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9.png" ContentType="image/png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8.xml.rels" ContentType="application/vnd.openxmlformats-package.relationships+xml"/>
  <Override PartName="/xl/drawings/_rels/drawing10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1.xml.rels" ContentType="application/vnd.openxmlformats-package.relationships+xml"/>
  <Override PartName="/xl/drawings/_rels/drawing6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3" sheetId="1" state="visible" r:id="rId2"/>
    <sheet name="DADOS" sheetId="2" state="visible" r:id="rId3"/>
    <sheet name="Análise Física Macro" sheetId="3" state="visible" r:id="rId4"/>
    <sheet name="Análise Física Detalhada" sheetId="4" state="visible" r:id="rId5"/>
    <sheet name="Ata Set20" sheetId="5" state="visible" r:id="rId6"/>
    <sheet name="Principais Impactos do Mês" sheetId="6" state="visible" r:id="rId7"/>
    <sheet name="Suprimentos Próximos 03 Meses" sheetId="7" state="hidden" r:id="rId8"/>
    <sheet name="Plan1" sheetId="8" state="visible" r:id="rId9"/>
    <sheet name="Painel de Indicadores 2" sheetId="9" state="visible" r:id="rId10"/>
    <sheet name="Relatório Gerencial" sheetId="10" state="visible" r:id="rId11"/>
    <sheet name="Econômico Detalhado" sheetId="11" state="visible" r:id="rId12"/>
    <sheet name="Econômico Macro" sheetId="12" state="visible" r:id="rId13"/>
    <sheet name="Dados Finan" sheetId="13" state="visible" r:id="rId14"/>
  </sheets>
  <definedNames>
    <definedName function="false" hidden="true" localSheetId="3" name="_xlnm._FilterDatabase" vbProcedure="false">'Análise Física Detalhada'!$C$13:$AB$481</definedName>
    <definedName function="false" hidden="false" localSheetId="2" name="_xlnm.Print_Area" vbProcedure="false">'Análise Física Macro'!$B$2:$O$82</definedName>
    <definedName function="false" hidden="false" localSheetId="1" name="_xlnm.Print_Area" vbProcedure="false">DADOS!$B$2:$AD$20</definedName>
    <definedName function="false" hidden="false" localSheetId="12" name="_xlnm.Print_Area" vbProcedure="false">'Dados Finan'!$B$2:$AB$14</definedName>
    <definedName function="false" hidden="true" localSheetId="10" name="_xlnm._FilterDatabase" vbProcedure="false">'Econômico Detalhado'!$A$8:$F$476</definedName>
    <definedName function="false" hidden="false" localSheetId="8" name="_xlnm.Print_Area" vbProcedure="false">'Painel de Indicadores 2'!$B$2:$J$22</definedName>
    <definedName function="false" hidden="true" localSheetId="7" name="_xlnm._FilterDatabase" vbProcedure="false">Plan1!$A$1:$B$65</definedName>
    <definedName function="false" hidden="true" localSheetId="0" name="_xlnm._FilterDatabase" vbProcedure="false">Plan3!$A$1523:$I$1974</definedName>
    <definedName function="false" hidden="false" localSheetId="5" name="_xlnm.Print_Area" vbProcedure="false">'Principais Impactos do Mês'!$B$2:$V$91</definedName>
    <definedName function="false" hidden="false" localSheetId="5" name="_xlnm.Print_Titles" vbProcedure="false">'Principais Impactos do Mês'!$2:$6</definedName>
    <definedName function="false" hidden="false" localSheetId="6" name="_xlnm.Print_Area" vbProcedure="false">'Suprimentos Próximos 03 Meses'!$B$1:$K$116</definedName>
    <definedName function="false" hidden="false" localSheetId="6" name="_xlnm.Print_Titles" vbProcedure="false">'Suprimentos Próximos 03 Meses'!$1:$4</definedName>
    <definedName function="false" hidden="false" name="AMARCIO" vbProcedure="false">#REF!</definedName>
    <definedName function="false" hidden="false" name="HGHG" vbProcedure="false">#REF!</definedName>
    <definedName function="false" hidden="false" name="teste" vbProcedure="false">'[1]medição fisica'!#ref!</definedName>
    <definedName function="false" hidden="false" name="\A" vbProcedure="false">#REF!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Order2" vbProcedure="false">0</definedName>
    <definedName function="false" hidden="false" name="_Sort" vbProcedure="false">#REF!</definedName>
    <definedName function="false" hidden="false" name="_Table1_In1" vbProcedure="false">#REF!</definedName>
    <definedName function="false" hidden="false" name="_Table1_Out" vbProcedure="false">#REF!</definedName>
    <definedName function="false" hidden="false" name="_xlnm.Database" vbProcedure="false">#REF!</definedName>
    <definedName function="false" hidden="false" name="_xlnm.Print_Area" vbProcedure="false">#REF!</definedName>
    <definedName function="false" hidden="false" name="Área_de_impressão2" vbProcedure="false">#REF!</definedName>
    <definedName function="false" hidden="false" localSheetId="1" name="Z_23805D63_F34F_11D7_9D73_00D00903EC29_.wvu.PrintArea" vbProcedure="false">DADOS!$B$2:$AD$20</definedName>
    <definedName function="false" hidden="false" localSheetId="1" name="Z_2CD9712B_F350_11D7_A4DA_00E04C6C1C80_.wvu.PrintArea" vbProcedure="false">DADOS!$B$2:$AD$20</definedName>
    <definedName function="false" hidden="false" localSheetId="1" name="Z_2E9F4221_6932_11D8_B698_00E07DABB78E_.wvu.PrintArea" vbProcedure="false">DADOS!$B$2:$AD$20</definedName>
    <definedName function="false" hidden="false" localSheetId="1" name="Z_D999990A_AFF5_11D8_8963_0007955F51CD_.wvu.PrintArea" vbProcedure="false">DADOS!$B$2:$AD$20</definedName>
    <definedName function="false" hidden="false" localSheetId="2" name="Z_23805D63_F34F_11D7_9D73_00D00903EC29_.wvu.PrintArea" vbProcedure="false">'Análise Física Macro'!$B$2:$O$56</definedName>
    <definedName function="false" hidden="false" localSheetId="2" name="Z_2CD9712B_F350_11D7_A4DA_00E04C6C1C80_.wvu.PrintArea" vbProcedure="false">'Análise Física Macro'!$B$2:$O$56</definedName>
    <definedName function="false" hidden="false" localSheetId="2" name="Z_2E9F4221_6932_11D8_B698_00E07DABB78E_.wvu.PrintArea" vbProcedure="false">'Análise Física Macro'!$B$2:$O$56</definedName>
    <definedName function="false" hidden="false" localSheetId="2" name="Z_D999990A_AFF5_11D8_8963_0007955F51CD_.wvu.PrintArea" vbProcedure="false">'Análise Física Macro'!$B$2:$O$56</definedName>
    <definedName function="false" hidden="false" localSheetId="4" name="AMARCIO" vbProcedure="false">#REF!</definedName>
    <definedName function="false" hidden="false" localSheetId="4" name="HGHG" vbProcedure="false">#REF!</definedName>
    <definedName function="false" hidden="false" localSheetId="4" name="teste" vbProcedure="false">'[1]medição fisica'!#ref!</definedName>
    <definedName function="false" hidden="false" localSheetId="4" name="\A" vbProcedure="false">#REF!</definedName>
    <definedName function="false" hidden="false" localSheetId="4" name="_Fill" vbProcedure="false">#REF!</definedName>
    <definedName function="false" hidden="false" localSheetId="4" name="_Key1" vbProcedure="false">#REF!</definedName>
    <definedName function="false" hidden="false" localSheetId="4" name="_Sort" vbProcedure="false">#REF!</definedName>
    <definedName function="false" hidden="false" localSheetId="4" name="_Table1_In1" vbProcedure="false">#REF!</definedName>
    <definedName function="false" hidden="false" localSheetId="4" name="_Table1_Out" vbProcedure="false">#REF!</definedName>
    <definedName function="false" hidden="false" localSheetId="4" name="_xlnm.Database" vbProcedure="false">#REF!</definedName>
    <definedName function="false" hidden="false" localSheetId="4" name="_xlnm.Print_Area" vbProcedure="false">#REF!</definedName>
    <definedName function="false" hidden="false" localSheetId="4" name="Área_de_impressão2" vbProcedure="false">#REF!</definedName>
    <definedName function="false" hidden="false" localSheetId="8" name="AMARCIO" vbProcedure="false">#REF!</definedName>
    <definedName function="false" hidden="false" localSheetId="8" name="HGHG" vbProcedure="false">#REF!</definedName>
    <definedName function="false" hidden="false" localSheetId="8" name="teste" vbProcedure="false">'[1]medição fisica'!#ref!</definedName>
    <definedName function="false" hidden="false" localSheetId="8" name="Z_23805D63_F34F_11D7_9D73_00D00903EC29_.wvu.PrintArea" vbProcedure="false">'Painel de Indicadores 2'!$B$2:$J$22</definedName>
    <definedName function="false" hidden="false" localSheetId="8" name="Z_2CD9712B_F350_11D7_A4DA_00E04C6C1C80_.wvu.PrintArea" vbProcedure="false">'Painel de Indicadores 2'!$B$2:$J$22</definedName>
    <definedName function="false" hidden="false" localSheetId="8" name="Z_2E9F4221_6932_11D8_B698_00E07DABB78E_.wvu.PrintArea" vbProcedure="false">'Painel de Indicadores 2'!$B$2:$J$22</definedName>
    <definedName function="false" hidden="false" localSheetId="8" name="Z_D999990A_AFF5_11D8_8963_0007955F51CD_.wvu.PrintArea" vbProcedure="false">'Painel de Indicadores 2'!$B$2:$J$22</definedName>
    <definedName function="false" hidden="false" localSheetId="8" name="\A" vbProcedure="false">#REF!</definedName>
    <definedName function="false" hidden="false" localSheetId="8" name="_Fill" vbProcedure="false">#REF!</definedName>
    <definedName function="false" hidden="false" localSheetId="8" name="_Key1" vbProcedure="false">#REF!</definedName>
    <definedName function="false" hidden="false" localSheetId="8" name="_Sort" vbProcedure="false">#REF!</definedName>
    <definedName function="false" hidden="false" localSheetId="8" name="_Table1_In1" vbProcedure="false">#REF!</definedName>
    <definedName function="false" hidden="false" localSheetId="8" name="_Table1_Out" vbProcedure="false">#REF!</definedName>
    <definedName function="false" hidden="false" localSheetId="8" name="_xlnm.Database" vbProcedure="false">#REF!</definedName>
    <definedName function="false" hidden="false" localSheetId="8" name="Área_de_impressão2" vbProcedure="false">#REF!</definedName>
    <definedName function="false" hidden="false" localSheetId="10" name="AMARCIO" vbProcedure="false">#REF!</definedName>
    <definedName function="false" hidden="false" localSheetId="10" name="HGHG" vbProcedure="false">#REF!</definedName>
    <definedName function="false" hidden="false" localSheetId="10" name="teste" vbProcedure="false">'[1]medição fisica'!#ref!</definedName>
    <definedName function="false" hidden="false" localSheetId="10" name="\A" vbProcedure="false">#REF!</definedName>
    <definedName function="false" hidden="false" localSheetId="10" name="_Fill" vbProcedure="false">#REF!</definedName>
    <definedName function="false" hidden="false" localSheetId="10" name="_Key1" vbProcedure="false">#REF!</definedName>
    <definedName function="false" hidden="false" localSheetId="10" name="_Sort" vbProcedure="false">#REF!</definedName>
    <definedName function="false" hidden="false" localSheetId="10" name="_Table1_In1" vbProcedure="false">#REF!</definedName>
    <definedName function="false" hidden="false" localSheetId="10" name="_Table1_Out" vbProcedure="false">#REF!</definedName>
    <definedName function="false" hidden="false" localSheetId="10" name="_xlnm.Database" vbProcedure="false">#REF!</definedName>
    <definedName function="false" hidden="false" localSheetId="10" name="_xlnm.Print_Area" vbProcedure="false">#REF!</definedName>
    <definedName function="false" hidden="false" localSheetId="10" name="Área_de_impressão2" vbProcedure="false">#REF!</definedName>
    <definedName function="false" hidden="false" localSheetId="12" name="AMARCIO" vbProcedure="false">#REF!</definedName>
    <definedName function="false" hidden="false" localSheetId="12" name="HGHG" vbProcedure="false">#REF!</definedName>
    <definedName function="false" hidden="false" localSheetId="12" name="teste" vbProcedure="false">'[1]medição fisica'!#ref!</definedName>
    <definedName function="false" hidden="false" localSheetId="12" name="Z_23805D63_F34F_11D7_9D73_00D00903EC29_.wvu.PrintArea" vbProcedure="false">'Dados Finan'!$B$2:$AB$14</definedName>
    <definedName function="false" hidden="false" localSheetId="12" name="Z_2CD9712B_F350_11D7_A4DA_00E04C6C1C80_.wvu.PrintArea" vbProcedure="false">'Dados Finan'!$B$2:$AB$14</definedName>
    <definedName function="false" hidden="false" localSheetId="12" name="Z_2E9F4221_6932_11D8_B698_00E07DABB78E_.wvu.PrintArea" vbProcedure="false">'Dados Finan'!$B$2:$AB$14</definedName>
    <definedName function="false" hidden="false" localSheetId="12" name="Z_D999990A_AFF5_11D8_8963_0007955F51CD_.wvu.PrintArea" vbProcedure="false">'Dados Finan'!$B$2:$AB$14</definedName>
    <definedName function="false" hidden="false" localSheetId="12" name="\A" vbProcedure="false">#REF!</definedName>
    <definedName function="false" hidden="false" localSheetId="12" name="_Fill" vbProcedure="false">#REF!</definedName>
    <definedName function="false" hidden="false" localSheetId="12" name="_Key1" vbProcedure="false">#REF!</definedName>
    <definedName function="false" hidden="false" localSheetId="12" name="_Sort" vbProcedure="false">#REF!</definedName>
    <definedName function="false" hidden="false" localSheetId="12" name="_Table1_In1" vbProcedure="false">#REF!</definedName>
    <definedName function="false" hidden="false" localSheetId="12" name="_Table1_Out" vbProcedure="false">#REF!</definedName>
    <definedName function="false" hidden="false" localSheetId="12" name="_xlnm.Database" vbProcedure="false">#REF!</definedName>
    <definedName function="false" hidden="false" localSheetId="12" name="Área_de_impressão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483" authorId="0">
      <text>
        <r>
          <rPr>
            <sz val="10"/>
            <rFont val="Arial"/>
            <family val="0"/>
            <charset val="1"/>
          </rPr>
          <t xml:space="preserve">Marcos Antonio da Conceição:
</t>
        </r>
        <r>
          <rPr>
            <sz val="12"/>
            <color rgb="FF000000"/>
            <rFont val="Segoe UI"/>
            <family val="2"/>
            <charset val="1"/>
          </rPr>
          <t xml:space="preserve">Medição real de Administração de obra</t>
        </r>
      </text>
    </comment>
  </commentList>
</comments>
</file>

<file path=xl/sharedStrings.xml><?xml version="1.0" encoding="utf-8"?>
<sst xmlns="http://schemas.openxmlformats.org/spreadsheetml/2006/main" count="13549" uniqueCount="3274">
  <si>
    <t xml:space="preserve">índice</t>
  </si>
  <si>
    <t xml:space="preserve">1CRONOGRAMA FÍSICO</t>
  </si>
  <si>
    <t xml:space="preserve">2QUANTIDADES PREVISTAS E MEDIDAS</t>
  </si>
  <si>
    <t xml:space="preserve">3COMPARATIVO FÍSICO PREVISTO X MEDIDO</t>
  </si>
  <si>
    <t xml:space="preserve">4CRONOGRAMA DE INSUMOS</t>
  </si>
  <si>
    <t xml:space="preserve">5PROGRAMAÇÃO DE COMPRA DE INSUMOS</t>
  </si>
  <si>
    <t xml:space="preserve">6HISTOGRAMA DE MÃO DE OBRA</t>
  </si>
  <si>
    <t xml:space="preserve">7CRONOGRAMA DE DESEMBOLSO</t>
  </si>
  <si>
    <t xml:space="preserve">8ORÇAMENTO</t>
  </si>
  <si>
    <t xml:space="preserve">Totais por mês</t>
  </si>
  <si>
    <t xml:space="preserve">Total do item</t>
  </si>
  <si>
    <t xml:space="preserve">jul/2020</t>
  </si>
  <si>
    <t xml:space="preserve">ago/2020</t>
  </si>
  <si>
    <t xml:space="preserve">set/2020</t>
  </si>
  <si>
    <t xml:space="preserve">out/2020</t>
  </si>
  <si>
    <t xml:space="preserve">nov/2020</t>
  </si>
  <si>
    <t xml:space="preserve">dez/2020</t>
  </si>
  <si>
    <t xml:space="preserve">jan/2021</t>
  </si>
  <si>
    <t xml:space="preserve">fev/2021</t>
  </si>
  <si>
    <t xml:space="preserve">mar/2021</t>
  </si>
  <si>
    <t xml:space="preserve">abr/2021</t>
  </si>
  <si>
    <t xml:space="preserve">mai/2021</t>
  </si>
  <si>
    <t xml:space="preserve">jun/2021</t>
  </si>
  <si>
    <t xml:space="preserve">jul/2021</t>
  </si>
  <si>
    <t xml:space="preserve">ago/2021</t>
  </si>
  <si>
    <t xml:space="preserve">set/2021</t>
  </si>
  <si>
    <t xml:space="preserve">out/2021</t>
  </si>
  <si>
    <t xml:space="preserve">nov/2021</t>
  </si>
  <si>
    <t xml:space="preserve">dez/2021</t>
  </si>
  <si>
    <t xml:space="preserve">jan/2022</t>
  </si>
  <si>
    <t xml:space="preserve">fev/2022</t>
  </si>
  <si>
    <t xml:space="preserve">mar/2022</t>
  </si>
  <si>
    <t xml:space="preserve">abr/2022</t>
  </si>
  <si>
    <t xml:space="preserve">mai/2022</t>
  </si>
  <si>
    <t xml:space="preserve">jun/2022</t>
  </si>
  <si>
    <t xml:space="preserve">jul/2022</t>
  </si>
  <si>
    <t xml:space="preserve">ID</t>
  </si>
  <si>
    <t xml:space="preserve">Descrição</t>
  </si>
  <si>
    <t xml:space="preserve">Dur.</t>
  </si>
  <si>
    <t xml:space="preserve">Início</t>
  </si>
  <si>
    <t xml:space="preserve">Término</t>
  </si>
  <si>
    <t xml:space="preserve">Valor</t>
  </si>
  <si>
    <t xml:space="preserve">%</t>
  </si>
  <si>
    <t xml:space="preserve">% Mês</t>
  </si>
  <si>
    <t xml:space="preserve">% Acum</t>
  </si>
  <si>
    <t xml:space="preserve">01 </t>
  </si>
  <si>
    <t xml:space="preserve">- PROJETOS</t>
  </si>
  <si>
    <t xml:space="preserve">01/07/2020</t>
  </si>
  <si>
    <t xml:space="preserve">30/03/2022</t>
  </si>
  <si>
    <t xml:space="preserve">01.000.000.001 </t>
  </si>
  <si>
    <t xml:space="preserve">      Projeto Estrutural</t>
  </si>
  <si>
    <t xml:space="preserve">15/10/2020</t>
  </si>
  <si>
    <t xml:space="preserve">15/12/2020</t>
  </si>
  <si>
    <t xml:space="preserve">01.000.000.002 </t>
  </si>
  <si>
    <t xml:space="preserve">      Projeto Fundação e Contenção</t>
  </si>
  <si>
    <t xml:space="preserve">20/09/2020</t>
  </si>
  <si>
    <t xml:space="preserve">16/10/2020</t>
  </si>
  <si>
    <t xml:space="preserve">01.000.000.003 </t>
  </si>
  <si>
    <t xml:space="preserve">      Consultoria Fundação e Contenção</t>
  </si>
  <si>
    <t xml:space="preserve">01.000.000.004 </t>
  </si>
  <si>
    <t xml:space="preserve">      Projeto de Proteção Coletiva</t>
  </si>
  <si>
    <t xml:space="preserve">01/03/2021</t>
  </si>
  <si>
    <t xml:space="preserve">30/03/2021</t>
  </si>
  <si>
    <t xml:space="preserve">01.000.000.005 </t>
  </si>
  <si>
    <t xml:space="preserve">      Projeto Arquitetura</t>
  </si>
  <si>
    <t xml:space="preserve">01/06/2021</t>
  </si>
  <si>
    <t xml:space="preserve">30/06/2021</t>
  </si>
  <si>
    <t xml:space="preserve">01.000.000.006 </t>
  </si>
  <si>
    <t xml:space="preserve">      Projetos de Sistemas Prediais (Elétricos, Telecomunicações, SPDA, Hidrossanitários, glp, Incêndio)</t>
  </si>
  <si>
    <t xml:space="preserve">29/01/2021</t>
  </si>
  <si>
    <t xml:space="preserve">01.000.000.007 </t>
  </si>
  <si>
    <t xml:space="preserve">      Projetos instalações complementares (Ar condicionado, Ventilação)</t>
  </si>
  <si>
    <t xml:space="preserve">01/05/2021</t>
  </si>
  <si>
    <t xml:space="preserve">28/05/2021</t>
  </si>
  <si>
    <t xml:space="preserve">01.000.000.008 </t>
  </si>
  <si>
    <t xml:space="preserve">      Projeto de Demolição e Terraplenagem</t>
  </si>
  <si>
    <t xml:space="preserve">30/07/2020</t>
  </si>
  <si>
    <t xml:space="preserve">01.000.000.009 </t>
  </si>
  <si>
    <t xml:space="preserve">      Projeto de piscina</t>
  </si>
  <si>
    <t xml:space="preserve">01/12/2021</t>
  </si>
  <si>
    <t xml:space="preserve">30/12/2021</t>
  </si>
  <si>
    <t xml:space="preserve">01.000.000.010 </t>
  </si>
  <si>
    <t xml:space="preserve">      Projetos detalhamento</t>
  </si>
  <si>
    <t xml:space="preserve">01/11/2021</t>
  </si>
  <si>
    <t xml:space="preserve">30/11/2021</t>
  </si>
  <si>
    <t xml:space="preserve">01.000.000.011 </t>
  </si>
  <si>
    <t xml:space="preserve">      Projeto Luminotécnico</t>
  </si>
  <si>
    <t xml:space="preserve">01/03/2022</t>
  </si>
  <si>
    <t xml:space="preserve">02 </t>
  </si>
  <si>
    <t xml:space="preserve">- LAUDOS E ESTUDOS</t>
  </si>
  <si>
    <t xml:space="preserve">29/07/2022</t>
  </si>
  <si>
    <t xml:space="preserve">02.000.000.001 </t>
  </si>
  <si>
    <t xml:space="preserve">      Sondagem</t>
  </si>
  <si>
    <t xml:space="preserve">02.000.000.002 </t>
  </si>
  <si>
    <t xml:space="preserve">      Levantamento Planialtimétrico</t>
  </si>
  <si>
    <t xml:space="preserve">02.000.000.003 </t>
  </si>
  <si>
    <t xml:space="preserve">      Serviços de topografia</t>
  </si>
  <si>
    <t xml:space="preserve">02.000.000.004 </t>
  </si>
  <si>
    <t xml:space="preserve">      Controle Tecnológico - 3 CP por caminhão</t>
  </si>
  <si>
    <t xml:space="preserve">01/10/2020</t>
  </si>
  <si>
    <t xml:space="preserve">15/04/2021</t>
  </si>
  <si>
    <t xml:space="preserve">02.000.000.005 </t>
  </si>
  <si>
    <t xml:space="preserve">      Vistoria Cautelar</t>
  </si>
  <si>
    <t xml:space="preserve">02.000.000.006 </t>
  </si>
  <si>
    <t xml:space="preserve">      Analise de Acústica de Entorno</t>
  </si>
  <si>
    <t xml:space="preserve">02.000.000.007 </t>
  </si>
  <si>
    <t xml:space="preserve">      Compensação ambiental</t>
  </si>
  <si>
    <t xml:space="preserve">01/07/2022</t>
  </si>
  <si>
    <t xml:space="preserve">03 </t>
  </si>
  <si>
    <t xml:space="preserve">- SERVIÇOS PRELIMINARES</t>
  </si>
  <si>
    <t xml:space="preserve">30/04/2021</t>
  </si>
  <si>
    <t xml:space="preserve">03.000.000.001 </t>
  </si>
  <si>
    <t xml:space="preserve">      Instalações provisórias de água/esgoto</t>
  </si>
  <si>
    <t xml:space="preserve">03.000.000.002 </t>
  </si>
  <si>
    <t xml:space="preserve">      Instalações provisórias de luz</t>
  </si>
  <si>
    <t xml:space="preserve">03.000.000.003 </t>
  </si>
  <si>
    <t xml:space="preserve">      Instalação provisória de incêndio</t>
  </si>
  <si>
    <t xml:space="preserve">01/11/2020</t>
  </si>
  <si>
    <t xml:space="preserve">30/11/2020</t>
  </si>
  <si>
    <t xml:space="preserve">03.000.000.004 </t>
  </si>
  <si>
    <t xml:space="preserve">      Locação de Container</t>
  </si>
  <si>
    <t xml:space="preserve">01/08/2020</t>
  </si>
  <si>
    <t xml:space="preserve">28/08/2020</t>
  </si>
  <si>
    <t xml:space="preserve">03.000.000.005 </t>
  </si>
  <si>
    <t xml:space="preserve">      Mobilização e desmobilização de container</t>
  </si>
  <si>
    <t xml:space="preserve">03.001 </t>
  </si>
  <si>
    <t xml:space="preserve">  - Barracões sobre laje</t>
  </si>
  <si>
    <t xml:space="preserve">10/04/2021</t>
  </si>
  <si>
    <t xml:space="preserve">03.001.000.001 </t>
  </si>
  <si>
    <t xml:space="preserve">      Almoxarifado (6 x5 m) - Sob laje</t>
  </si>
  <si>
    <t xml:space="preserve">03.001.000.002 </t>
  </si>
  <si>
    <t xml:space="preserve">      Banheiro de obra ( 3 X 3 m) Sob laje</t>
  </si>
  <si>
    <t xml:space="preserve">03.001.000.003 </t>
  </si>
  <si>
    <t xml:space="preserve">      Escritório ( 3x3m) Sob Laje</t>
  </si>
  <si>
    <t xml:space="preserve">03.001.000.004 </t>
  </si>
  <si>
    <t xml:space="preserve">      Refeitório ( 3 x 6 m ) sob laje</t>
  </si>
  <si>
    <t xml:space="preserve">03.001.000.005 </t>
  </si>
  <si>
    <t xml:space="preserve">      Vestiário (5 x 3 m ) sob laje</t>
  </si>
  <si>
    <t xml:space="preserve">03.001.000.006 </t>
  </si>
  <si>
    <t xml:space="preserve">      Centrais ( 2 x 3 m ) sob laje</t>
  </si>
  <si>
    <t xml:space="preserve">03.001.000.007 </t>
  </si>
  <si>
    <t xml:space="preserve">      Materiais complementares de Canteiro</t>
  </si>
  <si>
    <t xml:space="preserve">03.002 </t>
  </si>
  <si>
    <t xml:space="preserve">  - Diversos</t>
  </si>
  <si>
    <t xml:space="preserve">03.002.000.001 </t>
  </si>
  <si>
    <t xml:space="preserve">      Placa de obra</t>
  </si>
  <si>
    <t xml:space="preserve">03.002.000.002 </t>
  </si>
  <si>
    <t xml:space="preserve">      Mobiliário de obra (mesa, cadeiras, armários)</t>
  </si>
  <si>
    <t xml:space="preserve">03.002.000.003 </t>
  </si>
  <si>
    <t xml:space="preserve">      Tapume h= 2,50m (frente do terreno)</t>
  </si>
  <si>
    <t xml:space="preserve">03.002.000.004 </t>
  </si>
  <si>
    <t xml:space="preserve">      Locação da obra</t>
  </si>
  <si>
    <t xml:space="preserve">04 </t>
  </si>
  <si>
    <t xml:space="preserve">- TERRAPLENAGEM</t>
  </si>
  <si>
    <t xml:space="preserve">04.000.000.001 </t>
  </si>
  <si>
    <t xml:space="preserve">      Serviço de Demolição</t>
  </si>
  <si>
    <t xml:space="preserve">04.000.000.002 </t>
  </si>
  <si>
    <t xml:space="preserve">      Serviço de Terraplenagem</t>
  </si>
  <si>
    <t xml:space="preserve">05 </t>
  </si>
  <si>
    <t xml:space="preserve">- FUNDAÇÃO</t>
  </si>
  <si>
    <t xml:space="preserve">24/08/2020</t>
  </si>
  <si>
    <t xml:space="preserve">17/02/2021</t>
  </si>
  <si>
    <t xml:space="preserve">05.001 </t>
  </si>
  <si>
    <t xml:space="preserve">  - Fundação Direta - Blocos e cintas</t>
  </si>
  <si>
    <t xml:space="preserve">03/10/2020</t>
  </si>
  <si>
    <t xml:space="preserve">14/12/2020</t>
  </si>
  <si>
    <t xml:space="preserve">05.001.000.001 </t>
  </si>
  <si>
    <t xml:space="preserve">      Escavação manual de valas até 2,00 m - Blocos e cintas</t>
  </si>
  <si>
    <t xml:space="preserve">05.001.000.002 </t>
  </si>
  <si>
    <t xml:space="preserve">      Apiloamento - Blocos e cintas</t>
  </si>
  <si>
    <t xml:space="preserve">05.001.000.003 </t>
  </si>
  <si>
    <t xml:space="preserve">      Lastro de concreto magro Fck = 9 MPa - Blocos e cintas</t>
  </si>
  <si>
    <t xml:space="preserve">05.001.000.004 </t>
  </si>
  <si>
    <t xml:space="preserve">      Forma para fundação em tabua - Blocos e cintas</t>
  </si>
  <si>
    <t xml:space="preserve">05.001.000.005 </t>
  </si>
  <si>
    <t xml:space="preserve">      Armação aço CA-50/60 - Blocos e cintas</t>
  </si>
  <si>
    <t xml:space="preserve">05.001.000.006 </t>
  </si>
  <si>
    <t xml:space="preserve">      Concreto usinado Fck = 30 Mpa Bombeado - Blocos e cintas</t>
  </si>
  <si>
    <t xml:space="preserve">05.001.000.007 </t>
  </si>
  <si>
    <t xml:space="preserve">      Reaterro compactado mecanizado - Blocos e cintas</t>
  </si>
  <si>
    <t xml:space="preserve">05.001.000.008 </t>
  </si>
  <si>
    <t xml:space="preserve">      Carga e transporte de material excedente - Blocos e cintas</t>
  </si>
  <si>
    <t xml:space="preserve">05.002 </t>
  </si>
  <si>
    <t xml:space="preserve">  - Fundação Indireta - Tubulão</t>
  </si>
  <si>
    <t xml:space="preserve">13/11/2020</t>
  </si>
  <si>
    <t xml:space="preserve">05.002.000.001 </t>
  </si>
  <si>
    <t xml:space="preserve">      Escavação manual de fustes em material de 1ª categoria</t>
  </si>
  <si>
    <t xml:space="preserve">05.002.000.002 </t>
  </si>
  <si>
    <t xml:space="preserve">      Alargamento manual de bases em material de 1ª categoria</t>
  </si>
  <si>
    <t xml:space="preserve">05.002.000.003 </t>
  </si>
  <si>
    <t xml:space="preserve">      Concreto usinado Fck = 20 Mpa Bombeado - Tubulão</t>
  </si>
  <si>
    <t xml:space="preserve">05.002.000.004 </t>
  </si>
  <si>
    <t xml:space="preserve">      Armação aço CA-50/60 - Tubulão</t>
  </si>
  <si>
    <t xml:space="preserve">05.002.000.005 </t>
  </si>
  <si>
    <t xml:space="preserve">      Arrasamento de cabeça de tubulão</t>
  </si>
  <si>
    <t xml:space="preserve">05.002.000.006 </t>
  </si>
  <si>
    <t xml:space="preserve">      Carga e transporte de material excedente - Tubulão</t>
  </si>
  <si>
    <t xml:space="preserve">05.003 </t>
  </si>
  <si>
    <t xml:space="preserve">  - Contenções</t>
  </si>
  <si>
    <t xml:space="preserve">01/01/2021</t>
  </si>
  <si>
    <t xml:space="preserve">05.003.001 </t>
  </si>
  <si>
    <t xml:space="preserve">    - Retangulão/ Cortinas</t>
  </si>
  <si>
    <t xml:space="preserve">05.003.001.001 </t>
  </si>
  <si>
    <t xml:space="preserve">      Escavação manual</t>
  </si>
  <si>
    <t xml:space="preserve">05.003.001.002 </t>
  </si>
  <si>
    <t xml:space="preserve">      Forma para Fundação</t>
  </si>
  <si>
    <t xml:space="preserve">05.003.001.003 </t>
  </si>
  <si>
    <t xml:space="preserve">      Armação aço CA-50/60 (média dos diâmetros)</t>
  </si>
  <si>
    <t xml:space="preserve">05.003.001.004 </t>
  </si>
  <si>
    <t xml:space="preserve">      Concreto usinado Fck = 30 Mpa Bombeado</t>
  </si>
  <si>
    <t xml:space="preserve">05.003.001.005 </t>
  </si>
  <si>
    <t xml:space="preserve">      Carga e transporte de material excedente</t>
  </si>
  <si>
    <t xml:space="preserve">06 </t>
  </si>
  <si>
    <t xml:space="preserve">- SUPER-ESTRUTURA</t>
  </si>
  <si>
    <t xml:space="preserve">01/12/2020</t>
  </si>
  <si>
    <t xml:space="preserve">15/06/2021</t>
  </si>
  <si>
    <t xml:space="preserve">06.000.000.001 </t>
  </si>
  <si>
    <t xml:space="preserve">      Forma compensado plastificado 18 mm. - reap. 10X</t>
  </si>
  <si>
    <t xml:space="preserve">06.000.000.002 </t>
  </si>
  <si>
    <t xml:space="preserve">06.000.000.003 </t>
  </si>
  <si>
    <t xml:space="preserve">      Concreto usinado Fck = 30 MPa Bombeado</t>
  </si>
  <si>
    <t xml:space="preserve">06.000.000.004 </t>
  </si>
  <si>
    <t xml:space="preserve">      Lançamento e sarrafeamento de piso</t>
  </si>
  <si>
    <t xml:space="preserve">07 </t>
  </si>
  <si>
    <t xml:space="preserve">- ALVENARIA / FECHAMENTO</t>
  </si>
  <si>
    <t xml:space="preserve">12/04/2021</t>
  </si>
  <si>
    <t xml:space="preserve">30/05/2022</t>
  </si>
  <si>
    <t xml:space="preserve">07.001 </t>
  </si>
  <si>
    <t xml:space="preserve">  - Alvenaria</t>
  </si>
  <si>
    <t xml:space="preserve">30/08/2021</t>
  </si>
  <si>
    <t xml:space="preserve">07.001.000.001 </t>
  </si>
  <si>
    <t xml:space="preserve">      Alvenaria em tijolo cerâmico - 09x19x29 cm</t>
  </si>
  <si>
    <t xml:space="preserve">07.001.000.002 </t>
  </si>
  <si>
    <t xml:space="preserve">      Alvenaria em tijolo cerâmico - 14x19x29 cm</t>
  </si>
  <si>
    <t xml:space="preserve">07.001.000.003 </t>
  </si>
  <si>
    <t xml:space="preserve">      Alvenaria de bloco cerâmico - 19x19x29 cm</t>
  </si>
  <si>
    <t xml:space="preserve">07.001.000.004 </t>
  </si>
  <si>
    <t xml:space="preserve">      Mão de obra alvenaria de bloco cerâmico</t>
  </si>
  <si>
    <t xml:space="preserve">07.002 </t>
  </si>
  <si>
    <t xml:space="preserve">  - Muros</t>
  </si>
  <si>
    <t xml:space="preserve">15/08/2021</t>
  </si>
  <si>
    <t xml:space="preserve">30/09/2021</t>
  </si>
  <si>
    <t xml:space="preserve">07.002.000.001 </t>
  </si>
  <si>
    <t xml:space="preserve">      Muro sobre laje esp.: 14 cm</t>
  </si>
  <si>
    <t xml:space="preserve">07.002.000.002 </t>
  </si>
  <si>
    <t xml:space="preserve">      Mão de obra alvenaria de Muro sobre laje</t>
  </si>
  <si>
    <t xml:space="preserve">07.002.000.003 </t>
  </si>
  <si>
    <t xml:space="preserve">      Muro sobre solo esp.: 14 cm</t>
  </si>
  <si>
    <t xml:space="preserve">01/09/2021</t>
  </si>
  <si>
    <t xml:space="preserve">07.002.000.004 </t>
  </si>
  <si>
    <t xml:space="preserve">      Mão de obra alvenaria de Muro sobre solo</t>
  </si>
  <si>
    <t xml:space="preserve">07.003 </t>
  </si>
  <si>
    <t xml:space="preserve">  - Diversos Alvenaria</t>
  </si>
  <si>
    <t xml:space="preserve">07.003.000.001 </t>
  </si>
  <si>
    <t xml:space="preserve">      Encunhamento</t>
  </si>
  <si>
    <t xml:space="preserve">20/08/2021</t>
  </si>
  <si>
    <t xml:space="preserve">07.003.000.002 </t>
  </si>
  <si>
    <t xml:space="preserve">      Mão de obra de encunhamento</t>
  </si>
  <si>
    <t xml:space="preserve">07.003.000.003 </t>
  </si>
  <si>
    <t xml:space="preserve">      Vergas e contra-vergas</t>
  </si>
  <si>
    <t xml:space="preserve">07.004 </t>
  </si>
  <si>
    <t xml:space="preserve">  - Shafts</t>
  </si>
  <si>
    <t xml:space="preserve">01/10/2021</t>
  </si>
  <si>
    <t xml:space="preserve">07.004.000.001 </t>
  </si>
  <si>
    <t xml:space="preserve">      Fechamento de shaft em drywall - Placa Standart</t>
  </si>
  <si>
    <t xml:space="preserve">01/02/2022</t>
  </si>
  <si>
    <t xml:space="preserve">07.004.000.002 </t>
  </si>
  <si>
    <t xml:space="preserve">      Fechamento de shaft em drywall - Placa hidrofugante</t>
  </si>
  <si>
    <t xml:space="preserve">10/11/2021</t>
  </si>
  <si>
    <t xml:space="preserve">07.004.000.003 </t>
  </si>
  <si>
    <t xml:space="preserve">      Painel em MDF - Armário medidor individual</t>
  </si>
  <si>
    <t xml:space="preserve">01/04/2022</t>
  </si>
  <si>
    <t xml:space="preserve">07.004.000.004 </t>
  </si>
  <si>
    <t xml:space="preserve">      Placa cimentícia - Estrutura pergolado</t>
  </si>
  <si>
    <t xml:space="preserve">08 </t>
  </si>
  <si>
    <t xml:space="preserve">- IMPERMEABILIZAÇÃO / ISOLAMENTO</t>
  </si>
  <si>
    <t xml:space="preserve">08.000.000.001 </t>
  </si>
  <si>
    <t xml:space="preserve">      Impermeabilização com manta - área externo 4 mm</t>
  </si>
  <si>
    <t xml:space="preserve">08.000.000.002 </t>
  </si>
  <si>
    <t xml:space="preserve">      Impermeabilização de áreas frias com cimento polimérico</t>
  </si>
  <si>
    <t xml:space="preserve">13/01/2022</t>
  </si>
  <si>
    <t xml:space="preserve">08.000.000.003 </t>
  </si>
  <si>
    <t xml:space="preserve">      Impermeabilização de cortina</t>
  </si>
  <si>
    <t xml:space="preserve">08.000.000.004 </t>
  </si>
  <si>
    <t xml:space="preserve">      Impermeabilização poço elevador</t>
  </si>
  <si>
    <t xml:space="preserve">15/09/2021</t>
  </si>
  <si>
    <t xml:space="preserve">08.000.000.005 </t>
  </si>
  <si>
    <t xml:space="preserve">      Impermeabilização de jardineira</t>
  </si>
  <si>
    <t xml:space="preserve">08.000.000.006 </t>
  </si>
  <si>
    <t xml:space="preserve">      Impermeabilização de piscina (manta + tela)</t>
  </si>
  <si>
    <t xml:space="preserve">01/01/2022</t>
  </si>
  <si>
    <t xml:space="preserve">28/01/2022</t>
  </si>
  <si>
    <t xml:space="preserve">09 </t>
  </si>
  <si>
    <t xml:space="preserve">- REVESTIMENTO DE PISO</t>
  </si>
  <si>
    <t xml:space="preserve">30/06/2022</t>
  </si>
  <si>
    <t xml:space="preserve">09.001 </t>
  </si>
  <si>
    <t xml:space="preserve">  - Base/Concreto/Cimentado</t>
  </si>
  <si>
    <t xml:space="preserve">29/04/2022</t>
  </si>
  <si>
    <t xml:space="preserve">09.001.000.001 </t>
  </si>
  <si>
    <t xml:space="preserve">      Nivelamento / Compactação de piso</t>
  </si>
  <si>
    <t xml:space="preserve">09.001.000.002 </t>
  </si>
  <si>
    <t xml:space="preserve">      Lastro de brita</t>
  </si>
  <si>
    <t xml:space="preserve">09.001.000.003 </t>
  </si>
  <si>
    <t xml:space="preserve">      Contrapiso em concreto 4 cm</t>
  </si>
  <si>
    <t xml:space="preserve">15/01/2022</t>
  </si>
  <si>
    <t xml:space="preserve">09.001.000.004 </t>
  </si>
  <si>
    <t xml:space="preserve">      Contrapiso argamassa 4 cm</t>
  </si>
  <si>
    <t xml:space="preserve">20/10/2021</t>
  </si>
  <si>
    <t xml:space="preserve">09.001.000.005 </t>
  </si>
  <si>
    <t xml:space="preserve">      Contrapiso argamassa 4 cm - banheiros</t>
  </si>
  <si>
    <t xml:space="preserve">18/01/2022</t>
  </si>
  <si>
    <t xml:space="preserve">09.001.000.006 </t>
  </si>
  <si>
    <t xml:space="preserve">      Enchimento de piso (sóculo)</t>
  </si>
  <si>
    <t xml:space="preserve">03/02/2022</t>
  </si>
  <si>
    <t xml:space="preserve">15/04/2022</t>
  </si>
  <si>
    <t xml:space="preserve">09.001.000.007 </t>
  </si>
  <si>
    <t xml:space="preserve">      Piso cimentado desempenado</t>
  </si>
  <si>
    <t xml:space="preserve">09.001.000.008 </t>
  </si>
  <si>
    <t xml:space="preserve">      Polimento de piso</t>
  </si>
  <si>
    <t xml:space="preserve">09.001.000.009 </t>
  </si>
  <si>
    <t xml:space="preserve">      Piso em concreto armado polido h=14cm</t>
  </si>
  <si>
    <t xml:space="preserve">01/08/2021</t>
  </si>
  <si>
    <t xml:space="preserve">09.002 </t>
  </si>
  <si>
    <t xml:space="preserve">  - Cerâmica</t>
  </si>
  <si>
    <t xml:space="preserve">20/12/2021</t>
  </si>
  <si>
    <t xml:space="preserve">09.002.000.001 </t>
  </si>
  <si>
    <t xml:space="preserve">      Piso em cerâmica 60x60 cm - ars., is. Garagem, is. Serviço</t>
  </si>
  <si>
    <t xml:space="preserve">18/02/2022</t>
  </si>
  <si>
    <t xml:space="preserve">09.002.000.002 </t>
  </si>
  <si>
    <t xml:space="preserve">      Mão de obra  Piso em Cerâmica</t>
  </si>
  <si>
    <t xml:space="preserve">09.002.001 </t>
  </si>
  <si>
    <t xml:space="preserve">    - Rejunte em piso Cerâmico</t>
  </si>
  <si>
    <t xml:space="preserve">20/01/2022</t>
  </si>
  <si>
    <t xml:space="preserve">09.002.001.001 </t>
  </si>
  <si>
    <t xml:space="preserve">      Rejunte em piso Cerâmico 60x60 cm</t>
  </si>
  <si>
    <t xml:space="preserve">09.002.001.002 </t>
  </si>
  <si>
    <t xml:space="preserve">      Mão de obra para piso cerâmico</t>
  </si>
  <si>
    <t xml:space="preserve">09.003 </t>
  </si>
  <si>
    <t xml:space="preserve">  - Porcelanato</t>
  </si>
  <si>
    <t xml:space="preserve">13/05/2022</t>
  </si>
  <si>
    <t xml:space="preserve">09.003.001 </t>
  </si>
  <si>
    <t xml:space="preserve">    - Piso em Porcelanato</t>
  </si>
  <si>
    <t xml:space="preserve">09.003.001.001 </t>
  </si>
  <si>
    <t xml:space="preserve">      Piso em porcelanato 90x90 cm  - cozinha, sala (Urban Concreto Retificado Portinari)</t>
  </si>
  <si>
    <t xml:space="preserve">09.003.001.002 </t>
  </si>
  <si>
    <t xml:space="preserve">      Piso em porcelanato 60x60 cm - lavabo, is. , hall, lavabo, área serv. (Porcelanato Cemento Avório Biancogres)</t>
  </si>
  <si>
    <t xml:space="preserve">18/03/2022</t>
  </si>
  <si>
    <t xml:space="preserve">09.003.001.003 </t>
  </si>
  <si>
    <t xml:space="preserve">      Piso em porcelanato 60x60 cm anti-derrapante  - Terraço, varanda (Vitoria Basaltina Beige Biancogres)</t>
  </si>
  <si>
    <t xml:space="preserve">09.003.001.004 </t>
  </si>
  <si>
    <t xml:space="preserve">      Mão de obra Piso em Porcelanato</t>
  </si>
  <si>
    <t xml:space="preserve">09.003.001.005 </t>
  </si>
  <si>
    <t xml:space="preserve">      Piso Porcelanato Barlavento portobello gris 29,5x29,5 - piscina, sauna</t>
  </si>
  <si>
    <t xml:space="preserve">15/02/2022</t>
  </si>
  <si>
    <t xml:space="preserve">09.003.001.006 </t>
  </si>
  <si>
    <t xml:space="preserve">      Mão de obra Piso em Pastilha </t>
  </si>
  <si>
    <t xml:space="preserve">09.003.002 </t>
  </si>
  <si>
    <t xml:space="preserve">    - Rodapé em Porcelanato</t>
  </si>
  <si>
    <t xml:space="preserve">09.003.002.001 </t>
  </si>
  <si>
    <t xml:space="preserve">      Rodapé em porcelanato 90x90 cm - h= 10 cm - sala (Urban Concreto Retificado Portinari)</t>
  </si>
  <si>
    <t xml:space="preserve">09.003.002.002 </t>
  </si>
  <si>
    <t xml:space="preserve">      Rodapé em porcelanato 60x60 cm - h= 10 cm  - lavabo, is. , hall, lavabo, (Porcelanato Cemento Avório Biancogres)</t>
  </si>
  <si>
    <t xml:space="preserve">09.003.002.003 </t>
  </si>
  <si>
    <t xml:space="preserve">      Rodapé em porcelanato 60x60 cm anti-derrapante - h= 10 cm  Terraço, varanda (Vitoria Basaltina Beige Biancogres)</t>
  </si>
  <si>
    <t xml:space="preserve">09.003.002.004 </t>
  </si>
  <si>
    <t xml:space="preserve">      Mão de obra Rodapé em Porcelanato</t>
  </si>
  <si>
    <t xml:space="preserve">09.003.003 </t>
  </si>
  <si>
    <t xml:space="preserve">    - Rejunte em piso Porcelanato</t>
  </si>
  <si>
    <t xml:space="preserve">09.003.003.001 </t>
  </si>
  <si>
    <t xml:space="preserve">      Rejunte de porcelanato 90x90 cm</t>
  </si>
  <si>
    <t xml:space="preserve">09.003.003.002 </t>
  </si>
  <si>
    <t xml:space="preserve">      Rejunte de porcelanato 60x60 cm</t>
  </si>
  <si>
    <t xml:space="preserve">09.003.003.003 </t>
  </si>
  <si>
    <t xml:space="preserve">      Rejunte de porcelanato 29,5x29,5 cm</t>
  </si>
  <si>
    <t xml:space="preserve">09.003.003.004 </t>
  </si>
  <si>
    <t xml:space="preserve">      Mão de obra para rejunte</t>
  </si>
  <si>
    <t xml:space="preserve">09.004 </t>
  </si>
  <si>
    <t xml:space="preserve">  - Granito/Mármore</t>
  </si>
  <si>
    <t xml:space="preserve">15/07/2021</t>
  </si>
  <si>
    <t xml:space="preserve">09.004.001 </t>
  </si>
  <si>
    <t xml:space="preserve">    - Piso em Granito/Mármore</t>
  </si>
  <si>
    <t xml:space="preserve">08/04/2022</t>
  </si>
  <si>
    <t xml:space="preserve">09.004.001.001 </t>
  </si>
  <si>
    <t xml:space="preserve">      Piso em granito Preto São Gabriel - Elevador</t>
  </si>
  <si>
    <t xml:space="preserve">09.004.001.002 </t>
  </si>
  <si>
    <t xml:space="preserve">      Piso em granito Branco Siena</t>
  </si>
  <si>
    <t xml:space="preserve">09.004.001.003 </t>
  </si>
  <si>
    <t xml:space="preserve">      Mão de obra Piso Granito</t>
  </si>
  <si>
    <t xml:space="preserve">09.004.002 </t>
  </si>
  <si>
    <t xml:space="preserve">    - Rodapé em Granito/Mármore</t>
  </si>
  <si>
    <t xml:space="preserve">09.004.002.001 </t>
  </si>
  <si>
    <t xml:space="preserve">      Rodapé em granito Branco Siena h= 14 cm</t>
  </si>
  <si>
    <t xml:space="preserve">09.004.002.002 </t>
  </si>
  <si>
    <t xml:space="preserve">      Rodapé em granito Preto São Gabriel h= 14 cm</t>
  </si>
  <si>
    <t xml:space="preserve">09.004.002.003 </t>
  </si>
  <si>
    <t xml:space="preserve">      Mão de obra Rodapé em granito</t>
  </si>
  <si>
    <t xml:space="preserve">09.004.003 </t>
  </si>
  <si>
    <t xml:space="preserve">    - Rejunte em Granito/Mármore</t>
  </si>
  <si>
    <t xml:space="preserve">09.004.003.001 </t>
  </si>
  <si>
    <t xml:space="preserve">      Rejunte em granito</t>
  </si>
  <si>
    <t xml:space="preserve">09.004.003.002 </t>
  </si>
  <si>
    <t xml:space="preserve">      Mão de obra rejunte em granito</t>
  </si>
  <si>
    <t xml:space="preserve">09.004.004 </t>
  </si>
  <si>
    <t xml:space="preserve">    - Soleira/Peitoril em Granito/Mármore</t>
  </si>
  <si>
    <t xml:space="preserve">09.004.004.001 </t>
  </si>
  <si>
    <t xml:space="preserve">      Soleira em granito Branco Siena L= 15cm</t>
  </si>
  <si>
    <t xml:space="preserve">28/02/2022</t>
  </si>
  <si>
    <t xml:space="preserve">09.004.004.002 </t>
  </si>
  <si>
    <t xml:space="preserve">      Filete em granito Branco Siena - degrau escada de incêndio</t>
  </si>
  <si>
    <t xml:space="preserve">01/06/2022</t>
  </si>
  <si>
    <t xml:space="preserve">09.004.004.003 </t>
  </si>
  <si>
    <t xml:space="preserve">      Filete em granito Branco Siena</t>
  </si>
  <si>
    <t xml:space="preserve">09.004.004.004 </t>
  </si>
  <si>
    <t xml:space="preserve">      Peitoril em Mármore Branco l= 20 cm</t>
  </si>
  <si>
    <t xml:space="preserve">15/12/2021</t>
  </si>
  <si>
    <t xml:space="preserve">09.004.004.005 </t>
  </si>
  <si>
    <t xml:space="preserve">      Chapim em mármore branco comum</t>
  </si>
  <si>
    <t xml:space="preserve">15/10/2021</t>
  </si>
  <si>
    <t xml:space="preserve">12/11/2021</t>
  </si>
  <si>
    <t xml:space="preserve">09.004.005 </t>
  </si>
  <si>
    <t xml:space="preserve">    - Diversos em Granito/Mármore</t>
  </si>
  <si>
    <t xml:space="preserve">09.004.005.001 </t>
  </si>
  <si>
    <t xml:space="preserve">      Banco em granito Branco Siena h = 40 cm</t>
  </si>
  <si>
    <t xml:space="preserve">09.005 </t>
  </si>
  <si>
    <t xml:space="preserve">  - Madeira</t>
  </si>
  <si>
    <t xml:space="preserve">09.005.000.001 </t>
  </si>
  <si>
    <t xml:space="preserve">      Piso Laminado Durafloor Linha Ritz instalado com rodapé (linha New Way, Petrópolis)</t>
  </si>
  <si>
    <t xml:space="preserve">20/04/2022</t>
  </si>
  <si>
    <t xml:space="preserve">09.005.000.002 </t>
  </si>
  <si>
    <t xml:space="preserve">      Mão de obra Piso laminado</t>
  </si>
  <si>
    <t xml:space="preserve">09.005.000.003 </t>
  </si>
  <si>
    <t xml:space="preserve">      Deck em madeira</t>
  </si>
  <si>
    <t xml:space="preserve">09.006 </t>
  </si>
  <si>
    <t xml:space="preserve">  - Outros</t>
  </si>
  <si>
    <t xml:space="preserve">09.006.000.001 </t>
  </si>
  <si>
    <t xml:space="preserve">      Meio-fio em concreto</t>
  </si>
  <si>
    <t xml:space="preserve">02/05/2022</t>
  </si>
  <si>
    <t xml:space="preserve">27/05/2022</t>
  </si>
  <si>
    <t xml:space="preserve">09.006.000.002 </t>
  </si>
  <si>
    <t xml:space="preserve">      Ladrilho hidráulico tátil direcional cor vermelha</t>
  </si>
  <si>
    <t xml:space="preserve">09.006.000.003 </t>
  </si>
  <si>
    <t xml:space="preserve">      Ladrilho hidráulico tátil alerta cor vermelha</t>
  </si>
  <si>
    <t xml:space="preserve">09.006.000.004 </t>
  </si>
  <si>
    <t xml:space="preserve">      Ladrilho hidráulico 16 quadros cor natural</t>
  </si>
  <si>
    <t xml:space="preserve">09.006.000.005 </t>
  </si>
  <si>
    <t xml:space="preserve">      Ladrilho hidráulico 16 quadros xadrez cor preta e natural</t>
  </si>
  <si>
    <t xml:space="preserve">09.006.000.006 </t>
  </si>
  <si>
    <t xml:space="preserve">      Piso para alto tráfego - Inpact Roll alta performance -  fitness</t>
  </si>
  <si>
    <t xml:space="preserve">09.006.000.007 </t>
  </si>
  <si>
    <t xml:space="preserve">      Rodapé Durafloor branco h= 10 cm  - quartos, circulação</t>
  </si>
  <si>
    <t xml:space="preserve">09.006.000.008 </t>
  </si>
  <si>
    <t xml:space="preserve">      Mão de obra para instalação de Rodapé em Poliestireno</t>
  </si>
  <si>
    <t xml:space="preserve">09.006.000.009 </t>
  </si>
  <si>
    <t xml:space="preserve">      Rejunte em Rodapé Santa Luzia - quartos, circulação</t>
  </si>
  <si>
    <t xml:space="preserve">10 </t>
  </si>
  <si>
    <t xml:space="preserve">- REVESTIMENTO DE PAREDE</t>
  </si>
  <si>
    <t xml:space="preserve">15/06/2022</t>
  </si>
  <si>
    <t xml:space="preserve">10.001 </t>
  </si>
  <si>
    <t xml:space="preserve">  - Chapisco</t>
  </si>
  <si>
    <t xml:space="preserve">10/12/2021</t>
  </si>
  <si>
    <t xml:space="preserve">10.001.000.001 </t>
  </si>
  <si>
    <t xml:space="preserve">      Chapisco interno com argamassa</t>
  </si>
  <si>
    <t xml:space="preserve">10.001.000.002 </t>
  </si>
  <si>
    <t xml:space="preserve">      Chapisco rolado - Parede</t>
  </si>
  <si>
    <t xml:space="preserve">01/07/2021</t>
  </si>
  <si>
    <t xml:space="preserve">10.002 </t>
  </si>
  <si>
    <t xml:space="preserve">  - Emboço</t>
  </si>
  <si>
    <t xml:space="preserve">10.002.000.001 </t>
  </si>
  <si>
    <t xml:space="preserve">      Emboco interno usinado</t>
  </si>
  <si>
    <t xml:space="preserve">10.002.000.002 </t>
  </si>
  <si>
    <t xml:space="preserve">      Mão de obra emboço interno</t>
  </si>
  <si>
    <t xml:space="preserve">10.002.000.003 </t>
  </si>
  <si>
    <t xml:space="preserve">      Espala em emboço  interno</t>
  </si>
  <si>
    <t xml:space="preserve">29/10/2021</t>
  </si>
  <si>
    <t xml:space="preserve">10.003 </t>
  </si>
  <si>
    <t xml:space="preserve">  - Reboco</t>
  </si>
  <si>
    <t xml:space="preserve">10.003.000.001 </t>
  </si>
  <si>
    <t xml:space="preserve">      Reboco interno  usinado</t>
  </si>
  <si>
    <t xml:space="preserve">10.003.000.002 </t>
  </si>
  <si>
    <t xml:space="preserve">      Mão de obra reboco interno</t>
  </si>
  <si>
    <t xml:space="preserve">10.004 </t>
  </si>
  <si>
    <t xml:space="preserve">  - Revestimento de Gesso</t>
  </si>
  <si>
    <t xml:space="preserve">10.004.000.001 </t>
  </si>
  <si>
    <t xml:space="preserve">      Gesso liso parede e teto</t>
  </si>
  <si>
    <t xml:space="preserve">10.005 </t>
  </si>
  <si>
    <t xml:space="preserve">  - Cerâmica/Porcelanato</t>
  </si>
  <si>
    <t xml:space="preserve">10.005.001 </t>
  </si>
  <si>
    <t xml:space="preserve">    - Revestimento parede Cerâmica/Porcelanato</t>
  </si>
  <si>
    <t xml:space="preserve">10.005.001.001 </t>
  </si>
  <si>
    <t xml:space="preserve">      Revestimento em Porcelanato 32x60 cm - ars, lavabo, cozinha, área serv., is. (Originale Bianco Retificado Biancogres)</t>
  </si>
  <si>
    <t xml:space="preserve">10.005.001.002 </t>
  </si>
  <si>
    <t xml:space="preserve">      Revestimento em tijolinho texturizado 10x21 cm - salão de festas, espaço gourmet</t>
  </si>
  <si>
    <t xml:space="preserve">10.005.001.003 </t>
  </si>
  <si>
    <t xml:space="preserve">      Revestimento Max focus white nat 20x20 cm - salão de festas, espaço gourmet</t>
  </si>
  <si>
    <t xml:space="preserve">10.005.001.004 </t>
  </si>
  <si>
    <t xml:space="preserve">      Revestimento Porcelanato branco 10x20 cm - lavabos térreo</t>
  </si>
  <si>
    <t xml:space="preserve">10.005.001.005 </t>
  </si>
  <si>
    <t xml:space="preserve">      Mão de obra de revestimento cerâmico/azulejado</t>
  </si>
  <si>
    <t xml:space="preserve">10.005.001.006 </t>
  </si>
  <si>
    <t xml:space="preserve">      Revestimento em pastilha Barlavento portobello gris 29,5x29,5   - piscina</t>
  </si>
  <si>
    <t xml:space="preserve">10.005.001.007 </t>
  </si>
  <si>
    <t xml:space="preserve">      Espala Revestimento Porcelanato Barlavento portobello gris 29,5x29,5 - piscina,sauna</t>
  </si>
  <si>
    <t xml:space="preserve">10.005.001.008 </t>
  </si>
  <si>
    <t xml:space="preserve">      Mão de obra de revestimento pastilha parede</t>
  </si>
  <si>
    <t xml:space="preserve">10.005.002 </t>
  </si>
  <si>
    <t xml:space="preserve">    - Espala parede Cerâmica/Porcelanato</t>
  </si>
  <si>
    <t xml:space="preserve">10.005.002.001 </t>
  </si>
  <si>
    <t xml:space="preserve">      Espala em Porcelanato 32x60 cm - Biancogrês Originale</t>
  </si>
  <si>
    <t xml:space="preserve">10.005.002.002 </t>
  </si>
  <si>
    <t xml:space="preserve">      Mão de obra de Espala revestimento cerâmico/azulejado</t>
  </si>
  <si>
    <t xml:space="preserve">10.005.003 </t>
  </si>
  <si>
    <t xml:space="preserve">    - Rejunte parede Cerâmica/Porcelanato</t>
  </si>
  <si>
    <t xml:space="preserve">10.005.003.001 </t>
  </si>
  <si>
    <t xml:space="preserve">      Rejunte de cerâmica 32x60 cm</t>
  </si>
  <si>
    <t xml:space="preserve">10.005.003.002 </t>
  </si>
  <si>
    <t xml:space="preserve">10.005.003.003 </t>
  </si>
  <si>
    <t xml:space="preserve">      Rejunte de Porcelanato 20x20 cm</t>
  </si>
  <si>
    <t xml:space="preserve">10.005.003.004 </t>
  </si>
  <si>
    <t xml:space="preserve">      Rejunte de Porcelanato 10x20 cm</t>
  </si>
  <si>
    <t xml:space="preserve">10.005.003.005 </t>
  </si>
  <si>
    <t xml:space="preserve">      Mão de obra rejunte porcelanato parede</t>
  </si>
  <si>
    <t xml:space="preserve">10.005.004 </t>
  </si>
  <si>
    <t xml:space="preserve">    - Outros parede Cerâmica/Porcelanato</t>
  </si>
  <si>
    <t xml:space="preserve">10.005.004.001 </t>
  </si>
  <si>
    <t xml:space="preserve">      Cantoneira em PVC para quinas vivas</t>
  </si>
  <si>
    <t xml:space="preserve">10.006 </t>
  </si>
  <si>
    <t xml:space="preserve">  - Mármore/ Granito</t>
  </si>
  <si>
    <t xml:space="preserve">10.006.000.001 </t>
  </si>
  <si>
    <t xml:space="preserve">      Moldura em mármore Bege Bahia - elevador</t>
  </si>
  <si>
    <t xml:space="preserve">10.007 </t>
  </si>
  <si>
    <t xml:space="preserve">15/05/2022</t>
  </si>
  <si>
    <t xml:space="preserve">10.007.000.001 </t>
  </si>
  <si>
    <t xml:space="preserve">      Revestimento de parede acústico em madeira -  portaria</t>
  </si>
  <si>
    <t xml:space="preserve">10.007.000.002 </t>
  </si>
  <si>
    <t xml:space="preserve">      Revestimento de parede acústico em madeira Ambi Brasil Ambi 32.3 -  fitness</t>
  </si>
  <si>
    <t xml:space="preserve">11 </t>
  </si>
  <si>
    <t xml:space="preserve">- REVESTIMENTO DE TETO</t>
  </si>
  <si>
    <t xml:space="preserve">11.001 </t>
  </si>
  <si>
    <t xml:space="preserve">  - Gesso</t>
  </si>
  <si>
    <t xml:space="preserve">11.001.000.001 </t>
  </si>
  <si>
    <t xml:space="preserve">      Forro de gesso acartonado</t>
  </si>
  <si>
    <t xml:space="preserve">11.001.000.002 </t>
  </si>
  <si>
    <t xml:space="preserve">      Forro de gesso  com manta acústica</t>
  </si>
  <si>
    <t xml:space="preserve">10/03/2022</t>
  </si>
  <si>
    <t xml:space="preserve">11.001.000.003 </t>
  </si>
  <si>
    <t xml:space="preserve">      Junta metálica para forro</t>
  </si>
  <si>
    <t xml:space="preserve">11.001.000.004 </t>
  </si>
  <si>
    <t xml:space="preserve">      Caixote em gesso</t>
  </si>
  <si>
    <t xml:space="preserve">15/03/2022</t>
  </si>
  <si>
    <t xml:space="preserve">12 </t>
  </si>
  <si>
    <t xml:space="preserve">- REVESTIMENTO EXTERNO</t>
  </si>
  <si>
    <t xml:space="preserve">12.001 </t>
  </si>
  <si>
    <t xml:space="preserve">  - Chapisco externo</t>
  </si>
  <si>
    <t xml:space="preserve">12.001.000.001 </t>
  </si>
  <si>
    <t xml:space="preserve">      Chapisco externo</t>
  </si>
  <si>
    <t xml:space="preserve">12.001.000.002 </t>
  </si>
  <si>
    <t xml:space="preserve">      Chapisco externo - muros</t>
  </si>
  <si>
    <t xml:space="preserve">12.002 </t>
  </si>
  <si>
    <t xml:space="preserve">  - Reboco externo</t>
  </si>
  <si>
    <t xml:space="preserve">12.002.000.001 </t>
  </si>
  <si>
    <t xml:space="preserve">      Reboco externo usinado</t>
  </si>
  <si>
    <t xml:space="preserve">12.002.000.002 </t>
  </si>
  <si>
    <t xml:space="preserve">      Reboco externo usinado - muros</t>
  </si>
  <si>
    <t xml:space="preserve">12.002.000.003 </t>
  </si>
  <si>
    <t xml:space="preserve">      Mão de obra reboco externo</t>
  </si>
  <si>
    <t xml:space="preserve">12.002.000.004 </t>
  </si>
  <si>
    <t xml:space="preserve">      Espala em reboco externo</t>
  </si>
  <si>
    <t xml:space="preserve">12.003 </t>
  </si>
  <si>
    <t xml:space="preserve">  - Revestimentos de Fachada Aerada</t>
  </si>
  <si>
    <t xml:space="preserve">12.003.000.001 </t>
  </si>
  <si>
    <t xml:space="preserve">      Porcelanato Fachada Aerada - 60x60 cm Cemento Grigio Biancogrês</t>
  </si>
  <si>
    <t xml:space="preserve">12.003.000.002 </t>
  </si>
  <si>
    <t xml:space="preserve">      Espala em Porcelanato Fachada Aerada - 60x60 cm Cemento Grigio Biancogrês</t>
  </si>
  <si>
    <t xml:space="preserve">12.003.000.003 </t>
  </si>
  <si>
    <t xml:space="preserve">      Mão de Obra  Porcelanato aerado rejuntado</t>
  </si>
  <si>
    <t xml:space="preserve">12.003.000.004 </t>
  </si>
  <si>
    <t xml:space="preserve">      Mão de Obra Espala Porcelanato aerado</t>
  </si>
  <si>
    <t xml:space="preserve">12.004 </t>
  </si>
  <si>
    <t xml:space="preserve">  - Revestimentos de Fachada Convencional</t>
  </si>
  <si>
    <t xml:space="preserve">14/01/2022</t>
  </si>
  <si>
    <t xml:space="preserve">12.004.000.001 </t>
  </si>
  <si>
    <t xml:space="preserve">      Porcelanato Fachada - 60x60 cm (Esmaltado Cristallo Bianco Biancogrês)</t>
  </si>
  <si>
    <t xml:space="preserve">12.004.000.002 </t>
  </si>
  <si>
    <t xml:space="preserve">      Espala em Porcelanato Fachada - 60x60 cm Cemento Grigio Biancogrês</t>
  </si>
  <si>
    <t xml:space="preserve">12.004.000.003 </t>
  </si>
  <si>
    <t xml:space="preserve">      Porcelanato Fachada - 8x25 cm Metal Bricks dgr Portinari</t>
  </si>
  <si>
    <t xml:space="preserve">12.004.000.004 </t>
  </si>
  <si>
    <t xml:space="preserve">      Espala em Porcelanato Fachada - 8x25 cm Metal Bricks dgr Portinari</t>
  </si>
  <si>
    <t xml:space="preserve">12.004.000.005 </t>
  </si>
  <si>
    <t xml:space="preserve">      Rejunte Porcelanato Fachada 60x60 cm</t>
  </si>
  <si>
    <t xml:space="preserve">12.004.000.006 </t>
  </si>
  <si>
    <t xml:space="preserve">      Mão de obra rejunte Porcelanato Fachada 60x60 cm</t>
  </si>
  <si>
    <t xml:space="preserve">12.004.000.007 </t>
  </si>
  <si>
    <t xml:space="preserve">      Rejunte Porcelanato Fachada 8x25 cm</t>
  </si>
  <si>
    <t xml:space="preserve">12.004.000.008 </t>
  </si>
  <si>
    <t xml:space="preserve">      Mão de obra rejunte Porcelanato Fachada 8x25 cm</t>
  </si>
  <si>
    <t xml:space="preserve">12.004.000.009 </t>
  </si>
  <si>
    <t xml:space="preserve">      Mão de Obra Porcelanato fachada</t>
  </si>
  <si>
    <t xml:space="preserve">12.004.000.010 </t>
  </si>
  <si>
    <t xml:space="preserve">      Mão de Obra Espala Porcelanato fachada</t>
  </si>
  <si>
    <t xml:space="preserve">13 </t>
  </si>
  <si>
    <t xml:space="preserve">- ESQUADRIAS DE ALUMÍNIO</t>
  </si>
  <si>
    <t xml:space="preserve">18/08/2021</t>
  </si>
  <si>
    <t xml:space="preserve">20/06/2022</t>
  </si>
  <si>
    <t xml:space="preserve">13.001 </t>
  </si>
  <si>
    <t xml:space="preserve">  - Esquadria em aluminio</t>
  </si>
  <si>
    <t xml:space="preserve">13.001.000.001 </t>
  </si>
  <si>
    <t xml:space="preserve">      Esquadrias de alumínio Anodizado Fosco 1000 / Vidros, e contramarco</t>
  </si>
  <si>
    <t xml:space="preserve">13.001.000.002 </t>
  </si>
  <si>
    <t xml:space="preserve">      Esquadrias de vidro</t>
  </si>
  <si>
    <t xml:space="preserve">14 </t>
  </si>
  <si>
    <t xml:space="preserve">- ESQUADRIAS EM METALON</t>
  </si>
  <si>
    <t xml:space="preserve">15/01/2021</t>
  </si>
  <si>
    <t xml:space="preserve">14.000.000.001 </t>
  </si>
  <si>
    <t xml:space="preserve">      Corrimão h= 90 cm</t>
  </si>
  <si>
    <t xml:space="preserve">14.000.000.002 </t>
  </si>
  <si>
    <t xml:space="preserve">      Escada marinheiro</t>
  </si>
  <si>
    <t xml:space="preserve">14.000.000.003 </t>
  </si>
  <si>
    <t xml:space="preserve">      Alçapão em metalon 70 x 70 cm</t>
  </si>
  <si>
    <t xml:space="preserve">14.000.000.004 </t>
  </si>
  <si>
    <t xml:space="preserve">      Porta corta fogo 80 x 210 cm</t>
  </si>
  <si>
    <t xml:space="preserve">14.000.000.005 </t>
  </si>
  <si>
    <t xml:space="preserve">      Guarda corpo metálico com corrimão h=105 cm</t>
  </si>
  <si>
    <t xml:space="preserve">14.000.000.006 </t>
  </si>
  <si>
    <t xml:space="preserve">      Corrimão em inox</t>
  </si>
  <si>
    <t xml:space="preserve">14.000.000.007 </t>
  </si>
  <si>
    <t xml:space="preserve">      Porta bicicleta metálico de parede -  10 unidades</t>
  </si>
  <si>
    <t xml:space="preserve">14.000.000.008 </t>
  </si>
  <si>
    <t xml:space="preserve">      Estrutura em metalon para pergolado</t>
  </si>
  <si>
    <t xml:space="preserve">14.000.000.009 </t>
  </si>
  <si>
    <t xml:space="preserve">      Portão em metalon de abrir - 280x240 cm</t>
  </si>
  <si>
    <t xml:space="preserve">01/05/2022</t>
  </si>
  <si>
    <t xml:space="preserve">15 </t>
  </si>
  <si>
    <t xml:space="preserve">- ESQUADRIAS EM MADEIRA</t>
  </si>
  <si>
    <t xml:space="preserve">15.001 </t>
  </si>
  <si>
    <t xml:space="preserve">  - Portas</t>
  </si>
  <si>
    <t xml:space="preserve">15.001.000.001 </t>
  </si>
  <si>
    <t xml:space="preserve">      Kit Porta pronta em madeira branca 60 x 210 cm - Pormade</t>
  </si>
  <si>
    <t xml:space="preserve">15.001.000.002 </t>
  </si>
  <si>
    <t xml:space="preserve">      Kit Porta pronta em madeira branca 70 x 210 cm - Pormade</t>
  </si>
  <si>
    <t xml:space="preserve">15.001.000.003 </t>
  </si>
  <si>
    <t xml:space="preserve">      Kit Porta pronta em madeira branca 80 x 210 cm - Pormade</t>
  </si>
  <si>
    <t xml:space="preserve">15.001.000.004 </t>
  </si>
  <si>
    <t xml:space="preserve">      Kit Porta pronta em madeira 80 x 210 cm PNE - Pormade</t>
  </si>
  <si>
    <t xml:space="preserve">15.001.000.005 </t>
  </si>
  <si>
    <t xml:space="preserve">      Kit Porta pronta de correr em madeira branca 70 x 210 cm - Pormade</t>
  </si>
  <si>
    <t xml:space="preserve">15.002 </t>
  </si>
  <si>
    <t xml:space="preserve">  - Ferragens</t>
  </si>
  <si>
    <t xml:space="preserve">15.002.000.001 </t>
  </si>
  <si>
    <t xml:space="preserve">      Fechadura porta externa - Imab ou similar</t>
  </si>
  <si>
    <t xml:space="preserve">15.002.000.002 </t>
  </si>
  <si>
    <t xml:space="preserve">      Fechadura porta banheiro PNE - Imab ou similar</t>
  </si>
  <si>
    <t xml:space="preserve">15.002.000.003 </t>
  </si>
  <si>
    <t xml:space="preserve">      Fechadura porta interna - Imab ou similar</t>
  </si>
  <si>
    <t xml:space="preserve">15.002.000.004 </t>
  </si>
  <si>
    <t xml:space="preserve">      Fechadura porta banheiro - Imab ou similar</t>
  </si>
  <si>
    <t xml:space="preserve">15.002.000.005 </t>
  </si>
  <si>
    <t xml:space="preserve">      Fechadura para porta de correr - Imab ou similar</t>
  </si>
  <si>
    <t xml:space="preserve">15.002.000.006 </t>
  </si>
  <si>
    <t xml:space="preserve">      Conjunto de dobradiças cromadas</t>
  </si>
  <si>
    <t xml:space="preserve">15.002.000.007 </t>
  </si>
  <si>
    <t xml:space="preserve">      Puxador cromado H= 60 cm</t>
  </si>
  <si>
    <t xml:space="preserve">16 </t>
  </si>
  <si>
    <t xml:space="preserve">- INSTALAÇÕES</t>
  </si>
  <si>
    <t xml:space="preserve">16.000.000.001 </t>
  </si>
  <si>
    <t xml:space="preserve">      Instalação elétrica material</t>
  </si>
  <si>
    <t xml:space="preserve">16.000.000.002 </t>
  </si>
  <si>
    <t xml:space="preserve">      Mão de Obra Instalação Elétrica</t>
  </si>
  <si>
    <t xml:space="preserve">16.000.000.003 </t>
  </si>
  <si>
    <t xml:space="preserve">      Instalação hidráulica água fria/ esgoto/aguas pluviais material</t>
  </si>
  <si>
    <t xml:space="preserve">15/05/2021</t>
  </si>
  <si>
    <t xml:space="preserve">16.000.000.004 </t>
  </si>
  <si>
    <t xml:space="preserve">      Mão de Obra Instalação hidráulica água fria/ esgoto/aguas pluviais</t>
  </si>
  <si>
    <t xml:space="preserve">16.000.000.005 </t>
  </si>
  <si>
    <t xml:space="preserve">      Furação hidraulica</t>
  </si>
  <si>
    <t xml:space="preserve">20/09/2021</t>
  </si>
  <si>
    <t xml:space="preserve">16.000.000.006 </t>
  </si>
  <si>
    <t xml:space="preserve">      Sistema de irrigação</t>
  </si>
  <si>
    <t xml:space="preserve">16.000.000.007 </t>
  </si>
  <si>
    <t xml:space="preserve">      Fornecimento e Instalação de Gás</t>
  </si>
  <si>
    <t xml:space="preserve">16.000.000.008 </t>
  </si>
  <si>
    <t xml:space="preserve">      Instalações de incêndio</t>
  </si>
  <si>
    <t xml:space="preserve">16/11/2021</t>
  </si>
  <si>
    <t xml:space="preserve">16.000.000.009 </t>
  </si>
  <si>
    <t xml:space="preserve">      Portão eletrônico</t>
  </si>
  <si>
    <t xml:space="preserve">16.000.000.010 </t>
  </si>
  <si>
    <t xml:space="preserve">      Interfone</t>
  </si>
  <si>
    <t xml:space="preserve">16.000.000.011 </t>
  </si>
  <si>
    <t xml:space="preserve">      Elevador 8 paradas</t>
  </si>
  <si>
    <t xml:space="preserve">17/12/2021</t>
  </si>
  <si>
    <t xml:space="preserve">16.000.000.012 </t>
  </si>
  <si>
    <t xml:space="preserve">      Serviço de telefonia</t>
  </si>
  <si>
    <t xml:space="preserve">16.000.000.013 </t>
  </si>
  <si>
    <t xml:space="preserve">      Automatização e Segurança</t>
  </si>
  <si>
    <t xml:space="preserve">16.000.000.014 </t>
  </si>
  <si>
    <t xml:space="preserve">      Ar condicionado área comum (infra)/coifa</t>
  </si>
  <si>
    <t xml:space="preserve">16.000.000.015 </t>
  </si>
  <si>
    <t xml:space="preserve">      Meia infraestrutura de ar condicionado - Quartos e salas dos Aptos</t>
  </si>
  <si>
    <t xml:space="preserve">20/07/2021</t>
  </si>
  <si>
    <t xml:space="preserve">16.000.000.016 </t>
  </si>
  <si>
    <t xml:space="preserve">      Ventilação mecânica</t>
  </si>
  <si>
    <t xml:space="preserve">16.000.000.017 </t>
  </si>
  <si>
    <t xml:space="preserve">      Sistema de sonorização</t>
  </si>
  <si>
    <t xml:space="preserve">16.000.000.018 </t>
  </si>
  <si>
    <t xml:space="preserve">      Sistema de aquecimento a gás</t>
  </si>
  <si>
    <t xml:space="preserve">17 </t>
  </si>
  <si>
    <t xml:space="preserve">- BANCADAS</t>
  </si>
  <si>
    <t xml:space="preserve">05/02/2022</t>
  </si>
  <si>
    <t xml:space="preserve">17.000.000.001 </t>
  </si>
  <si>
    <t xml:space="preserve">      Bancada em granito Preto São Gabriel (cozinha)</t>
  </si>
  <si>
    <t xml:space="preserve">17.000.000.002 </t>
  </si>
  <si>
    <t xml:space="preserve">      Balcão em granito Preto São Gabriel</t>
  </si>
  <si>
    <t xml:space="preserve">17.000.000.003 </t>
  </si>
  <si>
    <t xml:space="preserve">      Bancada em granito Branco Siena (banho)</t>
  </si>
  <si>
    <t xml:space="preserve">17.000.000.004 </t>
  </si>
  <si>
    <t xml:space="preserve">      Mão de obra para instalação de bancada</t>
  </si>
  <si>
    <t xml:space="preserve">18 </t>
  </si>
  <si>
    <t xml:space="preserve">- LOUÇAS E METAIS</t>
  </si>
  <si>
    <t xml:space="preserve">18.001 </t>
  </si>
  <si>
    <t xml:space="preserve">  - Bacia Sanitária</t>
  </si>
  <si>
    <t xml:space="preserve">06/04/2022</t>
  </si>
  <si>
    <t xml:space="preserve">20/05/2022</t>
  </si>
  <si>
    <t xml:space="preserve">18.001.000.001 </t>
  </si>
  <si>
    <t xml:space="preserve">      Bacia sanitária com caixa acoplada Linha Ecoflush Fit</t>
  </si>
  <si>
    <t xml:space="preserve">18.001.000.002 </t>
  </si>
  <si>
    <t xml:space="preserve">      Bacia sanitária com caixa acoplada Izy</t>
  </si>
  <si>
    <t xml:space="preserve">18.001.000.003 </t>
  </si>
  <si>
    <t xml:space="preserve">      Bacia sanitária com caixa acoplada PNE</t>
  </si>
  <si>
    <t xml:space="preserve">18.002 </t>
  </si>
  <si>
    <t xml:space="preserve">  - Cuba</t>
  </si>
  <si>
    <t xml:space="preserve">18.002.000.001 </t>
  </si>
  <si>
    <t xml:space="preserve">      Cuba inox retangular simples  - Tramontina</t>
  </si>
  <si>
    <t xml:space="preserve">18.002.000.002 </t>
  </si>
  <si>
    <t xml:space="preserve">      Cuba de apoio redonda - L.155.17 Deca - lavabo</t>
  </si>
  <si>
    <t xml:space="preserve">18.002.000.003 </t>
  </si>
  <si>
    <t xml:space="preserve">      Cuba de semi-encaixe - Deca - i.s.</t>
  </si>
  <si>
    <t xml:space="preserve">18.003 </t>
  </si>
  <si>
    <t xml:space="preserve">  - Tanque</t>
  </si>
  <si>
    <t xml:space="preserve">18.003.000.001 </t>
  </si>
  <si>
    <t xml:space="preserve">      Tanque de louça 20 litros - Cor Branca Celite</t>
  </si>
  <si>
    <t xml:space="preserve">18.004 </t>
  </si>
  <si>
    <t xml:space="preserve">  - Lavatorios</t>
  </si>
  <si>
    <t xml:space="preserve">18.004.000.001 </t>
  </si>
  <si>
    <t xml:space="preserve">      Lavatório suspenso - linha Izy Deca - i.s. serv.</t>
  </si>
  <si>
    <t xml:space="preserve">18.005 </t>
  </si>
  <si>
    <t xml:space="preserve">  - Torneiras</t>
  </si>
  <si>
    <t xml:space="preserve">18.005.000.001 </t>
  </si>
  <si>
    <t xml:space="preserve">      Torneira de mesa, Linha Deca ou similar</t>
  </si>
  <si>
    <t xml:space="preserve">18.005.000.002 </t>
  </si>
  <si>
    <t xml:space="preserve">      Torneira para tanque, Linha Docol, Oneel ou similar</t>
  </si>
  <si>
    <t xml:space="preserve">18.005.000.003 </t>
  </si>
  <si>
    <t xml:space="preserve">      Torneira cozinha de mesa bica alta Celite</t>
  </si>
  <si>
    <t xml:space="preserve">18.005.000.004 </t>
  </si>
  <si>
    <t xml:space="preserve">      Torneira simples - linha flex Deca - ars,i.s. serv., a.s.</t>
  </si>
  <si>
    <t xml:space="preserve">18.005.000.005 </t>
  </si>
  <si>
    <t xml:space="preserve">      Torneira para lavatório Misturador monocomando para lavatório mesa Victoria-n cr</t>
  </si>
  <si>
    <t xml:space="preserve">18.005.000.006 </t>
  </si>
  <si>
    <t xml:space="preserve">      Torneira de mesa bica alta - linha Level Deca - lavabo</t>
  </si>
  <si>
    <t xml:space="preserve">18.005.000.007 </t>
  </si>
  <si>
    <t xml:space="preserve">      Monocomando ducha prd bem Victoria-n cr</t>
  </si>
  <si>
    <t xml:space="preserve">18.006 </t>
  </si>
  <si>
    <t xml:space="preserve">  - Registros e acabamentos</t>
  </si>
  <si>
    <t xml:space="preserve">18.006.000.001 </t>
  </si>
  <si>
    <t xml:space="preserve">      Acabamento Registro - Deca Aspen</t>
  </si>
  <si>
    <t xml:space="preserve">18.007 </t>
  </si>
  <si>
    <t xml:space="preserve">  - Diversos louças e metais</t>
  </si>
  <si>
    <t xml:space="preserve">18.007.000.001 </t>
  </si>
  <si>
    <t xml:space="preserve">      Conjunto barras de apoio</t>
  </si>
  <si>
    <t xml:space="preserve">15/07/2022</t>
  </si>
  <si>
    <t xml:space="preserve">18.007.000.002 </t>
  </si>
  <si>
    <t xml:space="preserve">      Banheira SPA Marilyn</t>
  </si>
  <si>
    <t xml:space="preserve">19 </t>
  </si>
  <si>
    <t xml:space="preserve">- PINTURA</t>
  </si>
  <si>
    <t xml:space="preserve">19.000.000.001 </t>
  </si>
  <si>
    <t xml:space="preserve">      Mão de obra para pinturas</t>
  </si>
  <si>
    <t xml:space="preserve">19.001 </t>
  </si>
  <si>
    <t xml:space="preserve">  - Pintura Acrilica</t>
  </si>
  <si>
    <t xml:space="preserve">19.001.000.001 </t>
  </si>
  <si>
    <t xml:space="preserve">      Pintura Acrilica acetinada cor branco neve - Parede e Teto</t>
  </si>
  <si>
    <t xml:space="preserve">19.002 </t>
  </si>
  <si>
    <t xml:space="preserve">  - Emassamento</t>
  </si>
  <si>
    <t xml:space="preserve">19.002.000.001 </t>
  </si>
  <si>
    <t xml:space="preserve">      Massa corrida - Parede e Teto</t>
  </si>
  <si>
    <t xml:space="preserve">19.003 </t>
  </si>
  <si>
    <t xml:space="preserve">  - Pintura Esmalte em esquadrias metálicas</t>
  </si>
  <si>
    <t xml:space="preserve">16/05/2022</t>
  </si>
  <si>
    <t xml:space="preserve">10/06/2022</t>
  </si>
  <si>
    <t xml:space="preserve">19.003.000.001 </t>
  </si>
  <si>
    <t xml:space="preserve">      Pintura esmalte em esquadrias metálicas cor cinza - PCF</t>
  </si>
  <si>
    <t xml:space="preserve">19.004 </t>
  </si>
  <si>
    <t xml:space="preserve">  - Marcação de Garagem</t>
  </si>
  <si>
    <t xml:space="preserve">19.004.000.001 </t>
  </si>
  <si>
    <t xml:space="preserve">      Demarcação de vagas</t>
  </si>
  <si>
    <t xml:space="preserve">19.004.000.002 </t>
  </si>
  <si>
    <t xml:space="preserve">      Pintura faixa sinalização em parede h=1,10 m</t>
  </si>
  <si>
    <t xml:space="preserve">19.004.000.003 </t>
  </si>
  <si>
    <t xml:space="preserve">      Pintura de tubulações aparente</t>
  </si>
  <si>
    <t xml:space="preserve">19.005 </t>
  </si>
  <si>
    <t xml:space="preserve">  - Caiação</t>
  </si>
  <si>
    <t xml:space="preserve">19.005.000.001 </t>
  </si>
  <si>
    <t xml:space="preserve">      Caiação</t>
  </si>
  <si>
    <t xml:space="preserve">19.006 </t>
  </si>
  <si>
    <t xml:space="preserve">  - Pintura Externa</t>
  </si>
  <si>
    <t xml:space="preserve">25/02/2022</t>
  </si>
  <si>
    <t xml:space="preserve">19.006.000.001 </t>
  </si>
  <si>
    <t xml:space="preserve">      Revestimento acrilico - cor porcelanato bianco Vazio</t>
  </si>
  <si>
    <t xml:space="preserve">19.007 </t>
  </si>
  <si>
    <t xml:space="preserve">  - Textura Interna</t>
  </si>
  <si>
    <t xml:space="preserve">19.007.000.001 </t>
  </si>
  <si>
    <t xml:space="preserve">      Pintura Grafiatto - Hall</t>
  </si>
  <si>
    <t xml:space="preserve">19.007.000.002 </t>
  </si>
  <si>
    <t xml:space="preserve">      Pintura Grafiatto - Lavabo</t>
  </si>
  <si>
    <t xml:space="preserve">10/05/2022</t>
  </si>
  <si>
    <t xml:space="preserve">19.007.000.003 </t>
  </si>
  <si>
    <t xml:space="preserve">      Pintura Mofo </t>
  </si>
  <si>
    <t xml:space="preserve">19.007.000.004 </t>
  </si>
  <si>
    <t xml:space="preserve">      Textura rolada - Escada de incêndio</t>
  </si>
  <si>
    <t xml:space="preserve">19.007.000.005 </t>
  </si>
  <si>
    <t xml:space="preserve">      Espala em Textura rolada - Escada de Incêndio </t>
  </si>
  <si>
    <t xml:space="preserve">19.007.000.006 </t>
  </si>
  <si>
    <t xml:space="preserve">      Textura rolada parede e teto - garagem</t>
  </si>
  <si>
    <t xml:space="preserve">19.007.000.007 </t>
  </si>
  <si>
    <t xml:space="preserve">      Espala em Textura rolada - garagem</t>
  </si>
  <si>
    <t xml:space="preserve">19.007.000.008 </t>
  </si>
  <si>
    <t xml:space="preserve">      Pintura em parede </t>
  </si>
  <si>
    <t xml:space="preserve">19.008 </t>
  </si>
  <si>
    <t xml:space="preserve">  - Textura Externa Fachada</t>
  </si>
  <si>
    <t xml:space="preserve">19.008.000.001 </t>
  </si>
  <si>
    <t xml:space="preserve">      Textura rolada - muros (agreste)</t>
  </si>
  <si>
    <t xml:space="preserve">19.009 </t>
  </si>
  <si>
    <t xml:space="preserve">  - Diversos Pintura</t>
  </si>
  <si>
    <t xml:space="preserve">19.009.000.001 </t>
  </si>
  <si>
    <t xml:space="preserve">      Pintura em rodapé h= 8 cm - escada</t>
  </si>
  <si>
    <t xml:space="preserve">19.009.000.002 </t>
  </si>
  <si>
    <t xml:space="preserve">      Pintura Novacor em piso cor cinza</t>
  </si>
  <si>
    <t xml:space="preserve">19.009.000.003 </t>
  </si>
  <si>
    <t xml:space="preserve">      Pintura em concreto aparente - teto</t>
  </si>
  <si>
    <t xml:space="preserve">19.009.000.004 </t>
  </si>
  <si>
    <t xml:space="preserve">      Tratamento de concreto - parede e teto</t>
  </si>
  <si>
    <t xml:space="preserve">20 </t>
  </si>
  <si>
    <t xml:space="preserve">- DIVERSOS</t>
  </si>
  <si>
    <t xml:space="preserve">20.001 </t>
  </si>
  <si>
    <t xml:space="preserve">  - Grama</t>
  </si>
  <si>
    <t xml:space="preserve">20.001.000.001 </t>
  </si>
  <si>
    <t xml:space="preserve">      Plantio de grama sobre solo</t>
  </si>
  <si>
    <t xml:space="preserve">20.001.000.002 </t>
  </si>
  <si>
    <t xml:space="preserve">      Plantio de grama sobre laje</t>
  </si>
  <si>
    <t xml:space="preserve">20.001.000.003 </t>
  </si>
  <si>
    <t xml:space="preserve">      Paisagismo</t>
  </si>
  <si>
    <t xml:space="preserve">20.002 </t>
  </si>
  <si>
    <t xml:space="preserve">  - Limpeza</t>
  </si>
  <si>
    <t xml:space="preserve">20.002.000.001 </t>
  </si>
  <si>
    <t xml:space="preserve">      Lavagem de fachada</t>
  </si>
  <si>
    <t xml:space="preserve">20.002.000.002 </t>
  </si>
  <si>
    <t xml:space="preserve">      Limpeza final</t>
  </si>
  <si>
    <t xml:space="preserve">20.002.000.003 </t>
  </si>
  <si>
    <t xml:space="preserve">      Proteção para piso</t>
  </si>
  <si>
    <t xml:space="preserve">20.002.000.004 </t>
  </si>
  <si>
    <t xml:space="preserve">      Proteção para bancada</t>
  </si>
  <si>
    <t xml:space="preserve">20.003 </t>
  </si>
  <si>
    <t xml:space="preserve">  - Serviços Complementares</t>
  </si>
  <si>
    <t xml:space="preserve">20.003.000.001 </t>
  </si>
  <si>
    <t xml:space="preserve">      Identificação visual do edifício</t>
  </si>
  <si>
    <t xml:space="preserve">20.003.000.002 </t>
  </si>
  <si>
    <t xml:space="preserve">      Numeração dos apartamentos</t>
  </si>
  <si>
    <t xml:space="preserve">20.003.000.003 </t>
  </si>
  <si>
    <t xml:space="preserve">      Caixa de captação 2.800 L</t>
  </si>
  <si>
    <t xml:space="preserve">20.003.000.004 </t>
  </si>
  <si>
    <t xml:space="preserve">      Reservatório Fortlev 5.000 L</t>
  </si>
  <si>
    <t xml:space="preserve">20.003.000.005 </t>
  </si>
  <si>
    <t xml:space="preserve">      Reservatório Fortlev 10.000 L</t>
  </si>
  <si>
    <t xml:space="preserve">20.003.000.006 </t>
  </si>
  <si>
    <t xml:space="preserve">      Decoração Portaria incluso mobiliario</t>
  </si>
  <si>
    <t xml:space="preserve">20.003.000.007 </t>
  </si>
  <si>
    <t xml:space="preserve">      Equipamento para piscina</t>
  </si>
  <si>
    <t xml:space="preserve">20.003.000.008 </t>
  </si>
  <si>
    <t xml:space="preserve">      Tratamento de Piso em Concreto das Garagens (pintura inclusa)</t>
  </si>
  <si>
    <t xml:space="preserve">%F.MÊS</t>
  </si>
  <si>
    <t xml:space="preserve">Total da unidade construtiva</t>
  </si>
  <si>
    <t xml:space="preserve">%F.ACUM</t>
  </si>
  <si>
    <t xml:space="preserve">Total da unidade construtiva acumulado</t>
  </si>
  <si>
    <t xml:space="preserve">- LICENÇAS, TAXAS E EMOLUMENTOS</t>
  </si>
  <si>
    <t xml:space="preserve">      Despesas CREA</t>
  </si>
  <si>
    <t xml:space="preserve">      Taxas</t>
  </si>
  <si>
    <t xml:space="preserve">      Contabilidade da obra</t>
  </si>
  <si>
    <t xml:space="preserve">      Custos advocatícios</t>
  </si>
  <si>
    <t xml:space="preserve">      NBR</t>
  </si>
  <si>
    <t xml:space="preserve">      Habite-se</t>
  </si>
  <si>
    <t xml:space="preserve">      IPTU</t>
  </si>
  <si>
    <t xml:space="preserve">- SEGURANÇA DO TRABALHO</t>
  </si>
  <si>
    <t xml:space="preserve">      Equipamento de proteção coletiva</t>
  </si>
  <si>
    <t xml:space="preserve">      EPIs</t>
  </si>
  <si>
    <t xml:space="preserve">      Bandeja principal plana e inclinada (aparalixo) - 3º pavto</t>
  </si>
  <si>
    <t xml:space="preserve">      Bandeja de proteção secundaria - 6º pavto</t>
  </si>
  <si>
    <t xml:space="preserve">      Tela de proteção de fachada</t>
  </si>
  <si>
    <t xml:space="preserve">      Proteção perimetral dos andares - 2 pavtos</t>
  </si>
  <si>
    <t xml:space="preserve">      Proteção de poço de elevador</t>
  </si>
  <si>
    <t xml:space="preserve">02.000.000.008 </t>
  </si>
  <si>
    <t xml:space="preserve">      Apoio para montagem  de linha de vida - 2 pavtos</t>
  </si>
  <si>
    <t xml:space="preserve">02.000.000.009 </t>
  </si>
  <si>
    <t xml:space="preserve">      Treinamentos</t>
  </si>
  <si>
    <t xml:space="preserve">02.000.000.010 </t>
  </si>
  <si>
    <t xml:space="preserve">      Uniforme completo</t>
  </si>
  <si>
    <t xml:space="preserve">02.000.000.011 </t>
  </si>
  <si>
    <t xml:space="preserve">      Exames médicos</t>
  </si>
  <si>
    <t xml:space="preserve">- CUSTOS INDIRETOS - PESSOAL</t>
  </si>
  <si>
    <t xml:space="preserve">03.000.001 </t>
  </si>
  <si>
    <t xml:space="preserve">    - Mão de Obra Administrativa</t>
  </si>
  <si>
    <t xml:space="preserve">03.000.001.001 </t>
  </si>
  <si>
    <t xml:space="preserve">      Engenharia de obra</t>
  </si>
  <si>
    <t xml:space="preserve">03.000.001.002 </t>
  </si>
  <si>
    <t xml:space="preserve">      Estagiário</t>
  </si>
  <si>
    <t xml:space="preserve">03.000.001.003 </t>
  </si>
  <si>
    <t xml:space="preserve">      Supervisão de Engenharia</t>
  </si>
  <si>
    <t xml:space="preserve">03.000.001.004 </t>
  </si>
  <si>
    <t xml:space="preserve">      Engenharia de Qualidade</t>
  </si>
  <si>
    <t xml:space="preserve">03.000.001.005 </t>
  </si>
  <si>
    <t xml:space="preserve">      Mestre de obras</t>
  </si>
  <si>
    <t xml:space="preserve">03.000.001.006 </t>
  </si>
  <si>
    <t xml:space="preserve">      Encarregado Instalações</t>
  </si>
  <si>
    <t xml:space="preserve">03.000.001.007 </t>
  </si>
  <si>
    <t xml:space="preserve">      Almoxarife</t>
  </si>
  <si>
    <t xml:space="preserve">03.000.001.008 </t>
  </si>
  <si>
    <t xml:space="preserve">      Técnico em Segurança do Trabalho 1/2 horario</t>
  </si>
  <si>
    <t xml:space="preserve">03.000.001.009 </t>
  </si>
  <si>
    <t xml:space="preserve">      Gerenciamento de Projetos</t>
  </si>
  <si>
    <t xml:space="preserve">03.000.002 </t>
  </si>
  <si>
    <t xml:space="preserve">    - Mão de Obra Operacional</t>
  </si>
  <si>
    <t xml:space="preserve">03.000.002.001 </t>
  </si>
  <si>
    <t xml:space="preserve">      Pedreiro de apoio</t>
  </si>
  <si>
    <t xml:space="preserve">03.000.002.002 </t>
  </si>
  <si>
    <t xml:space="preserve">      Servente de apoio</t>
  </si>
  <si>
    <t xml:space="preserve">03.000.002.003 </t>
  </si>
  <si>
    <t xml:space="preserve">      Servente para carga e descarga</t>
  </si>
  <si>
    <t xml:space="preserve">03.000.002.004 </t>
  </si>
  <si>
    <t xml:space="preserve">      Carpinteiro de Apoio</t>
  </si>
  <si>
    <t xml:space="preserve">03.000.002.005 </t>
  </si>
  <si>
    <t xml:space="preserve">      Operador de Cremalheira</t>
  </si>
  <si>
    <t xml:space="preserve">03.000.002.006 </t>
  </si>
  <si>
    <t xml:space="preserve">      Mini escavadeira</t>
  </si>
  <si>
    <t xml:space="preserve">03.000.002.007 </t>
  </si>
  <si>
    <t xml:space="preserve">      Premiação de produtividade/ assiduidade</t>
  </si>
  <si>
    <t xml:space="preserve">03.000.002.008 </t>
  </si>
  <si>
    <t xml:space="preserve">      Horas Extras</t>
  </si>
  <si>
    <t xml:space="preserve">03.000.003 </t>
  </si>
  <si>
    <t xml:space="preserve">    - Benefícios a Empregados</t>
  </si>
  <si>
    <t xml:space="preserve">03.000.003.001 </t>
  </si>
  <si>
    <t xml:space="preserve">      Seguro de vida em grupo</t>
  </si>
  <si>
    <t xml:space="preserve">03.000.003.002 </t>
  </si>
  <si>
    <t xml:space="preserve">      Cesta básica</t>
  </si>
  <si>
    <t xml:space="preserve">03.000.003.003 </t>
  </si>
  <si>
    <t xml:space="preserve">      Vale transporte 4 por dia</t>
  </si>
  <si>
    <t xml:space="preserve">03.000.003.004 </t>
  </si>
  <si>
    <t xml:space="preserve">      Café da manhã</t>
  </si>
  <si>
    <t xml:space="preserve">03.000.003.005 </t>
  </si>
  <si>
    <t xml:space="preserve">      Seconsi - PCMSO e PCMAT</t>
  </si>
  <si>
    <t xml:space="preserve">03.000.003.006 </t>
  </si>
  <si>
    <t xml:space="preserve">      Encargos Sociais</t>
  </si>
  <si>
    <t xml:space="preserve">03.000.003.007 </t>
  </si>
  <si>
    <t xml:space="preserve">      Salários e Adiantamento obra - Custo Diretos</t>
  </si>
  <si>
    <t xml:space="preserve">- CUSTOS INDIRETOS - EQUIPAMENTOS</t>
  </si>
  <si>
    <t xml:space="preserve">01/09/2020</t>
  </si>
  <si>
    <t xml:space="preserve">      Vibrador de imersão com mangote</t>
  </si>
  <si>
    <t xml:space="preserve">      Guincho de coluna</t>
  </si>
  <si>
    <t xml:space="preserve">04.000.000.003 </t>
  </si>
  <si>
    <t xml:space="preserve">      Compactador CM20 tipo sapo mecânico</t>
  </si>
  <si>
    <t xml:space="preserve">04.000.000.004 </t>
  </si>
  <si>
    <t xml:space="preserve">      Serra mármores</t>
  </si>
  <si>
    <t xml:space="preserve">04.000.000.005 </t>
  </si>
  <si>
    <t xml:space="preserve">      Furadeira Eletrica de impacto</t>
  </si>
  <si>
    <t xml:space="preserve">04.000.000.006 </t>
  </si>
  <si>
    <t xml:space="preserve">      Ferramentas</t>
  </si>
  <si>
    <t xml:space="preserve">04.000.000.007 </t>
  </si>
  <si>
    <t xml:space="preserve">      Martelete 10 Kg</t>
  </si>
  <si>
    <t xml:space="preserve">04.000.000.008 </t>
  </si>
  <si>
    <t xml:space="preserve">      Martelete 5 kg</t>
  </si>
  <si>
    <t xml:space="preserve">04.000.000.009 </t>
  </si>
  <si>
    <t xml:space="preserve">      Lixadeira Portátil</t>
  </si>
  <si>
    <t xml:space="preserve">04.000.000.010 </t>
  </si>
  <si>
    <t xml:space="preserve">      Locação de Andaime Tubular (interno)</t>
  </si>
  <si>
    <t xml:space="preserve">01/04/2021</t>
  </si>
  <si>
    <t xml:space="preserve">04.000.000.011 </t>
  </si>
  <si>
    <t xml:space="preserve">      Madeiras para andaime</t>
  </si>
  <si>
    <t xml:space="preserve">04.000.000.012 </t>
  </si>
  <si>
    <t xml:space="preserve">      Jateadora de Alta pressão</t>
  </si>
  <si>
    <t xml:space="preserve">04.000.000.013 </t>
  </si>
  <si>
    <t xml:space="preserve">      Cremalheira</t>
  </si>
  <si>
    <t xml:space="preserve">10/06/2021</t>
  </si>
  <si>
    <t xml:space="preserve">04.000.000.014 </t>
  </si>
  <si>
    <t xml:space="preserve">      Balancim Manual</t>
  </si>
  <si>
    <t xml:space="preserve">04.000.001 </t>
  </si>
  <si>
    <t xml:space="preserve">    - Serviços</t>
  </si>
  <si>
    <t xml:space="preserve">04.000.001.001 </t>
  </si>
  <si>
    <t xml:space="preserve">      Aterramento e Laudo do Elevador Cremalheira</t>
  </si>
  <si>
    <t xml:space="preserve">10/05/2021</t>
  </si>
  <si>
    <t xml:space="preserve">04.000.001.002 </t>
  </si>
  <si>
    <t xml:space="preserve">      Montagem e Desmontagem de Elevador Cremalheira</t>
  </si>
  <si>
    <t xml:space="preserve">04.000.001.003 </t>
  </si>
  <si>
    <t xml:space="preserve">      Base para elevador Cremalheira</t>
  </si>
  <si>
    <t xml:space="preserve">04.000.001.004 </t>
  </si>
  <si>
    <t xml:space="preserve">      Montagem e Desmontagem de Balancim</t>
  </si>
  <si>
    <t xml:space="preserve">04.000.001.005 </t>
  </si>
  <si>
    <t xml:space="preserve">      Manutenção de equipamentos</t>
  </si>
  <si>
    <t xml:space="preserve">- CUSTOS INDIRETOS - OUTROS</t>
  </si>
  <si>
    <t xml:space="preserve">05.000.001 </t>
  </si>
  <si>
    <t xml:space="preserve">    - Gastos Mensais</t>
  </si>
  <si>
    <t xml:space="preserve">05.000.001.001 </t>
  </si>
  <si>
    <t xml:space="preserve">      Cemig</t>
  </si>
  <si>
    <t xml:space="preserve">05.000.001.002 </t>
  </si>
  <si>
    <t xml:space="preserve">      Copasa</t>
  </si>
  <si>
    <t xml:space="preserve">05.000.001.003 </t>
  </si>
  <si>
    <t xml:space="preserve">      Internet/ TI</t>
  </si>
  <si>
    <t xml:space="preserve">05.000.001.004 </t>
  </si>
  <si>
    <t xml:space="preserve">      Telefonia</t>
  </si>
  <si>
    <t xml:space="preserve">05.000.001.005 </t>
  </si>
  <si>
    <t xml:space="preserve">      Despesas de escritório (Recarga de cartucho, cartão de ponto, material de escritório em geral)</t>
  </si>
  <si>
    <t xml:space="preserve">05.000.001.006 </t>
  </si>
  <si>
    <t xml:space="preserve">      Despesas bancárias</t>
  </si>
  <si>
    <t xml:space="preserve">05.000.001.007 </t>
  </si>
  <si>
    <t xml:space="preserve">      Fretes</t>
  </si>
  <si>
    <t xml:space="preserve">05.000.001.008 </t>
  </si>
  <si>
    <t xml:space="preserve">      Material de higiene/ limpeza</t>
  </si>
  <si>
    <t xml:space="preserve">05.000.001.009 </t>
  </si>
  <si>
    <t xml:space="preserve">      Rateio das despesas com Carro da Empresa</t>
  </si>
  <si>
    <t xml:space="preserve">05.000.001.010 </t>
  </si>
  <si>
    <t xml:space="preserve">      Gerenciamento e controle do orçamento</t>
  </si>
  <si>
    <t xml:space="preserve">05.000.002 </t>
  </si>
  <si>
    <t xml:space="preserve">    - Diversos</t>
  </si>
  <si>
    <t xml:space="preserve">05.000.002.001 </t>
  </si>
  <si>
    <t xml:space="preserve">      Comunicação interna da obra</t>
  </si>
  <si>
    <t xml:space="preserve">05.000.002.002 </t>
  </si>
  <si>
    <t xml:space="preserve">      Seguro de obra</t>
  </si>
  <si>
    <t xml:space="preserve">05.000.002.003 </t>
  </si>
  <si>
    <t xml:space="preserve">      Contrato de manutenção elevador social</t>
  </si>
  <si>
    <t xml:space="preserve">05.000.002.004 </t>
  </si>
  <si>
    <t xml:space="preserve">      Manual do Proprietario</t>
  </si>
  <si>
    <t xml:space="preserve">05.000.002.005 </t>
  </si>
  <si>
    <t xml:space="preserve">      Retirada de entulho</t>
  </si>
  <si>
    <t xml:space="preserve">05.000.002.006 </t>
  </si>
  <si>
    <t xml:space="preserve">      Roubos e indenizações</t>
  </si>
  <si>
    <t xml:space="preserve">05.000.002.007 </t>
  </si>
  <si>
    <t xml:space="preserve">      Alarme  de obra</t>
  </si>
  <si>
    <t xml:space="preserve">05.000.002.008 </t>
  </si>
  <si>
    <t xml:space="preserve">      Orçamento</t>
  </si>
  <si>
    <t xml:space="preserve">05.000.002.009 </t>
  </si>
  <si>
    <t xml:space="preserve">      Planejamento</t>
  </si>
  <si>
    <t xml:space="preserve">05.000.002.010 </t>
  </si>
  <si>
    <t xml:space="preserve">      Despesas com Vizinhança (0,4% despesas  diretas)</t>
  </si>
  <si>
    <t xml:space="preserve">05.000.002.011 </t>
  </si>
  <si>
    <t xml:space="preserve">      Xerox</t>
  </si>
  <si>
    <t xml:space="preserve">05.000.002.012 </t>
  </si>
  <si>
    <t xml:space="preserve">      Plotagem de projetos</t>
  </si>
  <si>
    <t xml:space="preserve">05.000.002.013 </t>
  </si>
  <si>
    <t xml:space="preserve">      Medicamentos</t>
  </si>
  <si>
    <t xml:space="preserve">05.000.002.014 </t>
  </si>
  <si>
    <t xml:space="preserve">      Combustivel</t>
  </si>
  <si>
    <t xml:space="preserve">- ADMINISTRAÇÃO</t>
  </si>
  <si>
    <t xml:space="preserve">      Taxa de administração (15%)</t>
  </si>
  <si>
    <t xml:space="preserve">Total da obra</t>
  </si>
  <si>
    <t xml:space="preserve">Total da obra acumulado</t>
  </si>
  <si>
    <t xml:space="preserve">Quantidades</t>
  </si>
  <si>
    <t xml:space="preserve">% Avanço</t>
  </si>
  <si>
    <t xml:space="preserve">Situação</t>
  </si>
  <si>
    <t xml:space="preserve">Und.</t>
  </si>
  <si>
    <t xml:space="preserve">Duração</t>
  </si>
  <si>
    <t xml:space="preserve">% Peso</t>
  </si>
  <si>
    <t xml:space="preserve">Planejado</t>
  </si>
  <si>
    <t xml:space="preserve">Previsto</t>
  </si>
  <si>
    <t xml:space="preserve">Medido</t>
  </si>
  <si>
    <t xml:space="preserve">(em dias)</t>
  </si>
  <si>
    <t xml:space="preserve">vb</t>
  </si>
  <si>
    <t xml:space="preserve">mes</t>
  </si>
  <si>
    <t xml:space="preserve">m2</t>
  </si>
  <si>
    <t xml:space="preserve">m3</t>
  </si>
  <si>
    <t xml:space="preserve">kg</t>
  </si>
  <si>
    <t xml:space="preserve">+10</t>
  </si>
  <si>
    <t xml:space="preserve">+16</t>
  </si>
  <si>
    <t xml:space="preserve">+9</t>
  </si>
  <si>
    <t xml:space="preserve">un</t>
  </si>
  <si>
    <t xml:space="preserve">m</t>
  </si>
  <si>
    <t xml:space="preserve">cj</t>
  </si>
  <si>
    <t xml:space="preserve">**/**/**</t>
  </si>
  <si>
    <t xml:space="preserve">pto</t>
  </si>
  <si>
    <t xml:space="preserve">+22</t>
  </si>
  <si>
    <t xml:space="preserve">+65</t>
  </si>
  <si>
    <t xml:space="preserve">+171</t>
  </si>
  <si>
    <t xml:space="preserve">+21</t>
  </si>
  <si>
    <t xml:space="preserve">l</t>
  </si>
  <si>
    <t xml:space="preserve">Data de aquisição</t>
  </si>
  <si>
    <t xml:space="preserve">Utilização</t>
  </si>
  <si>
    <t xml:space="preserve">Código</t>
  </si>
  <si>
    <t xml:space="preserve">Insumo</t>
  </si>
  <si>
    <t xml:space="preserve">Quantidade</t>
  </si>
  <si>
    <t xml:space="preserve">UC</t>
  </si>
  <si>
    <t xml:space="preserve">Tarefa</t>
  </si>
  <si>
    <t xml:space="preserve">Data</t>
  </si>
  <si>
    <t xml:space="preserve">1ServenteTapume</t>
  </si>
  <si>
    <t xml:space="preserve">Servente</t>
  </si>
  <si>
    <t xml:space="preserve">h</t>
  </si>
  <si>
    <t xml:space="preserve">Tapume</t>
  </si>
  <si>
    <t xml:space="preserve">01/08/2019</t>
  </si>
  <si>
    <t xml:space="preserve">2PedreiroLocação da obra</t>
  </si>
  <si>
    <t xml:space="preserve">Pedreiro</t>
  </si>
  <si>
    <t xml:space="preserve">Locação da obra</t>
  </si>
  <si>
    <t xml:space="preserve">3CarpinteiroTela de proteção de fachada</t>
  </si>
  <si>
    <t xml:space="preserve">Carpinteiro</t>
  </si>
  <si>
    <t xml:space="preserve">Tela de proteção de fachada</t>
  </si>
  <si>
    <t xml:space="preserve">4ArmadorBase para elevador Cremalheira</t>
  </si>
  <si>
    <t xml:space="preserve">Armador</t>
  </si>
  <si>
    <t xml:space="preserve">Base para elevador Cremalheira</t>
  </si>
  <si>
    <t xml:space="preserve">36Operador de BetoneiraOperador de betoneira</t>
  </si>
  <si>
    <t xml:space="preserve">Operador de Betoneira</t>
  </si>
  <si>
    <t xml:space="preserve">Operador de betoneira</t>
  </si>
  <si>
    <t xml:space="preserve">532Rolo de LaFerramentas</t>
  </si>
  <si>
    <t xml:space="preserve">Rolo de La</t>
  </si>
  <si>
    <t xml:space="preserve">Ferramentas</t>
  </si>
  <si>
    <t xml:space="preserve">561Consumo de AguaCopasa</t>
  </si>
  <si>
    <t xml:space="preserve">Consumo de Agua</t>
  </si>
  <si>
    <t xml:space="preserve">Copasa</t>
  </si>
  <si>
    <t xml:space="preserve">811Despesas com TelefoneTelefonia</t>
  </si>
  <si>
    <t xml:space="preserve">Despesas com Telefone</t>
  </si>
  <si>
    <t xml:space="preserve">Telefonia</t>
  </si>
  <si>
    <t xml:space="preserve">835Desmobilizacao Pessoal/Equipamentos / ContainerMobilização e desmobilização de container</t>
  </si>
  <si>
    <t xml:space="preserve">Desmobilizacao Pessoal/Equipamentos / Container</t>
  </si>
  <si>
    <t xml:space="preserve">Mobilização e desmobilização de container</t>
  </si>
  <si>
    <t xml:space="preserve">933Pontalete Pinho 3a. 3x3"Tela de proteção de fachada</t>
  </si>
  <si>
    <t xml:space="preserve">Pontalete Pinho 3a. 3x3"</t>
  </si>
  <si>
    <t xml:space="preserve">1080Projeto Arquitetônico - NBR 16636:2017Projeto Arquitetura</t>
  </si>
  <si>
    <t xml:space="preserve">Projeto Arquitetônico - NBR 16636:2017</t>
  </si>
  <si>
    <t xml:space="preserve">Projeto Arquitetura</t>
  </si>
  <si>
    <t xml:space="preserve">1092Projeto Fundacões - NBR 6122:2010Projeto Fundação</t>
  </si>
  <si>
    <t xml:space="preserve">Projeto Fundacões - NBR 6122:2010</t>
  </si>
  <si>
    <t xml:space="preserve">Projeto Fundação</t>
  </si>
  <si>
    <t xml:space="preserve">1118PlanejamentoPlanejamento</t>
  </si>
  <si>
    <t xml:space="preserve">Planejamento</t>
  </si>
  <si>
    <t xml:space="preserve">1134Consumo de EnergiaCemig</t>
  </si>
  <si>
    <t xml:space="preserve">Consumo de Energia</t>
  </si>
  <si>
    <t xml:space="preserve">Cemig</t>
  </si>
  <si>
    <t xml:space="preserve">1138Fotocopias e Heliograficas / A0Cópias de projetos</t>
  </si>
  <si>
    <t xml:space="preserve">Fotocopias e Heliograficas / A0</t>
  </si>
  <si>
    <t xml:space="preserve">Cópias de projetos</t>
  </si>
  <si>
    <t xml:space="preserve">1138Fotocopias e Heliograficas / A1Cópias de projetos</t>
  </si>
  <si>
    <t xml:space="preserve">Fotocopias e Heliograficas / A1</t>
  </si>
  <si>
    <t xml:space="preserve">1138Fotocopias e Heliograficas / A3Cópias de projetos</t>
  </si>
  <si>
    <t xml:space="preserve">Fotocopias e Heliograficas / A3</t>
  </si>
  <si>
    <t xml:space="preserve">1138Fotocopias e Heliograficas / A4Xerox</t>
  </si>
  <si>
    <t xml:space="preserve">Fotocopias e Heliograficas / A4</t>
  </si>
  <si>
    <t xml:space="preserve">Xerox</t>
  </si>
  <si>
    <t xml:space="preserve">1145Medicamentos EmergenciaMedicamentos</t>
  </si>
  <si>
    <t xml:space="preserve">Medicamentos Emergencia</t>
  </si>
  <si>
    <t xml:space="preserve">Medicamentos</t>
  </si>
  <si>
    <t xml:space="preserve">1151Apontador / AlmoxarifeAlmoxarife</t>
  </si>
  <si>
    <t xml:space="preserve">Apontador / Almoxarife</t>
  </si>
  <si>
    <t xml:space="preserve">Almoxarife</t>
  </si>
  <si>
    <t xml:space="preserve">1169Manutencao e Reposicao de EquipamentoManutenção de equipamentos</t>
  </si>
  <si>
    <t xml:space="preserve">Manutencao e Reposicao de Equipamento</t>
  </si>
  <si>
    <t xml:space="preserve">Manutenção de equipamentos</t>
  </si>
  <si>
    <t xml:space="preserve">1172Vale TransporteVale transporte 3 por dia</t>
  </si>
  <si>
    <t xml:space="preserve">Vale Transporte</t>
  </si>
  <si>
    <t xml:space="preserve">Vale transporte 3 por dia</t>
  </si>
  <si>
    <t xml:space="preserve">1175Despesas FinanceirasDespesas bancárias</t>
  </si>
  <si>
    <t xml:space="preserve">Despesas Financeiras</t>
  </si>
  <si>
    <t xml:space="preserve">Despesas bancárias</t>
  </si>
  <si>
    <t xml:space="preserve">1176IptuIPTU</t>
  </si>
  <si>
    <t xml:space="preserve">Iptu</t>
  </si>
  <si>
    <t xml:space="preserve">IPTU</t>
  </si>
  <si>
    <t xml:space="preserve">1180Consultoria e PlanejamentoGerenciamento e controle do orçamento</t>
  </si>
  <si>
    <t xml:space="preserve">Consultoria e Planejamento</t>
  </si>
  <si>
    <t xml:space="preserve">Gerenciamento e controle do orçamento</t>
  </si>
  <si>
    <t xml:space="preserve">1195Vistoria a Vizinhos e OutrosVistoria Cautelar</t>
  </si>
  <si>
    <t xml:space="preserve">Vistoria a Vizinhos e Outros</t>
  </si>
  <si>
    <t xml:space="preserve">Vistoria Cautelar</t>
  </si>
  <si>
    <t xml:space="preserve">1285Sarrafo Pinho 1x4"Locação da obra</t>
  </si>
  <si>
    <t xml:space="preserve">Sarrafo Pinho 1x4"</t>
  </si>
  <si>
    <t xml:space="preserve">1327Sarrafo Pinho 3a Construcao 2,5x5cmBandeja de proteção secundaria</t>
  </si>
  <si>
    <t xml:space="preserve">Sarrafo Pinho 3a Construcao 2,5x5cm</t>
  </si>
  <si>
    <t xml:space="preserve">Bandeja de proteção secundaria</t>
  </si>
  <si>
    <t xml:space="preserve">1492Haste de Terra 5/8x3mAterramento e Laudo do Elevador Cremalheira</t>
  </si>
  <si>
    <t xml:space="preserve">Haste de Terra 5/8x3m</t>
  </si>
  <si>
    <t xml:space="preserve">Aterramento e Laudo do Elevador Cremalheira</t>
  </si>
  <si>
    <t xml:space="preserve">1493Cabo de Cobre NU / 35 mmAterramento e Laudo do Elevador Cremalheira</t>
  </si>
  <si>
    <t xml:space="preserve">Cabo de Cobre NU / 35 mm</t>
  </si>
  <si>
    <t xml:space="preserve">4674Oculos Danny RJ Incolor CA 9722EPIs</t>
  </si>
  <si>
    <t xml:space="preserve">Oculos Danny RJ Incolor CA 9722</t>
  </si>
  <si>
    <t xml:space="preserve">EPIs</t>
  </si>
  <si>
    <t xml:space="preserve">4992EletricistaAterramento e Laudo do Elevador Cremalheira</t>
  </si>
  <si>
    <t xml:space="preserve">Eletricista</t>
  </si>
  <si>
    <t xml:space="preserve">5242EstagiarioEstagiário</t>
  </si>
  <si>
    <t xml:space="preserve">Estagiario</t>
  </si>
  <si>
    <t xml:space="preserve">Estagiário</t>
  </si>
  <si>
    <t xml:space="preserve">5243Operador de guinchoOperador de Guincho</t>
  </si>
  <si>
    <t xml:space="preserve">Operador de guincho</t>
  </si>
  <si>
    <t xml:space="preserve">Operador de Guincho</t>
  </si>
  <si>
    <t xml:space="preserve">5522Elaboração de manual do proprietárioManual do Proprietario</t>
  </si>
  <si>
    <t xml:space="preserve">Elaboração de manual do proprietário</t>
  </si>
  <si>
    <t xml:space="preserve">Manual do Proprietario</t>
  </si>
  <si>
    <t xml:space="preserve">5614Conector bimetálico #70mm2 Aterramento e Laudo do Elevador Cremalheira</t>
  </si>
  <si>
    <t xml:space="preserve">Conector bimetálico #70mm2 </t>
  </si>
  <si>
    <t xml:space="preserve">pc</t>
  </si>
  <si>
    <t xml:space="preserve">5677Mestre de obraMestre de obras</t>
  </si>
  <si>
    <t xml:space="preserve">Mestre de obra</t>
  </si>
  <si>
    <t xml:space="preserve">Mestre de obras</t>
  </si>
  <si>
    <t xml:space="preserve">5786Rateio de veiculoRateio das despesas com Carro da Empresa</t>
  </si>
  <si>
    <t xml:space="preserve">Rateio de veiculo</t>
  </si>
  <si>
    <t xml:space="preserve">Rateio das despesas com Carro da Empresa</t>
  </si>
  <si>
    <t xml:space="preserve">5804Operador de Elevador MistoOperador de Elevador Cremalheira</t>
  </si>
  <si>
    <t xml:space="preserve">Operador de Elevador Misto</t>
  </si>
  <si>
    <t xml:space="preserve">Operador de Elevador Cremalheira</t>
  </si>
  <si>
    <t xml:space="preserve">5858REGUA PEDR.AL U.GROS. REFORC2 M2X1C10 Ferramentas</t>
  </si>
  <si>
    <t xml:space="preserve">REGUA PEDR.AL U.GROS. REFORC2 M2X1C10 </t>
  </si>
  <si>
    <t xml:space="preserve">5869APLICADOR DE SILICONEFerramentas</t>
  </si>
  <si>
    <t xml:space="preserve">APLICADOR DE SILICONE</t>
  </si>
  <si>
    <t xml:space="preserve">5907marcação de eixosServiços de topografia</t>
  </si>
  <si>
    <t xml:space="preserve">marcação de eixos</t>
  </si>
  <si>
    <t xml:space="preserve">dia</t>
  </si>
  <si>
    <t xml:space="preserve">Serviços de topografia</t>
  </si>
  <si>
    <t xml:space="preserve">5914mesa e cadeira de escritorioMobiliário de obra (mesa, cadeiras, armários)</t>
  </si>
  <si>
    <t xml:space="preserve">mesa e cadeira de escritorio</t>
  </si>
  <si>
    <t xml:space="preserve">Mobiliário de obra (mesa, cadeiras, armários)</t>
  </si>
  <si>
    <t xml:space="preserve">5963Taxa / Vistoria para baixa de construçãoTaxas</t>
  </si>
  <si>
    <t xml:space="preserve">Taxa / Vistoria para baixa de construção</t>
  </si>
  <si>
    <t xml:space="preserve">Taxas</t>
  </si>
  <si>
    <t xml:space="preserve">5963Taxa / Exame de projeto de levantamentoTaxas</t>
  </si>
  <si>
    <t xml:space="preserve">Taxa / Exame de projeto de levantamento</t>
  </si>
  <si>
    <t xml:space="preserve">5963Taxa / Análise/Concessão de baixa de construçãoTaxas</t>
  </si>
  <si>
    <t xml:space="preserve">Taxa / Análise/Concessão de baixa de construção</t>
  </si>
  <si>
    <t xml:space="preserve">5963Taxa / Certidão de baixa de construçãoTaxas</t>
  </si>
  <si>
    <t xml:space="preserve">Taxa / Certidão de baixa de construção</t>
  </si>
  <si>
    <t xml:space="preserve">5963Taxa / Taxa de fiscalização de obras particularesTaxas</t>
  </si>
  <si>
    <t xml:space="preserve">Taxa / Taxa de fiscalização de obras particulares</t>
  </si>
  <si>
    <t xml:space="preserve">7164Técnico de segurança do trabalhoTécnico em Segurança do Trabalho 1/2 horario</t>
  </si>
  <si>
    <t xml:space="preserve">Técnico de segurança do trabalho</t>
  </si>
  <si>
    <t xml:space="preserve">Técnico em Segurança do Trabalho 1/2 horario</t>
  </si>
  <si>
    <t xml:space="preserve">7742Serviços de Empreitada  / Montagem de bandeja de proteção ( aparalixo)Bandeja principal plana e inclinada (aparalixo)</t>
  </si>
  <si>
    <t xml:space="preserve">Serviços de Empreitada  / Montagem de bandeja de proteção ( aparalixo)</t>
  </si>
  <si>
    <t xml:space="preserve">Bandeja principal plana e inclinada (aparalixo)</t>
  </si>
  <si>
    <t xml:space="preserve">7748Roubos e indenizaçõesIndenizações de equipamentos</t>
  </si>
  <si>
    <t xml:space="preserve">Roubos e indenizações</t>
  </si>
  <si>
    <t xml:space="preserve">Indenizações de equipamentos</t>
  </si>
  <si>
    <t xml:space="preserve">8121Complemento Salario de Técnico de Segurança do TrabalhoTécnico em Segurança do Trabalho 1/2 horario</t>
  </si>
  <si>
    <t xml:space="preserve">Complemento Salario de Técnico de Segurança do Trabalho</t>
  </si>
  <si>
    <t xml:space="preserve">8155Locação de Betoneira 400 Litros / com proteção na Norma NR12Betoneira 400 Lt - com proteção na Norma NR12</t>
  </si>
  <si>
    <t xml:space="preserve">Locação de Betoneira 400 Litros / com proteção na Norma NR12</t>
  </si>
  <si>
    <t xml:space="preserve">Betoneira 400 Lt - com proteção na Norma NR12</t>
  </si>
  <si>
    <t xml:space="preserve">8157Conjunto de Motor vibrador com Mangote 35Vibrador de imersão com mangote</t>
  </si>
  <si>
    <t xml:space="preserve">Conjunto de Motor vibrador com Mangote 35</t>
  </si>
  <si>
    <t xml:space="preserve">Vibrador de imersão com mangote</t>
  </si>
  <si>
    <t xml:space="preserve">8158Locação de Elevador MistoElevador Cremalheira (1 cabine)</t>
  </si>
  <si>
    <t xml:space="preserve">Locação de Elevador Misto</t>
  </si>
  <si>
    <t xml:space="preserve">Elevador Cremalheira (1 cabine)</t>
  </si>
  <si>
    <t xml:space="preserve">8159Guincho de ColunaGuincho de Coluna - com botão emergência e chave de acionamento</t>
  </si>
  <si>
    <t xml:space="preserve">Guincho de Coluna</t>
  </si>
  <si>
    <t xml:space="preserve">Guincho de Coluna - com botão emergência e chave de acionamento</t>
  </si>
  <si>
    <t xml:space="preserve">8160Serra PolicorteMáquina de cortar ferro - Policorte</t>
  </si>
  <si>
    <t xml:space="preserve">Serra Policorte</t>
  </si>
  <si>
    <t xml:space="preserve">Máquina de cortar ferro - Policorte</t>
  </si>
  <si>
    <t xml:space="preserve">8162Compactador CM20 tipo sapo mecânico Compactador CM20 tipo sapo mecânico</t>
  </si>
  <si>
    <t xml:space="preserve">Compactador CM20 tipo sapo mecânico </t>
  </si>
  <si>
    <t xml:space="preserve">Compactador CM20 tipo sapo mecânico</t>
  </si>
  <si>
    <t xml:space="preserve">8163Balancim / ManualBalancim Manual</t>
  </si>
  <si>
    <t xml:space="preserve">Balancim / Manual</t>
  </si>
  <si>
    <t xml:space="preserve">Balancim Manual</t>
  </si>
  <si>
    <t xml:space="preserve">8163Balancim / EletricoBalancim elétrico</t>
  </si>
  <si>
    <t xml:space="preserve">Balancim / Eletrico</t>
  </si>
  <si>
    <t xml:space="preserve">Balancim elétrico</t>
  </si>
  <si>
    <t xml:space="preserve">8164Serra Circular Marmore 220V PremiumSerra mármores</t>
  </si>
  <si>
    <t xml:space="preserve">Serra Circular Marmore 220V Premium</t>
  </si>
  <si>
    <t xml:space="preserve">Serra mármores</t>
  </si>
  <si>
    <t xml:space="preserve">8165Furadeira ElétricaFuradeira Eletrica de impacto</t>
  </si>
  <si>
    <t xml:space="preserve">Furadeira Elétrica</t>
  </si>
  <si>
    <t xml:space="preserve">Furadeira Eletrica de impacto</t>
  </si>
  <si>
    <t xml:space="preserve">8167Martelete / 10 KgMartelete 10 Kg</t>
  </si>
  <si>
    <t xml:space="preserve">Martelete / 10 Kg</t>
  </si>
  <si>
    <t xml:space="preserve">Martelete 10 Kg</t>
  </si>
  <si>
    <t xml:space="preserve">8167Martelete / 5 KgMartelete 5 kg</t>
  </si>
  <si>
    <t xml:space="preserve">Martelete / 5 Kg</t>
  </si>
  <si>
    <t xml:space="preserve">Martelete 5 kg</t>
  </si>
  <si>
    <t xml:space="preserve">8168Pistola ChumbadoraPistola chumbadora</t>
  </si>
  <si>
    <t xml:space="preserve">Pistola Chumbadora</t>
  </si>
  <si>
    <t xml:space="preserve">Pistola chumbadora</t>
  </si>
  <si>
    <t xml:space="preserve">8169Lixadeira PortatilLixadeira Portátil</t>
  </si>
  <si>
    <t xml:space="preserve">Lixadeira Portatil</t>
  </si>
  <si>
    <t xml:space="preserve">Lixadeira Portátil</t>
  </si>
  <si>
    <t xml:space="preserve">8170Andaime FachadeiroLocação de Andaime Fachadeiro</t>
  </si>
  <si>
    <t xml:space="preserve">Andaime Fachadeiro</t>
  </si>
  <si>
    <t xml:space="preserve">Locação de Andaime Fachadeiro</t>
  </si>
  <si>
    <t xml:space="preserve">8171Locação de lavadora de alta pressãoJateadora de Alta pressão</t>
  </si>
  <si>
    <t xml:space="preserve">Locação de lavadora de alta pressão</t>
  </si>
  <si>
    <t xml:space="preserve">Jateadora de Alta pressão</t>
  </si>
  <si>
    <t xml:space="preserve">9038Assistência jurídicaAssistência jurídica</t>
  </si>
  <si>
    <t xml:space="preserve">Assistência jurídica</t>
  </si>
  <si>
    <t xml:space="preserve">6564Laudo de AterramentoInstalação SPDA</t>
  </si>
  <si>
    <t xml:space="preserve">Laudo de Aterramento</t>
  </si>
  <si>
    <t xml:space="preserve">Instalação SPDA</t>
  </si>
  <si>
    <t xml:space="preserve">01/09/2019</t>
  </si>
  <si>
    <t xml:space="preserve">937Pontalete Pinus 3a. 7,5 x 7,5cm - NBR 7190:1997  Forma para Fundação</t>
  </si>
  <si>
    <t xml:space="preserve">Pontalete Pinus 3a. 7,5 x 7,5cm - NBR 7190:1997  </t>
  </si>
  <si>
    <t xml:space="preserve">Forma para Fundação</t>
  </si>
  <si>
    <t xml:space="preserve">15/08/2019</t>
  </si>
  <si>
    <t xml:space="preserve">1054Prego 18x30 - ABNT NBR 6627:1981 Forma para Fundação</t>
  </si>
  <si>
    <t xml:space="preserve">Prego 18x30 - ABNT NBR 6627:1981 </t>
  </si>
  <si>
    <t xml:space="preserve">1206Aco CA-50/60 - NBR 7480Armação aço CA-50/60 (média dos diâmetros)</t>
  </si>
  <si>
    <t xml:space="preserve">Aco CA-50/60 - NBR 7480</t>
  </si>
  <si>
    <t xml:space="preserve">Armação aço CA-50/60 (média dos diâmetros)</t>
  </si>
  <si>
    <t xml:space="preserve">1316Compensado 220x110x17 Plastificado - NBR ISO 12466-1:2012  Forma para Fundação</t>
  </si>
  <si>
    <t xml:space="preserve">Compensado 220x110x17 Plastificado - NBR ISO 12466-1:2012  </t>
  </si>
  <si>
    <t xml:space="preserve">5213Bomba de Concreto - NBR 14931:2004Concreto usinado Fck = 25 Mpa Bombeado</t>
  </si>
  <si>
    <t xml:space="preserve">Bomba de Concreto - NBR 14931:2004</t>
  </si>
  <si>
    <t xml:space="preserve">Concreto usinado Fck = 25 Mpa Bombeado</t>
  </si>
  <si>
    <t xml:space="preserve">5961ARAME PG-18 (D=4,2 MM) - NBR 5589:2012  Armação aço CA-50/60 (média dos diâmetros)</t>
  </si>
  <si>
    <t xml:space="preserve">ARAME PG-18 (D=4,2 MM) - NBR 5589:2012  </t>
  </si>
  <si>
    <t xml:space="preserve">6744ARAME PG 7 BATIDO/RECOZIDO/TORCIDO - NBR 5589:2012 Forma para Fundação</t>
  </si>
  <si>
    <t xml:space="preserve">ARAME PG 7 BATIDO/RECOZIDO/TORCIDO - NBR 5589:2012 </t>
  </si>
  <si>
    <t xml:space="preserve">4696Caçamba de EntulhoCarga e transporte de material excedente</t>
  </si>
  <si>
    <t xml:space="preserve">Caçamba de Entulho</t>
  </si>
  <si>
    <t xml:space="preserve">Carga e transporte de material excedente</t>
  </si>
  <si>
    <t xml:space="preserve">09/09/2019</t>
  </si>
  <si>
    <t xml:space="preserve">5770Controle Tecnologico / Cura e Ruptura a compressãoControle Tecnológico - 3 CP por caminhão</t>
  </si>
  <si>
    <t xml:space="preserve">Controle Tecnologico / Cura e Ruptura a compressão</t>
  </si>
  <si>
    <t xml:space="preserve">Controle Tecnológico - 3 CP por caminhão</t>
  </si>
  <si>
    <t xml:space="preserve">5770Controle Tecnologico / Entrega de formas ou coleta de corpo de provaControle Tecnológico - 3 CP por caminhão</t>
  </si>
  <si>
    <t xml:space="preserve">Controle Tecnologico / Entrega de formas ou coleta de corpo de prova</t>
  </si>
  <si>
    <t xml:space="preserve">8114Serviço de Empreitada / Corte, Dobra e Montagem de Armação  - NBR 14931Armação aço CA-50/60 (média dos diâmetros)</t>
  </si>
  <si>
    <t xml:space="preserve">Serviço de Empreitada / Corte, Dobra e Montagem de Armação  - NBR 14931</t>
  </si>
  <si>
    <t xml:space="preserve">8115Serviço de Empreitada / Escavação de tubulão a Céu Aberto - Com MarteleteEscavação manual de fustes em material de 1ª categoria</t>
  </si>
  <si>
    <t xml:space="preserve">Serviço de Empreitada / Escavação de tubulão a Céu Aberto - Com Martelete</t>
  </si>
  <si>
    <t xml:space="preserve">Escavação manual de fustes em material de 1ª categoria</t>
  </si>
  <si>
    <t xml:space="preserve">8115Serviço de Empreitada / Escavação de Tubulão a Céu Aberto - Alargamento BaseAlargamento manual de bases em material de 1ª categoria</t>
  </si>
  <si>
    <t xml:space="preserve">Serviço de Empreitada / Escavação de Tubulão a Céu Aberto - Alargamento Base</t>
  </si>
  <si>
    <t xml:space="preserve">Alargamento manual de bases em material de 1ª categoria</t>
  </si>
  <si>
    <t xml:space="preserve">1ServenteConcreto usinado Fck = 25 Mpa Bombeado</t>
  </si>
  <si>
    <t xml:space="preserve">2PedreiroConcreto usinado Fck = 25 Mpa Bombeado</t>
  </si>
  <si>
    <t xml:space="preserve">934Ripa de Peroba de 5x1cmForma para Fundação</t>
  </si>
  <si>
    <t xml:space="preserve">Ripa de Peroba de 5x1cm</t>
  </si>
  <si>
    <t xml:space="preserve">1333Tabua Madeira 2,5x15 a 30cmForma para Fundação</t>
  </si>
  <si>
    <t xml:space="preserve">Tabua Madeira 2,5x15 a 30cm</t>
  </si>
  <si>
    <t xml:space="preserve">1403Desmoldante - NBR 5829:1984  Forma para Fundação</t>
  </si>
  <si>
    <t xml:space="preserve">Desmoldante - NBR 5829:1984  </t>
  </si>
  <si>
    <t xml:space="preserve">7742Serviços de Empreitada  / Forma para Fundação - NBR 15696Forma para Fundação</t>
  </si>
  <si>
    <t xml:space="preserve">Serviços de Empreitada  / Forma para Fundação - NBR 15696</t>
  </si>
  <si>
    <t xml:space="preserve">5761Serviço de TerraplenagemCarga e transporte de material excedente</t>
  </si>
  <si>
    <t xml:space="preserve">Serviço de Terraplenagem</t>
  </si>
  <si>
    <t xml:space="preserve">15/09/2019</t>
  </si>
  <si>
    <t xml:space="preserve">6385Mobilização e desmobilização de equipamento para estaca HeliceMobilização e desmobilização de equipe e equipamento</t>
  </si>
  <si>
    <t xml:space="preserve">Mobilização e desmobilização de equipamento para estaca Helice</t>
  </si>
  <si>
    <t xml:space="preserve">Mobilização e desmobilização de equipe e equipamento</t>
  </si>
  <si>
    <t xml:space="preserve">7761Serviço de empreitada / Perfuração de estaca Hélice Ø 0,60 mPerfuração de Estaca  Ø 0,60 m</t>
  </si>
  <si>
    <t xml:space="preserve">Serviço de empreitada / Perfuração de estaca Hélice Ø 0,60 m</t>
  </si>
  <si>
    <t xml:space="preserve">Perfuração de Estaca  Ø 0,60 m</t>
  </si>
  <si>
    <t xml:space="preserve">7761Serviço de empreitada / Perfuração de estaca Hélice Ø 0,70 mPerfuração de Estaca  Ø 0,70 m</t>
  </si>
  <si>
    <t xml:space="preserve">Serviço de empreitada / Perfuração de estaca Hélice Ø 0,70 m</t>
  </si>
  <si>
    <t xml:space="preserve">Perfuração de Estaca  Ø 0,70 m</t>
  </si>
  <si>
    <t xml:space="preserve">8114Serviço de Empreitada / Montagem de armaduraArmação aço CA-50/60 (média dos diâmetros)</t>
  </si>
  <si>
    <t xml:space="preserve">Serviço de Empreitada / Montagem de armadura</t>
  </si>
  <si>
    <t xml:space="preserve">1140Extintor PQS (Pó Químico Seco ) ABC 4KG - Não Automotivo - NBR 12962Instalação provisória de incêndio</t>
  </si>
  <si>
    <t xml:space="preserve">Extintor PQS (Pó Químico Seco ) ABC 4KG - Não Automotivo - NBR 12962</t>
  </si>
  <si>
    <t xml:space="preserve">Instalação provisória de incêndio</t>
  </si>
  <si>
    <t xml:space="preserve">1090Instalacao Provisoria de EnergiaInstalações provisórias de luz</t>
  </si>
  <si>
    <t xml:space="preserve">Instalacao Provisoria de Energia</t>
  </si>
  <si>
    <t xml:space="preserve">Instalações provisórias de luz</t>
  </si>
  <si>
    <t xml:space="preserve">1484Mao de Obra Instalacao Sistema Para-RaioInstalação SPDA</t>
  </si>
  <si>
    <t xml:space="preserve">Mao de Obra Instalacao Sistema Para-Raio</t>
  </si>
  <si>
    <t xml:space="preserve">1507Instalacao Rede de AguaInstalações provisórias de água/esgoto</t>
  </si>
  <si>
    <t xml:space="preserve">Instalacao Rede de Agua</t>
  </si>
  <si>
    <t xml:space="preserve">Instalações provisórias de água/esgoto</t>
  </si>
  <si>
    <t xml:space="preserve">6327Extintor AP 10L - NBR 12962:1996 Emenda 3:1998  Instalação provisória de incêndio</t>
  </si>
  <si>
    <t xml:space="preserve">Extintor AP 10L - NBR 12962:1996 Emenda 3:1998  </t>
  </si>
  <si>
    <t xml:space="preserve">5039Concreto Usinado FcK= 200 Kgf/cm² - NBR 12655Concretagem de Tubulão Fck =20 MPa Bombeado</t>
  </si>
  <si>
    <t xml:space="preserve">Concreto Usinado FcK= 200 Kgf/cm² - NBR 12655</t>
  </si>
  <si>
    <t xml:space="preserve">Concretagem de Tubulão Fck =20 MPa Bombeado</t>
  </si>
  <si>
    <t xml:space="preserve">5213Bomba de Concreto - NBR 14931:2004Concretagem de Tubulão Fck =20 MPa Bombeado</t>
  </si>
  <si>
    <t xml:space="preserve">5039Concreto Usinado FcK= 200 Kgf/cm² - NBR 12655Concretagem de Estaca Fck =20 MPa Bombeado</t>
  </si>
  <si>
    <t xml:space="preserve">Concretagem de Estaca Fck =20 MPa Bombeado</t>
  </si>
  <si>
    <t xml:space="preserve">5213Bomba de Concreto - NBR 14931:2004Concretagem de Estaca Fck =20 MPa Bombeado</t>
  </si>
  <si>
    <t xml:space="preserve">1ServenteConcretagem de Tubulão Fck =20 MPa Bombeado</t>
  </si>
  <si>
    <t xml:space="preserve">5210Locação de Retro escavadeiraLocação de Retro escavadeira</t>
  </si>
  <si>
    <t xml:space="preserve">Locação de Retro escavadeira</t>
  </si>
  <si>
    <t xml:space="preserve">1ServenteConcretagem de Estaca Fck =20 MPa Bombeado</t>
  </si>
  <si>
    <t xml:space="preserve">25/10/2019</t>
  </si>
  <si>
    <t xml:space="preserve">6142Distanciador circular - NBR 6627:2012  Armação aço CA-50/60 (média dos diâmetros)</t>
  </si>
  <si>
    <t xml:space="preserve">Distanciador circular - NBR 6627:2012  </t>
  </si>
  <si>
    <t xml:space="preserve">7751Concreto Usinado FCK=300 Kgf/cm2 - NBR 12655Concreto usinado Fck = 30 Mpa Bombeado</t>
  </si>
  <si>
    <t xml:space="preserve">Concreto Usinado FCK=300 Kgf/cm2 - NBR 12655</t>
  </si>
  <si>
    <t xml:space="preserve">Concreto usinado Fck = 30 Mpa Bombeado</t>
  </si>
  <si>
    <t xml:space="preserve">8115Serviço de Empreitada / Escavação de vala  ate 2 mEscavação manual de valas até 2,00 m</t>
  </si>
  <si>
    <t xml:space="preserve">Serviço de Empreitada / Escavação de vala  ate 2 m</t>
  </si>
  <si>
    <t xml:space="preserve">Escavação manual de valas até 2,00 m</t>
  </si>
  <si>
    <t xml:space="preserve">1001Cimento CPII 32 Portland Lastro de concreto magro Fck = 9 MPa</t>
  </si>
  <si>
    <t xml:space="preserve">Cimento CPII 32 Portland </t>
  </si>
  <si>
    <t xml:space="preserve">Lastro de concreto magro Fck = 9 MPa</t>
  </si>
  <si>
    <t xml:space="preserve">937Pontalete Pinus 3a. 7,5 x 7,5cm - NBR 7190:1997  Forma para fundação em tabua</t>
  </si>
  <si>
    <t xml:space="preserve">Forma para fundação em tabua</t>
  </si>
  <si>
    <t xml:space="preserve">1004Brita 1 (9,5 a 19 mm) - NBR 7211Lastro de concreto magro Fck = 9 MPa</t>
  </si>
  <si>
    <t xml:space="preserve">Brita 1 (9,5 a 19 mm) - NBR 7211</t>
  </si>
  <si>
    <t xml:space="preserve">1054Prego 18x30 - ABNT NBR 6627:1981 Forma para fundação em tabua</t>
  </si>
  <si>
    <t xml:space="preserve">1316Compensado 220x110x17 Plastificado - NBR ISO 12466-1:2012  Forma para fundação em tabua</t>
  </si>
  <si>
    <t xml:space="preserve">1367Areia Media - NBR 7211Lastro de concreto magro Fck = 9 MPa</t>
  </si>
  <si>
    <t xml:space="preserve">Areia Media - NBR 7211</t>
  </si>
  <si>
    <t xml:space="preserve">t</t>
  </si>
  <si>
    <t xml:space="preserve">5213Bomba de Concreto - NBR 14931:2004Concreto usinado Fck = 30 Mpa Bombeado</t>
  </si>
  <si>
    <t xml:space="preserve">6744ARAME PG 7 BATIDO/RECOZIDO/TORCIDO - NBR 5589:2012 Forma para fundação em tabua</t>
  </si>
  <si>
    <t xml:space="preserve">1ServenteApiloamento</t>
  </si>
  <si>
    <t xml:space="preserve">Apiloamento</t>
  </si>
  <si>
    <t xml:space="preserve">2PedreiroLastro de concreto magro Fck = 9 MPa</t>
  </si>
  <si>
    <t xml:space="preserve">934Ripa de Peroba de 5x1cmForma para fundação em tabua</t>
  </si>
  <si>
    <t xml:space="preserve">1333Tabua Madeira 2,5x15 a 30cmForma para fundação em tabua</t>
  </si>
  <si>
    <t xml:space="preserve">1403Desmoldante - NBR 5829:1984  Forma para fundação em tabua</t>
  </si>
  <si>
    <t xml:space="preserve">7742Serviços de Empreitada  / Forma para Fundação - NBR 15696Forma para fundação em tabua</t>
  </si>
  <si>
    <t xml:space="preserve">01/12/2019</t>
  </si>
  <si>
    <t xml:space="preserve">7236Projetos de Sistemas PrediaisProjetos de Sistemas Prediais (Elétricos, Telecomunicações, SPDA, Hidrossanitários, incendio)</t>
  </si>
  <si>
    <t xml:space="preserve">Projetos de Sistemas Prediais</t>
  </si>
  <si>
    <t xml:space="preserve">Projetos de Sistemas Prediais (Elétricos, Telecomunicações, SPDA, Hidrossanitários, incendio)</t>
  </si>
  <si>
    <t xml:space="preserve">7751Concreto Usinado FCK=300 Kgf/cm2 - NBR 12655Concreto usinado Fck = 30 MPa Bombeado</t>
  </si>
  <si>
    <t xml:space="preserve">Concreto usinado Fck = 30 MPa Bombeado</t>
  </si>
  <si>
    <t xml:space="preserve">8599Projeto de compatibilização em BIMProjeto de compatibilização em BIM</t>
  </si>
  <si>
    <t xml:space="preserve">Projeto de compatibilização em BIM</t>
  </si>
  <si>
    <t xml:space="preserve">9125Concreto Usinado FcK= 350 Kgf/cm² - NBR 12655Concreto usinado Fck = 35 MPa Bombeado</t>
  </si>
  <si>
    <t xml:space="preserve">Concreto Usinado FcK= 350 Kgf/cm² - NBR 12655</t>
  </si>
  <si>
    <t xml:space="preserve">Concreto usinado Fck = 35 MPa Bombeado</t>
  </si>
  <si>
    <t xml:space="preserve">5213Bomba de Concreto - NBR 14931:2004Concreto usinado Fck = 30 MPa Bombeado</t>
  </si>
  <si>
    <t xml:space="preserve">1113Projeto PaisagismoProjeto de Paisagismo</t>
  </si>
  <si>
    <t xml:space="preserve">Projeto Paisagismo</t>
  </si>
  <si>
    <t xml:space="preserve">Projeto de Paisagismo</t>
  </si>
  <si>
    <t xml:space="preserve">1115Outros ProjetosProjeto  Detalhamento</t>
  </si>
  <si>
    <t xml:space="preserve">Outros Projetos</t>
  </si>
  <si>
    <t xml:space="preserve">Projeto  Detalhamento</t>
  </si>
  <si>
    <t xml:space="preserve">1120Projeto HumanizacaoPespectivas/ planta humanizada</t>
  </si>
  <si>
    <t xml:space="preserve">Projeto Humanizacao</t>
  </si>
  <si>
    <t xml:space="preserve">Pespectivas/ planta humanizada</t>
  </si>
  <si>
    <t xml:space="preserve">7742Serviços de Empreitada  / Forma Convencional para Estrutura - MO + MAT -  NBR 15696Forma compensado plastificado 18 mm. - reap. 10X</t>
  </si>
  <si>
    <t xml:space="preserve">Serviços de Empreitada  / Forma Convencional para Estrutura - MO + MAT -  NBR 15696</t>
  </si>
  <si>
    <t xml:space="preserve">Forma compensado plastificado 18 mm. - reap. 10X</t>
  </si>
  <si>
    <t xml:space="preserve">7742Serviços de Empreitada  /  Lançamento e sarrafeamento de piso  - NBR 9817Lançamento e sarrafeamento de piso</t>
  </si>
  <si>
    <t xml:space="preserve">Serviços de Empreitada  /  Lançamento e sarrafeamento de piso  - NBR 9817</t>
  </si>
  <si>
    <t xml:space="preserve">Lançamento e sarrafeamento de piso</t>
  </si>
  <si>
    <t xml:space="preserve">6517Tijolo Ceramico Furado 19x19x29 NBR 15270-3Alvenaria de bloco cerâmico - 19x19x29 cm</t>
  </si>
  <si>
    <t xml:space="preserve">Tijolo Ceramico Furado 19x19x29 NBR 15270-3</t>
  </si>
  <si>
    <t xml:space="preserve">Alvenaria de bloco cerâmico - 19x19x29 cm</t>
  </si>
  <si>
    <t xml:space="preserve">10/02/2020</t>
  </si>
  <si>
    <t xml:space="preserve">8114Serviço de Empreitada / Corte, Dobra e Montagem de Armação  - NBR 14931Vergas e contra-vergas</t>
  </si>
  <si>
    <t xml:space="preserve">Vergas e contra-vergas</t>
  </si>
  <si>
    <t xml:space="preserve">1001Cimento CPII 32 Portland Alvenaria em tijolo cerâmico - 14x19x29 cm</t>
  </si>
  <si>
    <t xml:space="preserve">Alvenaria em tijolo cerâmico - 14x19x29 cm</t>
  </si>
  <si>
    <t xml:space="preserve">7761Serviço de empreitada / EncunhamentoMão de obra de encunhamento</t>
  </si>
  <si>
    <t xml:space="preserve">Serviço de empreitada / Encunhamento</t>
  </si>
  <si>
    <t xml:space="preserve">Mão de obra de encunhamento</t>
  </si>
  <si>
    <t xml:space="preserve">01/03/2020</t>
  </si>
  <si>
    <t xml:space="preserve">1002Massical - NBR 7175Alvenaria em tijolo cerâmico - 14x19x29 cm</t>
  </si>
  <si>
    <t xml:space="preserve">Massical - NBR 7175</t>
  </si>
  <si>
    <t xml:space="preserve">sc</t>
  </si>
  <si>
    <t xml:space="preserve">1004Brita 1 (9,5 a 19 mm) - NBR 7211Vergas e contra-vergas</t>
  </si>
  <si>
    <t xml:space="preserve">1054Prego 18x30 - ABNT NBR 6627:1981 Vergas e contra-vergas</t>
  </si>
  <si>
    <t xml:space="preserve">1206Aco CA-50/60 - NBR 7480Vergas e contra-vergas</t>
  </si>
  <si>
    <t xml:space="preserve">1219Arame Recozido Torcido BWG 18 - NBR 5589:2012  Vergas e contra-vergas</t>
  </si>
  <si>
    <t xml:space="preserve">Arame Recozido Torcido BWG 18 - NBR 5589:2012  </t>
  </si>
  <si>
    <t xml:space="preserve">1367Areia Media - NBR 7211Alvenaria em tijolo cerâmico - 14x19x29 cm</t>
  </si>
  <si>
    <t xml:space="preserve">1571Tijolo Ceramico Furado 14x19x29 - NBR 15270-3:2005 - unAlvenaria em tijolo cerâmico - 14x19x29 cm</t>
  </si>
  <si>
    <t xml:space="preserve">Tijolo Ceramico Furado 14x19x29 - NBR 15270-3:2005 - un</t>
  </si>
  <si>
    <t xml:space="preserve">1ServenteVergas e contra-vergas</t>
  </si>
  <si>
    <t xml:space="preserve">2PedreiroVergas e contra-vergas</t>
  </si>
  <si>
    <t xml:space="preserve">1285Sarrafo Pinho 1x4"Vergas e contra-vergas</t>
  </si>
  <si>
    <t xml:space="preserve">7742Serviços de Empreitada  / Serviço de empreitada de Alvenaria de 09 a 14 cm - Tijolo CerâmicoMão de obra alvenaria de bloco cerâmico</t>
  </si>
  <si>
    <t xml:space="preserve">Serviços de Empreitada  / Serviço de empreitada de Alvenaria de 09 a 14 cm - Tijolo Cerâmico</t>
  </si>
  <si>
    <t xml:space="preserve">Mão de obra alvenaria de bloco cerâmico</t>
  </si>
  <si>
    <t xml:space="preserve">7742Serviços de Empreitada  / Serviço de empreitada de Alvenaria de 19 cm- Tijolo CerâmicoMão de obra alvenaria de bloco cerâmico</t>
  </si>
  <si>
    <t xml:space="preserve">Serviços de Empreitada  / Serviço de empreitada de Alvenaria de 19 cm- Tijolo Cerâmico</t>
  </si>
  <si>
    <t xml:space="preserve">1001Cimento CPII 32 Portland Alvenaria em tijolo cerâmico - 09x19x29 cm</t>
  </si>
  <si>
    <t xml:space="preserve">Alvenaria em tijolo cerâmico - 09x19x29 cm</t>
  </si>
  <si>
    <t xml:space="preserve">937Pontalete Pinus 3a. 7,5 x 7,5cm - NBR 7190:1997  Almoxarifado (12 x5 m) - Sob laje</t>
  </si>
  <si>
    <t xml:space="preserve">Almoxarifado (12 x5 m) - Sob laje</t>
  </si>
  <si>
    <t xml:space="preserve">964Aguarrás - NBR 14725Almoxarifado (12 x5 m) - Sob laje</t>
  </si>
  <si>
    <t xml:space="preserve">Aguarrás - NBR 14725</t>
  </si>
  <si>
    <t xml:space="preserve">1060Corrente Sold.Zin 05mm - NBR 9358:2013Materiais complementares de Canteiro</t>
  </si>
  <si>
    <t xml:space="preserve">Corrente Sold.Zin 05mm - NBR 9358:2013</t>
  </si>
  <si>
    <t xml:space="preserve">Materiais complementares de Canteiro</t>
  </si>
  <si>
    <t xml:space="preserve">1065Cadeado 30mm - NBR 15271Materiais complementares de Canteiro</t>
  </si>
  <si>
    <t xml:space="preserve">Cadeado 30mm - NBR 15271</t>
  </si>
  <si>
    <t xml:space="preserve">1314Tabua Pinus 300m x 30cm x 2,5cm - NBR 7190:1997  Almoxarifado (12 x5 m) - Sob laje</t>
  </si>
  <si>
    <t xml:space="preserve">Tabua Pinus 300m x 30cm x 2,5cm - NBR 7190:1997  </t>
  </si>
  <si>
    <t xml:space="preserve">1367Areia Media - NBR 7211Alvenaria em tijolo cerâmico - 09x19x29 cm</t>
  </si>
  <si>
    <t xml:space="preserve">2077Vaso Sanitario - NBR 8160:1999  Materiais complementares de Canteiro</t>
  </si>
  <si>
    <t xml:space="preserve">Vaso Sanitario - NBR 8160:1999  </t>
  </si>
  <si>
    <t xml:space="preserve">4693Prego 17x21 - 2x11- NBR 6627:1981 Almoxarifado (12 x5 m) - Sob laje</t>
  </si>
  <si>
    <t xml:space="preserve">Prego 17x21 - 2x11- NBR 6627:1981 </t>
  </si>
  <si>
    <t xml:space="preserve">4774Tijolo Ceramico Furado 09x19x29 - NBR 15270-3:2005  Alvenaria em tijolo cerâmico - 09x19x29 cm</t>
  </si>
  <si>
    <t xml:space="preserve">Tijolo Ceramico Furado 09x19x29 - NBR 15270-3:2005  </t>
  </si>
  <si>
    <t xml:space="preserve">5232Argamassa Expansiva para Alvenaria - NBR 7200Encunhamento</t>
  </si>
  <si>
    <t xml:space="preserve">Argamassa Expansiva para Alvenaria - NBR 7200</t>
  </si>
  <si>
    <t xml:space="preserve">Encunhamento</t>
  </si>
  <si>
    <t xml:space="preserve">6017Tela Fachadeiro 3x50m Branca - NBR 13041:2004Refeitório ( 6 x 10 m ) sob laje</t>
  </si>
  <si>
    <t xml:space="preserve">Tela Fachadeiro 3x50m Branca - NBR 13041:2004</t>
  </si>
  <si>
    <t xml:space="preserve">Refeitório ( 6 x 10 m ) sob laje</t>
  </si>
  <si>
    <t xml:space="preserve">6995Tabua Pinus 300x15x2,5 - NBR 7190:1997Almoxarifado (12 x5 m) - Sob laje</t>
  </si>
  <si>
    <t xml:space="preserve">Tabua Pinus 300x15x2,5 - NBR 7190:1997</t>
  </si>
  <si>
    <t xml:space="preserve">7049Esmalte Sintético Brilhante - Cor Branco Neve - NBR 15494:2010Almoxarifado (12 x5 m) - Sob laje</t>
  </si>
  <si>
    <t xml:space="preserve">Esmalte Sintético Brilhante - Cor Branco Neve - NBR 15494:2010</t>
  </si>
  <si>
    <t xml:space="preserve">7276Torneira Jardim 1/2 - NBR 6452Materiais complementares de Canteiro</t>
  </si>
  <si>
    <t xml:space="preserve">Torneira Jardim 1/2 - NBR 6452</t>
  </si>
  <si>
    <t xml:space="preserve">5212Compensado 220x110x15 Plastificado Almoxarifado (12 x5 m) - Sob laje</t>
  </si>
  <si>
    <t xml:space="preserve">Compensado 220x110x15 Plastificado </t>
  </si>
  <si>
    <t xml:space="preserve">1ServenteAlmoxarifado (12 x5 m) - Sob laje</t>
  </si>
  <si>
    <t xml:space="preserve">651Caixa Descarga Externa C-4S SobreporMateriais complementares de Canteiro</t>
  </si>
  <si>
    <t xml:space="preserve">Caixa Descarga Externa C-4S Sobrepor</t>
  </si>
  <si>
    <t xml:space="preserve">1285Sarrafo Pinho 1x4"Refeitório ( 6 x 10 m ) sob laje</t>
  </si>
  <si>
    <t xml:space="preserve">1346Dobradica 4"x2.1/2"Materiais complementares de Canteiro</t>
  </si>
  <si>
    <t xml:space="preserve">Dobradica 4"x2.1/2"</t>
  </si>
  <si>
    <t xml:space="preserve">2083Lavatorio PopularMateriais complementares de Canteiro</t>
  </si>
  <si>
    <t xml:space="preserve">Lavatorio Popular</t>
  </si>
  <si>
    <t xml:space="preserve">7742Serviços de Empreitada  / Forma para Barração de obraAlmoxarifado (12 x5 m) - Sob laje</t>
  </si>
  <si>
    <t xml:space="preserve">Serviços de Empreitada  / Forma para Barração de obra</t>
  </si>
  <si>
    <t xml:space="preserve">6399Porcelanato 80 x 80 PortobelloPiso em porcelanato 80x80 cm , Doppio Nuvola bege, marca Level - sala, cozinha,lavabo</t>
  </si>
  <si>
    <t xml:space="preserve">Porcelanato 80 x 80 Portobello</t>
  </si>
  <si>
    <t xml:space="preserve">Piso em porcelanato 80x80 cm , Doppio Nuvola bege, marca Level - sala, cozinha,lavabo</t>
  </si>
  <si>
    <t xml:space="preserve">6417Cerâmica 30 x 60  / Retificada BrilhanteEspala em Cerâmica 30x60 cm</t>
  </si>
  <si>
    <t xml:space="preserve">Cerâmica 30 x 60  / Retificada Brilhante</t>
  </si>
  <si>
    <t xml:space="preserve">Espala em Cerâmica 30x60 cm</t>
  </si>
  <si>
    <t xml:space="preserve">8290Porcelanato Cetim Bianco 60x60 Acabamento Natural Portobello - ABNT NBR 15463Porcelanato Aerado Cetim Bianco Portobello - 60x60 cm</t>
  </si>
  <si>
    <t xml:space="preserve">Porcelanato Cetim Bianco 60x60 Acabamento Natural Portobello - ABNT NBR 15463</t>
  </si>
  <si>
    <t xml:space="preserve">Porcelanato Aerado Cetim Bianco Portobello - 60x60 cm</t>
  </si>
  <si>
    <t xml:space="preserve">8389PORTA LISA COLMEIA BRANCO 82X210X3,5CM JG BAT KIT DE CORRER 9,8X3,2CM - NBR 15930Kit Porta pronta de correr em madeira branca 80 x 210 cm - Pormade</t>
  </si>
  <si>
    <t xml:space="preserve">PORTA LISA COLMEIA BRANCO 82X210X3,5CM JG BAT KIT DE CORRER 9,8X3,2CM - NBR 15930</t>
  </si>
  <si>
    <t xml:space="preserve">Kit Porta pronta de correr em madeira branca 80 x 210 cm - Pormade</t>
  </si>
  <si>
    <t xml:space="preserve">1554Grama Esmeralda - NBR 9781Plantio de grama sobre laje</t>
  </si>
  <si>
    <t xml:space="preserve">Grama Esmeralda - NBR 9781</t>
  </si>
  <si>
    <t xml:space="preserve">Plantio de grama sobre laje</t>
  </si>
  <si>
    <t xml:space="preserve">1560AlçapaoAlçapão em metalon 70 x 70 cm</t>
  </si>
  <si>
    <t xml:space="preserve">Alçapao</t>
  </si>
  <si>
    <t xml:space="preserve">Alçapão em metalon 70 x 70 cm</t>
  </si>
  <si>
    <t xml:space="preserve">1912Pastilha Cerâmica NBR 15463Piso Pastilha 5x5 cm portobello barlavento - piscina</t>
  </si>
  <si>
    <t xml:space="preserve">Pastilha Cerâmica NBR 15463</t>
  </si>
  <si>
    <t xml:space="preserve">Piso Pastilha 5x5 cm portobello barlavento - piscina</t>
  </si>
  <si>
    <t xml:space="preserve">1912Pastilha Cerâmica NBR 15463 / cor GrafitePastilha cerâmica 5x5 cm cor grafite</t>
  </si>
  <si>
    <t xml:space="preserve">Pastilha Cerâmica NBR 15463 / cor Grafite</t>
  </si>
  <si>
    <t xml:space="preserve">Pastilha cerâmica 5x5 cm cor grafite</t>
  </si>
  <si>
    <t xml:space="preserve">4696Caçamba de EntulhoRetirada de entulho</t>
  </si>
  <si>
    <t xml:space="preserve">Retirada de entulho</t>
  </si>
  <si>
    <t xml:space="preserve">5365Espaçador plástico tipo cruzeta de 3mm - NBR 6118Piso em porcelanato 80x80 cm , Doppio Nuvola bege, marca Level - sala, cozinha,lavabo</t>
  </si>
  <si>
    <t xml:space="preserve">Espaçador plástico tipo cruzeta de 3mm - NBR 6118</t>
  </si>
  <si>
    <t xml:space="preserve">5593Acabamento reto / polimento de espessura granitoDegraus e espelhos em granito Branco Siena</t>
  </si>
  <si>
    <t xml:space="preserve">Acabamento reto / polimento de espessura granito</t>
  </si>
  <si>
    <t xml:space="preserve">Degraus e espelhos em granito Branco Siena</t>
  </si>
  <si>
    <t xml:space="preserve">5595Rebaixo de espessura 2 x 1 Aduela em mármore Bege Bahia - elevador</t>
  </si>
  <si>
    <t xml:space="preserve">Rebaixo de espessura 2 x 1 </t>
  </si>
  <si>
    <t xml:space="preserve">Aduela em mármore Bege Bahia - elevador</t>
  </si>
  <si>
    <t xml:space="preserve">5597Furo de torneiraTorneira de mesa bica alta Linha Lotus</t>
  </si>
  <si>
    <t xml:space="preserve">Furo de torneira</t>
  </si>
  <si>
    <t xml:space="preserve">Torneira de mesa bica alta Linha Lotus</t>
  </si>
  <si>
    <t xml:space="preserve">5601Espatula 4" - NBR ISO 7215:2009 Limpeza final</t>
  </si>
  <si>
    <t xml:space="preserve">Espatula 4" - NBR ISO 7215:2009 </t>
  </si>
  <si>
    <t xml:space="preserve">Limpeza final</t>
  </si>
  <si>
    <t xml:space="preserve">5923CE. 30, 0FCK.C.B1.28D. 10+-2 - NBR 7212:2012 / BombeadoPiso em concreto armado polido h=14 cm</t>
  </si>
  <si>
    <t xml:space="preserve">CE. 30, 0FCK.C.B1.28D. 10+-2 - NBR 7212:2012 / Bombeado</t>
  </si>
  <si>
    <t xml:space="preserve">Piso em concreto armado polido h=14 cm</t>
  </si>
  <si>
    <t xml:space="preserve">5996INSTALACAO ELETRICA / TELEFONIA - (MAT)Instalação elétrica/telefonia</t>
  </si>
  <si>
    <t xml:space="preserve">INSTALACAO ELETRICA / TELEFONIA - (MAT)</t>
  </si>
  <si>
    <t xml:space="preserve">Instalação elétrica/telefonia</t>
  </si>
  <si>
    <t xml:space="preserve">6173Material para instalação de rede de Prevenção e Combate a incendioInstalações de incêndio</t>
  </si>
  <si>
    <t xml:space="preserve">Material para instalação de rede de Prevenção e Combate a incendio</t>
  </si>
  <si>
    <t xml:space="preserve">Instalações de incêndio</t>
  </si>
  <si>
    <t xml:space="preserve">6174Serviço de infra estrutura para ar condicionado ( MAT+ MO)Infra estrutura dos sistemas de climatização e ventilação</t>
  </si>
  <si>
    <t xml:space="preserve">Serviço de infra estrutura para ar condicionado ( MAT+ MO)</t>
  </si>
  <si>
    <t xml:space="preserve">Infra estrutura dos sistemas de climatização e ventilação</t>
  </si>
  <si>
    <t xml:space="preserve">6403Espaçador plástico tipo cruzeta de 2mm Revestimento em Cerâmica 30x60 cm</t>
  </si>
  <si>
    <t xml:space="preserve">Espaçador plástico tipo cruzeta de 2mm </t>
  </si>
  <si>
    <t xml:space="preserve">Revestimento em Cerâmica 30x60 cm</t>
  </si>
  <si>
    <t xml:space="preserve">6425Fechadura para porta de correrFechadura para porta de correr - Imab ou similar</t>
  </si>
  <si>
    <t xml:space="preserve">Fechadura para porta de correr</t>
  </si>
  <si>
    <t xml:space="preserve">Fechadura para porta de correr - Imab ou similar</t>
  </si>
  <si>
    <t xml:space="preserve">6427Complemento de Salarios Oficial / EletricistaInstalação elétrica/telefonia</t>
  </si>
  <si>
    <t xml:space="preserve">Complemento de Salarios Oficial / Eletricista</t>
  </si>
  <si>
    <t xml:space="preserve">6427Complemento de Salarios Oficial / BombeiroInstalação hidráulica água fria/ esgoto/aguas pluviais</t>
  </si>
  <si>
    <t xml:space="preserve">Complemento de Salarios Oficial / Bombeiro</t>
  </si>
  <si>
    <t xml:space="preserve">Instalação hidráulica água fria/ esgoto/aguas pluviais</t>
  </si>
  <si>
    <t xml:space="preserve">6490Serviço de telefoniaServiço de telefonia</t>
  </si>
  <si>
    <t xml:space="preserve">Serviço de telefonia</t>
  </si>
  <si>
    <t xml:space="preserve">7089Piso em Granito / Preto São GabrielPiso em granito Preto São Gabriel - Elevador</t>
  </si>
  <si>
    <t xml:space="preserve">Piso em Granito / Preto São Gabriel</t>
  </si>
  <si>
    <t xml:space="preserve">Piso em granito Preto São Gabriel - Elevador</t>
  </si>
  <si>
    <t xml:space="preserve">7089Piso em Granito / Branco SienaPiso em granito Branco Siena</t>
  </si>
  <si>
    <t xml:space="preserve">Piso em Granito / Branco Siena</t>
  </si>
  <si>
    <t xml:space="preserve">Piso em granito Branco Siena</t>
  </si>
  <si>
    <t xml:space="preserve">7092Ladrilho Hidráulico 16 quadros naturalLadrilho hidráulico 16 quadros cor natural</t>
  </si>
  <si>
    <t xml:space="preserve">Ladrilho Hidráulico 16 quadros natural</t>
  </si>
  <si>
    <t xml:space="preserve">Ladrilho hidráulico 16 quadros cor natural</t>
  </si>
  <si>
    <t xml:space="preserve">7184Esquadrias de alumínio - NBR 13756Esquadrias de alumínio Anodizado Fosco 1000 / Vidros</t>
  </si>
  <si>
    <t xml:space="preserve">Esquadrias de alumínio - NBR 13756</t>
  </si>
  <si>
    <t xml:space="preserve">Esquadrias de alumínio Anodizado Fosco 1000 / Vidros</t>
  </si>
  <si>
    <t xml:space="preserve">7187Sistema de aquecimentoSistema de aquecimento a gás com Recirculação</t>
  </si>
  <si>
    <t xml:space="preserve">Sistema de aquecimento</t>
  </si>
  <si>
    <t xml:space="preserve">Sistema de aquecimento a gás com Recirculação</t>
  </si>
  <si>
    <t xml:space="preserve">7230Decoração de ambientesDecoração da Portaria</t>
  </si>
  <si>
    <t xml:space="preserve">Decoração de ambientes</t>
  </si>
  <si>
    <t xml:space="preserve">Decoração da Portaria</t>
  </si>
  <si>
    <t xml:space="preserve">7231Sistema de segurança e automaçãoAutomatização e Segurança</t>
  </si>
  <si>
    <t xml:space="preserve">Sistema de segurança e automação</t>
  </si>
  <si>
    <t xml:space="preserve">Automatização e Segurança</t>
  </si>
  <si>
    <t xml:space="preserve">7261Barra de Apoio 40 cm - Inox Escovado - NBR 9050Conjunto barras de apoio</t>
  </si>
  <si>
    <t xml:space="preserve">Barra de Apoio 40 cm - Inox Escovado - NBR 9050</t>
  </si>
  <si>
    <t xml:space="preserve">Conjunto barras de apoio</t>
  </si>
  <si>
    <t xml:space="preserve">7262Equipamento para piscinaEquipamento para piscina</t>
  </si>
  <si>
    <t xml:space="preserve">Equipamento para piscina</t>
  </si>
  <si>
    <t xml:space="preserve">7302PaisagismoPaisagismo</t>
  </si>
  <si>
    <t xml:space="preserve">Paisagismo</t>
  </si>
  <si>
    <t xml:space="preserve">7304Silicone (fachada)Rodapé em alumínio h= 10 cm</t>
  </si>
  <si>
    <t xml:space="preserve">Silicone (fachada)</t>
  </si>
  <si>
    <t xml:space="preserve">tb</t>
  </si>
  <si>
    <t xml:space="preserve">Rodapé em alumínio h= 10 cm</t>
  </si>
  <si>
    <t xml:space="preserve">7374Pergolado em madeiraMadeira de lei - Cumaru - Pergolado</t>
  </si>
  <si>
    <t xml:space="preserve">Pergolado em madeira</t>
  </si>
  <si>
    <t xml:space="preserve">Madeira de lei - Cumaru - Pergolado</t>
  </si>
  <si>
    <t xml:space="preserve">7745Serviços de Empreitada / Fornecimento e instalação completa de ponto de GásFornecimento e Instalação de Gás</t>
  </si>
  <si>
    <t xml:space="preserve">Serviços de Empreitada / Fornecimento e instalação completa de ponto de Gás</t>
  </si>
  <si>
    <t xml:space="preserve">Fornecimento e Instalação de Gás</t>
  </si>
  <si>
    <t xml:space="preserve">7745Serviços de Empreitada / Montagem de Porta Corta FogoPorta corta fogo 80 x 210 cm</t>
  </si>
  <si>
    <t xml:space="preserve">Serviços de Empreitada / Montagem de Porta Corta Fogo</t>
  </si>
  <si>
    <t xml:space="preserve">Porta corta fogo 80 x 210 cm</t>
  </si>
  <si>
    <t xml:space="preserve">7745Serviços de Empreitada / Instalação de porta pronta de GiroKit Porta pronta em madeira branca 60 x 210 cm - Pormade</t>
  </si>
  <si>
    <t xml:space="preserve">Serviços de Empreitada / Instalação de porta pronta de Giro</t>
  </si>
  <si>
    <t xml:space="preserve">Kit Porta pronta em madeira branca 60 x 210 cm - Pormade</t>
  </si>
  <si>
    <t xml:space="preserve">7745Serviços de Empreitada / Instalação de porta pronta de correrKit Porta pronta de correr em madeira branca 80 x 210 cm - Pormade</t>
  </si>
  <si>
    <t xml:space="preserve">Serviços de Empreitada / Instalação de porta pronta de correr</t>
  </si>
  <si>
    <t xml:space="preserve">7745Serviços de Empreitada / Instalação de bancada em granitoMão de obra para instalação de bancada</t>
  </si>
  <si>
    <t xml:space="preserve">Serviços de Empreitada / Instalação de bancada em granito</t>
  </si>
  <si>
    <t xml:space="preserve">Mão de obra para instalação de bancada</t>
  </si>
  <si>
    <t xml:space="preserve">7749kit de fixação de telha de fibrocimentoCobertura com telha Termoacústica</t>
  </si>
  <si>
    <t xml:space="preserve">kit de fixação de telha de fibrocimento</t>
  </si>
  <si>
    <t xml:space="preserve">Cobertura com telha Termoacústica</t>
  </si>
  <si>
    <t xml:space="preserve">7761Serviço de empreitada / Caixote de gessoCaixote em gesso - 2 lados " L "</t>
  </si>
  <si>
    <t xml:space="preserve">Serviço de empreitada / Caixote de gesso</t>
  </si>
  <si>
    <t xml:space="preserve">Caixote em gesso - 2 lados " L "</t>
  </si>
  <si>
    <t xml:space="preserve">7761Serviço de empreitada / Assentamento de rodapé em porcelanatoMão de obra Rodapé em Porcelanato</t>
  </si>
  <si>
    <t xml:space="preserve">Serviço de empreitada / Assentamento de rodapé em porcelanato</t>
  </si>
  <si>
    <t xml:space="preserve">Mão de obra Rodapé em Porcelanato</t>
  </si>
  <si>
    <t xml:space="preserve">7761Serviço de empreitada / Assentamento de rodapé em GranitoMão de obra Rodapé em granito</t>
  </si>
  <si>
    <t xml:space="preserve">Serviço de empreitada / Assentamento de rodapé em Granito</t>
  </si>
  <si>
    <t xml:space="preserve">Mão de obra Rodapé em granito</t>
  </si>
  <si>
    <t xml:space="preserve">7761Serviço de empreitada / SoleiraSoleira em granito Branco Siena L= 15cm</t>
  </si>
  <si>
    <t xml:space="preserve">Serviço de empreitada / Soleira</t>
  </si>
  <si>
    <t xml:space="preserve">Soleira em granito Branco Siena L= 15cm</t>
  </si>
  <si>
    <t xml:space="preserve">7761Serviço de empreitada / PeitorilPeitoril em Mármore Branco l= 20 cm</t>
  </si>
  <si>
    <t xml:space="preserve">Serviço de empreitada / Peitoril</t>
  </si>
  <si>
    <t xml:space="preserve">Peitoril em Mármore Branco l= 20 cm</t>
  </si>
  <si>
    <t xml:space="preserve">7761Serviço de empreitada / Empreiteiro de Espala internaEspala em emboço interno</t>
  </si>
  <si>
    <t xml:space="preserve">Serviço de empreitada / Empreiteiro de Espala interna</t>
  </si>
  <si>
    <t xml:space="preserve">Espala em emboço interno</t>
  </si>
  <si>
    <t xml:space="preserve">7761Serviço de empreitada / Espala de Cerâmica internaEspala em Cerâmica 30x60 cm</t>
  </si>
  <si>
    <t xml:space="preserve">Serviço de empreitada / Espala de Cerâmica interna</t>
  </si>
  <si>
    <t xml:space="preserve">7761Serviço de empreitada / Espala de Cerâmica externaMão de Obra Espala Porcelanato fachada</t>
  </si>
  <si>
    <t xml:space="preserve">Serviço de empreitada / Espala de Cerâmica externa</t>
  </si>
  <si>
    <t xml:space="preserve">Mão de Obra Espala Porcelanato fachada</t>
  </si>
  <si>
    <t xml:space="preserve">7761Serviço de empreitada / Marco/Aduela de GranitoAduela em mármore Bege Bahia - elevador</t>
  </si>
  <si>
    <t xml:space="preserve">Serviço de empreitada / Marco/Aduela de Granito</t>
  </si>
  <si>
    <t xml:space="preserve">7761Serviço de empreitada / Tabica para forroJunta metálica para forro</t>
  </si>
  <si>
    <t xml:space="preserve">Serviço de empreitada / Tabica para forro</t>
  </si>
  <si>
    <t xml:space="preserve">Junta metálica para forro</t>
  </si>
  <si>
    <t xml:space="preserve">7761Serviço de empreitada / Espala de Reboco/emboço externoEspala em reboco externo (parede)</t>
  </si>
  <si>
    <t xml:space="preserve">Serviço de empreitada / Espala de Reboco/emboço externo</t>
  </si>
  <si>
    <t xml:space="preserve">Espala em reboco externo (parede)</t>
  </si>
  <si>
    <t xml:space="preserve">7761Serviço de empreitada / Espala em Porcelanato AeradoMão de Obra Espala Porcelanato aerado</t>
  </si>
  <si>
    <t xml:space="preserve">Serviço de empreitada / Espala em Porcelanato Aerado</t>
  </si>
  <si>
    <t xml:space="preserve">Mão de Obra Espala Porcelanato aerado</t>
  </si>
  <si>
    <t xml:space="preserve">7761Serviço de empreitada / Espala de pintura externa tipo grafiatoEspala Pintura Grafiatto Fachada (parede)</t>
  </si>
  <si>
    <t xml:space="preserve">Serviço de empreitada / Espala de pintura externa tipo grafiato</t>
  </si>
  <si>
    <t xml:space="preserve">Espala Pintura Grafiatto Fachada (parede)</t>
  </si>
  <si>
    <t xml:space="preserve">7761Serviço de empreitada / Pintura de RodapéMão de obra para pinturas</t>
  </si>
  <si>
    <t xml:space="preserve">Serviço de empreitada / Pintura de Rodapé</t>
  </si>
  <si>
    <t xml:space="preserve">Mão de obra para pinturas</t>
  </si>
  <si>
    <t xml:space="preserve">7761Serviço de empreitada / Demarcação de vagasMão de obra para pinturas</t>
  </si>
  <si>
    <t xml:space="preserve">Serviço de empreitada / Demarcação de vagas</t>
  </si>
  <si>
    <t xml:space="preserve">7761Serviço de empreitada / Pintura de faixasMão de obra para pinturas</t>
  </si>
  <si>
    <t xml:space="preserve">Serviço de empreitada / Pintura de faixas</t>
  </si>
  <si>
    <t xml:space="preserve">7761Serviço de empreitada / Espala de textura roladaMão de obra para pinturas</t>
  </si>
  <si>
    <t xml:space="preserve">Serviço de empreitada / Espala de textura rolada</t>
  </si>
  <si>
    <t xml:space="preserve">7761Serviço de empreitada / Instalação de rodapé de alumínioRodapé em alumínio h= 10 cm</t>
  </si>
  <si>
    <t xml:space="preserve">Serviço de empreitada / Instalação de rodapé de alumínio</t>
  </si>
  <si>
    <t xml:space="preserve">8107Mármore  / Bege Bahia Aduela em mármore Bege Bahia - elevador</t>
  </si>
  <si>
    <t xml:space="preserve">Mármore  / Bege Bahia </t>
  </si>
  <si>
    <t xml:space="preserve">8109Porta Corta Fogo 0,80x2,10mPorta corta fogo 80 x 210 cm</t>
  </si>
  <si>
    <t xml:space="preserve">Porta Corta Fogo 0,80x2,10m</t>
  </si>
  <si>
    <t xml:space="preserve">8110Caixa D'água polietileno 5000 litrosCaixa D'água polietileno 5000 litros</t>
  </si>
  <si>
    <t xml:space="preserve">Caixa D'água polietileno 5000 litros</t>
  </si>
  <si>
    <t xml:space="preserve">8116Vaso Sanitário Especial Vogue Plus Conforto Gelo DecaBacia sanitária com caixa acoplada PNE</t>
  </si>
  <si>
    <t xml:space="preserve">Vaso Sanitário Especial Vogue Plus Conforto Gelo Deca</t>
  </si>
  <si>
    <t xml:space="preserve">Bacia sanitária com caixa acoplada PNE</t>
  </si>
  <si>
    <t xml:space="preserve">8288Estrutura em aço CortenFechamento em chapa vazada Corten c/ portões de abrir 330x230 cm + 380x230 cm</t>
  </si>
  <si>
    <t xml:space="preserve">Estrutura em aço Corten</t>
  </si>
  <si>
    <t xml:space="preserve">Fechamento em chapa vazada Corten c/ portões de abrir 330x230 cm + 380x230 cm</t>
  </si>
  <si>
    <t xml:space="preserve">8427Porcelanato Originale Bianco natural 60x60 - NBR 13818Piso em porcelanato branco - Portaria</t>
  </si>
  <si>
    <t xml:space="preserve">Porcelanato Originale Bianco natural 60x60 - NBR 13818</t>
  </si>
  <si>
    <t xml:space="preserve">Piso em porcelanato branco - Portaria</t>
  </si>
  <si>
    <t xml:space="preserve">8428Porcelanato Amadeirado Imbuia clara Portobello 20x120  - NBR 13818Piso em porcelanato régua concreto - Portaria</t>
  </si>
  <si>
    <t xml:space="preserve">Porcelanato Amadeirado Imbuia clara Portobello 20x120  - NBR 13818</t>
  </si>
  <si>
    <t xml:space="preserve">Piso em porcelanato régua concreto - Portaria</t>
  </si>
  <si>
    <t xml:space="preserve">8431Grafiato cor Branco - NBR 11702Pintura Grafiatto - lavabo</t>
  </si>
  <si>
    <t xml:space="preserve">Grafiato cor Branco - NBR 11702</t>
  </si>
  <si>
    <t xml:space="preserve">Pintura Grafiatto - lavabo</t>
  </si>
  <si>
    <t xml:space="preserve">8432Tinta acrílica cor Grafite - NBR 10998Pintura Acrilica - teto cor tecnocimento</t>
  </si>
  <si>
    <t xml:space="preserve">Tinta acrílica cor Grafite - NBR 10998</t>
  </si>
  <si>
    <t xml:space="preserve">Pintura Acrilica - teto cor tecnocimento</t>
  </si>
  <si>
    <t xml:space="preserve">8435Rejunte a base de epoxiRejunte de Pastilha 5x5 cm - piscina</t>
  </si>
  <si>
    <t xml:space="preserve">Rejunte a base de epoxi</t>
  </si>
  <si>
    <t xml:space="preserve">Rejunte de Pastilha 5x5 cm - piscina</t>
  </si>
  <si>
    <t xml:space="preserve">8437Granito 2 cm Bancadas / Branco SienaBancada em granito Branco Siena  (banho)</t>
  </si>
  <si>
    <t xml:space="preserve">Granito 2 cm Bancadas / Branco Siena</t>
  </si>
  <si>
    <t xml:space="preserve">Bancada em granito Branco Siena  (banho)</t>
  </si>
  <si>
    <t xml:space="preserve">8437Granito 2 cm Bancadas / Preto São GabrielBancada em granito Preto São Gabriel (cozinha)</t>
  </si>
  <si>
    <t xml:space="preserve">Granito 2 cm Bancadas / Preto São Gabriel</t>
  </si>
  <si>
    <t xml:space="preserve">Bancada em granito Preto São Gabriel (cozinha)</t>
  </si>
  <si>
    <t xml:space="preserve">8584Painel shaft 50x70 cm - Astra SH58C6Painel shaft 50x70 cm  - Astra SH58C6</t>
  </si>
  <si>
    <t xml:space="preserve">Painel shaft 50x70 cm - Astra SH58C6</t>
  </si>
  <si>
    <t xml:space="preserve">Painel shaft 50x70 cm  - Astra SH58C6</t>
  </si>
  <si>
    <t xml:space="preserve">8596GUARDA CORPO TUBULAR EM AÇO INOX H=40CMGuarda corpo tubular em inox</t>
  </si>
  <si>
    <t xml:space="preserve">GUARDA CORPO TUBULAR EM AÇO INOX H=40CM</t>
  </si>
  <si>
    <t xml:space="preserve">Guarda corpo tubular em inox</t>
  </si>
  <si>
    <t xml:space="preserve">9155Carregador Carro ElétricoCarregador Carro Elétrico EVlink Smart -1 saída- Configurável de 3,5kW a 22kW</t>
  </si>
  <si>
    <t xml:space="preserve">Carregador Carro Elétrico</t>
  </si>
  <si>
    <t xml:space="preserve">Carregador Carro Elétrico EVlink Smart -1 saída- Configurável de 3,5kW a 22kW</t>
  </si>
  <si>
    <t xml:space="preserve">5323Furo e Colagem de Bojo em BancadaCuba de apoio oval</t>
  </si>
  <si>
    <t xml:space="preserve">Furo e Colagem de Bojo em Bancada</t>
  </si>
  <si>
    <t xml:space="preserve">Cuba de apoio oval</t>
  </si>
  <si>
    <t xml:space="preserve">5356Manta Asfáltica com Poliestes Tipo III 4mm - ABNT NBR 9952Impermeabilização com manta - área externo 4 mm</t>
  </si>
  <si>
    <t xml:space="preserve">Manta Asfáltica com Poliestes Tipo III 4mm - ABNT NBR 9952</t>
  </si>
  <si>
    <t xml:space="preserve">Impermeabilização com manta - área externo 4 mm</t>
  </si>
  <si>
    <t xml:space="preserve">6157Serviço de Execução de Rejunte Flexivel / ExternoChurrasqueira pré-moldada</t>
  </si>
  <si>
    <t xml:space="preserve">Serviço de Execução de Rejunte Flexivel / Externo</t>
  </si>
  <si>
    <t xml:space="preserve">Churrasqueira pré-moldada</t>
  </si>
  <si>
    <t xml:space="preserve">7186Puxador Chapa Reta Cromado de 80cm - NBR 9050Puxador cromado H= 60 cm</t>
  </si>
  <si>
    <t xml:space="preserve">Puxador Chapa Reta Cromado de 80cm - NBR 9050</t>
  </si>
  <si>
    <t xml:space="preserve">Puxador cromado H= 60 cm</t>
  </si>
  <si>
    <t xml:space="preserve">6181Esponja para limpeza, tipo dupla faceLimpeza final</t>
  </si>
  <si>
    <t xml:space="preserve">Esponja para limpeza, tipo dupla face</t>
  </si>
  <si>
    <t xml:space="preserve">7841Porcelanato Originale Bianco Retificado 32x60 Biancogres- NBR 13818Revestimento em Cerâmica 30x60 cm</t>
  </si>
  <si>
    <t xml:space="preserve">Porcelanato Originale Bianco Retificado 32x60 Biancogres- NBR 13818</t>
  </si>
  <si>
    <t xml:space="preserve">9015Porcelanato Urban Concreto 90x90 Retificado PortinariPiso em porcelanato 80x80 cm - Salão de festas</t>
  </si>
  <si>
    <t xml:space="preserve">Porcelanato Urban Concreto 90x90 Retificado Portinari</t>
  </si>
  <si>
    <t xml:space="preserve">Piso em porcelanato 80x80 cm - Salão de festas</t>
  </si>
  <si>
    <t xml:space="preserve">1796Luva Eletroduto Roscavel 3/4"Elevador codificado - 9 paradas</t>
  </si>
  <si>
    <t xml:space="preserve">Luva Eletroduto Roscavel 3/4"</t>
  </si>
  <si>
    <t xml:space="preserve">Elevador codificado - 9 paradas</t>
  </si>
  <si>
    <t xml:space="preserve">5519Terra vegetal p/ plantioPlantio de grama sobre laje</t>
  </si>
  <si>
    <t xml:space="preserve">Terra vegetal p/ plantio</t>
  </si>
  <si>
    <t xml:space="preserve">5527Numeração/logotipo edifícioLogotipo do Predio</t>
  </si>
  <si>
    <t xml:space="preserve">Numeração/logotipo edifício</t>
  </si>
  <si>
    <t xml:space="preserve">Logotipo do Predio</t>
  </si>
  <si>
    <t xml:space="preserve">5675Controle remoto para portãoPortão eletrônico</t>
  </si>
  <si>
    <t xml:space="preserve">Controle remoto para portão</t>
  </si>
  <si>
    <t xml:space="preserve">Portão eletrônico</t>
  </si>
  <si>
    <t xml:space="preserve">5685Válvula de escoamento em metal cromado para pia e tanque DN 1,1/2"x 2"- DECA Tanque de louça 20 litros, da marca Celite, na cor branca</t>
  </si>
  <si>
    <t xml:space="preserve">Válvula de escoamento em metal cromado para pia e tanque DN 1,1/2"x 2"- DECA </t>
  </si>
  <si>
    <t xml:space="preserve">Tanque de louça 20 litros, da marca Celite, na cor branca</t>
  </si>
  <si>
    <t xml:space="preserve">833Argamassa Polimerica (Denvertec 100) - NBR 9575:2010  Impermeabilização de áreas descobertas com cimento polimérico</t>
  </si>
  <si>
    <t xml:space="preserve">Argamassa Polimerica (Denvertec 100) - NBR 9575:2010  </t>
  </si>
  <si>
    <t xml:space="preserve">cx</t>
  </si>
  <si>
    <t xml:space="preserve">Impermeabilização de áreas descobertas com cimento polimérico</t>
  </si>
  <si>
    <t xml:space="preserve">1001Cimento CPII 32 Portland Impermeabilização com manta - área externo 4 mm</t>
  </si>
  <si>
    <t xml:space="preserve">4748Argamassa Colante AC1 - NBR 13754:1996Revestimento em Cerâmica 30x60 cm</t>
  </si>
  <si>
    <t xml:space="preserve">Argamassa Colante AC1 - NBR 13754:1996</t>
  </si>
  <si>
    <t xml:space="preserve">4749Argamassa Colante AC II - NBR 13753:1996Piso em porcelanato 80x80 cm , Doppio Nuvola bege, marca Level - sala, cozinha,lavabo</t>
  </si>
  <si>
    <t xml:space="preserve">Argamassa Colante AC II - NBR 13753:1996</t>
  </si>
  <si>
    <t xml:space="preserve">4750Argamassa Chapisco Colante - NBR 13755:1997Chapisco rolado - Parede</t>
  </si>
  <si>
    <t xml:space="preserve">Argamassa Chapisco Colante - NBR 13755:1997</t>
  </si>
  <si>
    <t xml:space="preserve">Chapisco rolado - Parede</t>
  </si>
  <si>
    <t xml:space="preserve">6055GfixAduela em mármore Bege Bahia - elevador</t>
  </si>
  <si>
    <t xml:space="preserve">Gfix</t>
  </si>
  <si>
    <t xml:space="preserve">495Torneira Lavatório 1/2" - NBR 10281Torneira de mesa para lavatório Linha One</t>
  </si>
  <si>
    <t xml:space="preserve">Torneira Lavatório 1/2" - NBR 10281</t>
  </si>
  <si>
    <t xml:space="preserve">Torneira de mesa para lavatório Linha One</t>
  </si>
  <si>
    <t xml:space="preserve">565Válvula de escoamento para lavatório sem ladrão 1" - NBR 11146Cuba de apoio oval</t>
  </si>
  <si>
    <t xml:space="preserve">Válvula de escoamento para lavatório sem ladrão 1" - NBR 11146</t>
  </si>
  <si>
    <t xml:space="preserve">896Lona Preta 200 Micras - NBR 15899:2010  Piso em concreto armado polido h=14 cm</t>
  </si>
  <si>
    <t xml:space="preserve">Lona Preta 200 Micras - NBR 15899:2010  </t>
  </si>
  <si>
    <t xml:space="preserve">964Aguarrás - NBR 14725Pintura esmalte em esquadrias metálicas, corrimão e guarda corpo</t>
  </si>
  <si>
    <t xml:space="preserve">Pintura esmalte em esquadrias metálicas, corrimão e guarda corpo</t>
  </si>
  <si>
    <t xml:space="preserve">1002Massical - NBR 7175Contrapiso argamassa 6 cm</t>
  </si>
  <si>
    <t xml:space="preserve">Contrapiso argamassa 6 cm</t>
  </si>
  <si>
    <t xml:space="preserve">1004Brita 1 (9,5 a 19 mm) - NBR 7211Impermeabilização de jardineira</t>
  </si>
  <si>
    <t xml:space="preserve">Impermeabilização de jardineira</t>
  </si>
  <si>
    <t xml:space="preserve">1314Tabua Pinus 300m x 30cm x 2,5cm - NBR 7190:1997  Meio-fio em concreto</t>
  </si>
  <si>
    <t xml:space="preserve">Meio-fio em concreto</t>
  </si>
  <si>
    <t xml:space="preserve">1367Areia Media - NBR 7211Impermeabilização com manta - área externo 4 mm</t>
  </si>
  <si>
    <t xml:space="preserve">1522Luminária NL Emb.Bt Sem Abas p/ 1xGU10 - NBR 5413Elevador codificado - 9 paradas</t>
  </si>
  <si>
    <t xml:space="preserve">Luminária NL Emb.Bt Sem Abas p/ 1xGU10 - NBR 5413</t>
  </si>
  <si>
    <t xml:space="preserve">1588Ladrilho Hidraulico 20x20 Direcional (Cor Vermelho) - NBR 9457:2013  Ladrilho hidráulico tátil direcional cor vermelha</t>
  </si>
  <si>
    <t xml:space="preserve">Ladrilho Hidraulico 20x20 Direcional (Cor Vermelho) - NBR 9457:2013  </t>
  </si>
  <si>
    <t xml:space="preserve">Ladrilho hidráulico tátil direcional cor vermelha</t>
  </si>
  <si>
    <t xml:space="preserve">1591Tela Soldada Para Concreto - NBR 7481:1996Piso em concreto armado polido h=14 cm</t>
  </si>
  <si>
    <t xml:space="preserve">Tela Soldada Para Concreto - NBR 7481:1996</t>
  </si>
  <si>
    <t xml:space="preserve">1666Esmalte Sintético Brilhante - Cor Marrom - NBR 15494:2010Pintura de tubulações aparente</t>
  </si>
  <si>
    <t xml:space="preserve">Esmalte Sintético Brilhante - Cor Marrom - NBR 15494:2010</t>
  </si>
  <si>
    <t xml:space="preserve">Pintura de tubulações aparente</t>
  </si>
  <si>
    <t xml:space="preserve">1668Tinta Acrílica SW 6079 - NBR 10998Pintura anti mofo</t>
  </si>
  <si>
    <t xml:space="preserve">Tinta Acrílica SW 6079 - NBR 10998</t>
  </si>
  <si>
    <t xml:space="preserve">Pintura anti mofo</t>
  </si>
  <si>
    <t xml:space="preserve">1683Galão de Zarcao 3.6 - Cor VermelhoPintura esmalte em esquadrias metálicas, corrimão e guarda corpo</t>
  </si>
  <si>
    <t xml:space="preserve">Galão de Zarcao 3.6 - Cor Vermelho</t>
  </si>
  <si>
    <t xml:space="preserve">1764Porta Lisa 60x210x3,5cm JG BAT 11x3,2 JG Guarn 5x1,2cm - NBR 15930Kit Porta pronta em madeira branca 60 x 210 cm - Pormade</t>
  </si>
  <si>
    <t xml:space="preserve">Porta Lisa 60x210x3,5cm JG BAT 11x3,2 JG Guarn 5x1,2cm - NBR 15930</t>
  </si>
  <si>
    <t xml:space="preserve">1843Eletroduto Roscável 1" - NBR 15465Elevador codificado - 9 paradas</t>
  </si>
  <si>
    <t xml:space="preserve">Eletroduto Roscável 1" - NBR 15465</t>
  </si>
  <si>
    <t xml:space="preserve">1956Válvula para Pia Americana 3" 1/2 - NBR 15423Cuba De Embutir Em Aço Inox Nº2 Prof. 14 Cm Tecnocubas Ou Similar</t>
  </si>
  <si>
    <t xml:space="preserve">Válvula para Pia Americana 3" 1/2 - NBR 15423</t>
  </si>
  <si>
    <t xml:space="preserve">Cuba De Embutir Em Aço Inox Nº2 Prof. 14 Cm Tecnocubas Ou Similar</t>
  </si>
  <si>
    <t xml:space="preserve">2076Ladrilho Hidráulico 20x20 Alerta (Cor Vermelho) - NBR 9457:2013  Ladrilho hidráulico tátil alerta cor vermelha</t>
  </si>
  <si>
    <t xml:space="preserve">Ladrilho Hidráulico 20x20 Alerta (Cor Vermelho) - NBR 9457:2013  </t>
  </si>
  <si>
    <t xml:space="preserve">Ladrilho hidráulico tátil alerta cor vermelha</t>
  </si>
  <si>
    <t xml:space="preserve">4661Fita Vedarosca 18x50mm  - NBR 13124Bacia sanitária com caixa acoplada Linha Ecoflush Fit</t>
  </si>
  <si>
    <t xml:space="preserve">Fita Vedarosca 18x50mm  - NBR 13124</t>
  </si>
  <si>
    <t xml:space="preserve">Bacia sanitária com caixa acoplada Linha Ecoflush Fit</t>
  </si>
  <si>
    <t xml:space="preserve">4677Ligação Flexivel Trançada 40 cm - NBR 14878:2002 Emenda 1:2004  Bacia sanitária com caixa acoplada Linha Ecoflush Fit</t>
  </si>
  <si>
    <t xml:space="preserve">Ligação Flexivel Trançada 40 cm - NBR 14878:2002 Emenda 1:2004  </t>
  </si>
  <si>
    <t xml:space="preserve">4705Vassoura pelo sintético 40cm - ABNT NBR 98432Limpeza final</t>
  </si>
  <si>
    <t xml:space="preserve">Vassoura pelo sintético 40cm - ABNT NBR 98432</t>
  </si>
  <si>
    <t xml:space="preserve">4758Disco de Alto Rendimento Diamantado Turbo 110mm - NBR 14136 Aduela em mármore Bege Bahia - elevador</t>
  </si>
  <si>
    <t xml:space="preserve">Disco de Alto Rendimento Diamantado Turbo 110mm - NBR 14136 </t>
  </si>
  <si>
    <t xml:space="preserve">5213Bomba de Concreto - NBR 14931:2004Piso em concreto armado polido h=14 cm</t>
  </si>
  <si>
    <t xml:space="preserve">5282Sabão em Pó Limpeza final</t>
  </si>
  <si>
    <t xml:space="preserve">Sabão em Pó </t>
  </si>
  <si>
    <t xml:space="preserve">5284Vassoura de piaçava n°5Limpeza final</t>
  </si>
  <si>
    <t xml:space="preserve">Vassoura de piaçava n°5</t>
  </si>
  <si>
    <t xml:space="preserve">5287Rodo plástico 40cm - NBR ISO 14024Limpeza final</t>
  </si>
  <si>
    <t xml:space="preserve">Rodo plástico 40cm - NBR ISO 14024</t>
  </si>
  <si>
    <t xml:space="preserve">5348Rolos de Tela Pinteiro 1,5x50 Fio 22 Malha 1" - NBR 10122:2014  Impermeabilização de jardineira</t>
  </si>
  <si>
    <t xml:space="preserve">Rolos de Tela Pinteiro 1,5x50 Fio 22 Malha 1" - NBR 10122:2014  </t>
  </si>
  <si>
    <t xml:space="preserve">5421Silicone Acético Incolor com Fungicida - NBR 14725Peitoril em Mármore Branco l= 20 cm</t>
  </si>
  <si>
    <t xml:space="preserve">Silicone Acético Incolor com Fungicida - NBR 14725</t>
  </si>
  <si>
    <t xml:space="preserve">5426Rejunte Flexivel Cinza Platina - NBR 15825:2010 Rejunte de porcelanato 80 x 80 cm</t>
  </si>
  <si>
    <t xml:space="preserve">Rejunte Flexivel Cinza Platina - NBR 15825:2010 </t>
  </si>
  <si>
    <t xml:space="preserve">Rejunte de porcelanato 80 x 80 cm</t>
  </si>
  <si>
    <t xml:space="preserve">5494Parafuso Castelo p/ Tanque de 15cm c/ Bucha S12 - NBR 5875Bacia sanitária com caixa acoplada Linha Ecoflush Fit</t>
  </si>
  <si>
    <t xml:space="preserve">Parafuso Castelo p/ Tanque de 15cm c/ Bucha S12 - NBR 5875</t>
  </si>
  <si>
    <t xml:space="preserve">5495Anel Vedação p/ Saída de Bacia Sanitárias c/ Guia - NBR 15491Bacia sanitária com caixa acoplada Linha Ecoflush Fit</t>
  </si>
  <si>
    <t xml:space="preserve">Anel Vedação p/ Saída de Bacia Sanitárias c/ Guia - NBR 15491</t>
  </si>
  <si>
    <t xml:space="preserve">5497Sifão PVC Sanfonado para lavatórios - NBR 14162:2011Cuba de apoio oval</t>
  </si>
  <si>
    <t xml:space="preserve">Sifão PVC Sanfonado para lavatórios - NBR 14162:2011</t>
  </si>
  <si>
    <t xml:space="preserve">5500Espuma de Poliuretano Expansiva 500ML - NBR 14725Kit Porta pronta em madeira branca 60 x 210 cm - Pormade</t>
  </si>
  <si>
    <t xml:space="preserve">Espuma de Poliuretano Expansiva 500ML - NBR 14725</t>
  </si>
  <si>
    <t xml:space="preserve">5509Lixa d'água 100 - NBR 15079Demarcação de vagas</t>
  </si>
  <si>
    <t xml:space="preserve">Lixa d'água 100 - NBR 15079</t>
  </si>
  <si>
    <t xml:space="preserve">Demarcação de vagas</t>
  </si>
  <si>
    <t xml:space="preserve">5526Numeracao dos apartamentos Numeração dos apartamentos</t>
  </si>
  <si>
    <t xml:space="preserve">Numeracao dos apartamentos </t>
  </si>
  <si>
    <t xml:space="preserve">Numeração dos apartamentos</t>
  </si>
  <si>
    <t xml:space="preserve">5598Tinta Piso  Concreto Pintura em rodapé h= 8 cm - escada</t>
  </si>
  <si>
    <t xml:space="preserve">Tinta Piso  Concreto </t>
  </si>
  <si>
    <t xml:space="preserve">Pintura em rodapé h= 8 cm - escada</t>
  </si>
  <si>
    <t xml:space="preserve">5676FaxineiraLimpeza final</t>
  </si>
  <si>
    <t xml:space="preserve">Faxineira</t>
  </si>
  <si>
    <t xml:space="preserve">5692Massa corrida - NBR 15348 Massa corrida - parede e teto</t>
  </si>
  <si>
    <t xml:space="preserve">Massa corrida - NBR 15348 </t>
  </si>
  <si>
    <t xml:space="preserve">Massa corrida - parede e teto</t>
  </si>
  <si>
    <t xml:space="preserve">6114Fita Crepe 2,5x50m - ABNT NBR 15660Pintura Acrilica - parede e teto</t>
  </si>
  <si>
    <t xml:space="preserve">Fita Crepe 2,5x50m - ABNT NBR 15660</t>
  </si>
  <si>
    <t xml:space="preserve">rol</t>
  </si>
  <si>
    <t xml:space="preserve">Pintura Acrilica - parede e teto</t>
  </si>
  <si>
    <t xml:space="preserve">6163Textura Branco Gelo - NBR 13.245Textura rolada - Escada de incêndio</t>
  </si>
  <si>
    <t xml:space="preserve">Textura Branco Gelo - NBR 13.245</t>
  </si>
  <si>
    <t xml:space="preserve">Textura rolada - Escada de incêndio</t>
  </si>
  <si>
    <t xml:space="preserve">6416Metalon p/ bancadas 7 x 3 cmBancada em granito Preto São Gabriel (cozinha)</t>
  </si>
  <si>
    <t xml:space="preserve">Metalon p/ bancadas 7 x 3 cm</t>
  </si>
  <si>
    <t xml:space="preserve">6432Churrasqueira Pré-moldada 75cm x 55cm x 1.80m 5 Espetos - Cod. P5 - NBR 9062Churrasqueira pré-moldada</t>
  </si>
  <si>
    <t xml:space="preserve">Churrasqueira Pré-moldada 75cm x 55cm x 1.80m 5 Espetos - Cod. P5 - NBR 9062</t>
  </si>
  <si>
    <t xml:space="preserve">6543Condulete Fixo de 1" Tipo "C" - NBR 14136Elevador codificado - 9 paradas</t>
  </si>
  <si>
    <t xml:space="preserve">Condulete Fixo de 1" Tipo "C" - NBR 14136</t>
  </si>
  <si>
    <t xml:space="preserve">6837Selador Acrilico Pintura Acrilica - parede e teto</t>
  </si>
  <si>
    <t xml:space="preserve">Selador Acrilico </t>
  </si>
  <si>
    <t xml:space="preserve">6949Lixa D'água nº 80 - NBR 15079:2011  Massa corrida - parede e teto</t>
  </si>
  <si>
    <t xml:space="preserve">Lixa D'água nº 80 - NBR 15079:2011  </t>
  </si>
  <si>
    <t xml:space="preserve">6953Cantoneira em PVC 3/8 Branca (CANTO FÁCIL)- NBR 14371:1999 Cantoneira em PVC para quinas vivas</t>
  </si>
  <si>
    <t xml:space="preserve">Cantoneira em PVC 3/8 Branca (CANTO FÁCIL)- NBR 14371:1999 </t>
  </si>
  <si>
    <t xml:space="preserve">Cantoneira em PVC para quinas vivas</t>
  </si>
  <si>
    <t xml:space="preserve">7013Lixa de Ferro 36 - NBR ISO 15635:2013  Pintura esmalte em esquadrias metálicas, corrimão e guarda corpo</t>
  </si>
  <si>
    <t xml:space="preserve">Lixa de Ferro 36 - NBR ISO 15635:2013  </t>
  </si>
  <si>
    <t xml:space="preserve">7018Esmalte Sintético Brilhante - Cor Azul Delrey - NBR 15494:2010Pintura de tubulações aparente</t>
  </si>
  <si>
    <t xml:space="preserve">Esmalte Sintético Brilhante - Cor Azul Delrey - NBR 15494:2010</t>
  </si>
  <si>
    <t xml:space="preserve">7019Esmalte Sintético Brilhante - Cor Verde Folha - NBR 15494:2010Pintura de tubulações aparente</t>
  </si>
  <si>
    <t xml:space="preserve">Esmalte Sintético Brilhante - Cor Verde Folha - NBR 15494:2010</t>
  </si>
  <si>
    <t xml:space="preserve">7022Esmalte Sintético Brilhante - Cor Amarelo Demarcação - NBR 15494:2010Pintura de tubulações aparente</t>
  </si>
  <si>
    <t xml:space="preserve">Esmalte Sintético Brilhante - Cor Amarelo Demarcação - NBR 15494:2010</t>
  </si>
  <si>
    <t xml:space="preserve">7034Lixa D'água nº 120 - NBR 15079Pintura Acrilica - parede e teto</t>
  </si>
  <si>
    <t xml:space="preserve">Lixa D'água nº 120 - NBR 15079</t>
  </si>
  <si>
    <t xml:space="preserve">7049Esmalte Sintético Brilhante - Cor Branco Neve - NBR 15494:2010Pintura esmalte em esquadrias metálicas, corrimão e guarda corpo</t>
  </si>
  <si>
    <t xml:space="preserve">7276Torneira Jardim 1/2 - NBR 6452Torneira simples</t>
  </si>
  <si>
    <t xml:space="preserve">Torneira simples</t>
  </si>
  <si>
    <t xml:space="preserve">7303Insert Metálico Lateral Duplo (LD) Cor Natural - NBR 15846Porcelanato Aerado Amadeirado - 20x120 cm (Imbuia Clara)</t>
  </si>
  <si>
    <t xml:space="preserve">Insert Metálico Lateral Duplo (LD) Cor Natural - NBR 15846</t>
  </si>
  <si>
    <t xml:space="preserve">Porcelanato Aerado Amadeirado - 20x120 cm (Imbuia Clara)</t>
  </si>
  <si>
    <t xml:space="preserve">7543Porcelanato 60x60 - Piasentina Bold HD GR Natural - ABNT NBR 15463Porcelanato Aerado Piasentina HD Portinari - 60x60 cm</t>
  </si>
  <si>
    <t xml:space="preserve">Porcelanato 60x60 - Piasentina Bold HD GR Natural - ABNT NBR 15463</t>
  </si>
  <si>
    <t xml:space="preserve">Porcelanato Aerado Piasentina HD Portinari - 60x60 cm</t>
  </si>
  <si>
    <t xml:space="preserve">7602Rufos Metálicos largura de 10cm - NBR 14331Rufo metálico</t>
  </si>
  <si>
    <t xml:space="preserve">Rufos Metálicos largura de 10cm - NBR 14331</t>
  </si>
  <si>
    <t xml:space="preserve">Rufo metálico</t>
  </si>
  <si>
    <t xml:space="preserve">7609Tinta Novacor para Pisos Amarelo Demarcação - NBR 15079Demarcação de vagas</t>
  </si>
  <si>
    <t xml:space="preserve">Tinta Novacor para Pisos Amarelo Demarcação - NBR 15079</t>
  </si>
  <si>
    <t xml:space="preserve">7663Argamassa Colante Branca - AC III - NBR 13753Piso em granito Preto São Gabriel - Elevador</t>
  </si>
  <si>
    <t xml:space="preserve">Argamassa Colante Branca - AC III - NBR 13753</t>
  </si>
  <si>
    <t xml:space="preserve">7786Base Monocomando Ban/Chuveiro 3/4 - NBR 15704-1:2011Monocomando ducha prd bem Victoria-n cr</t>
  </si>
  <si>
    <t xml:space="preserve">Base Monocomando Ban/Chuveiro 3/4 - NBR 15704-1:2011</t>
  </si>
  <si>
    <t xml:space="preserve">Monocomando ducha prd bem Victoria-n cr</t>
  </si>
  <si>
    <t xml:space="preserve">7825Tinta Látex Acrílico fosco Branco Neve - NBR 15079Pintura Acrilica - parede e teto</t>
  </si>
  <si>
    <t xml:space="preserve">Tinta Látex Acrílico fosco Branco Neve - NBR 15079</t>
  </si>
  <si>
    <t xml:space="preserve">7849Marco (Batente) para Porta Corta Fogo de 0,90x2,10 Chapa 18 - NBR 15281Porta corta fogo 80 x 210 cm</t>
  </si>
  <si>
    <t xml:space="preserve">Marco (Batente) para Porta Corta Fogo de 0,90x2,10 Chapa 18 - NBR 15281</t>
  </si>
  <si>
    <t xml:space="preserve">7889Tanque Sobrepor Aço 304 Esp. 0.7 - Comp. 500 - Larg. 400 - Prof. 220 - Furação de 2" - 27 Litros - NBR 5601Tanque de louça 20 litros, da marca Celite, na cor branca</t>
  </si>
  <si>
    <t xml:space="preserve">Tanque Sobrepor Aço 304 Esp. 0.7 - Comp. 500 - Larg. 400 - Prof. 220 - Furação de 2" - 27 Litros - NBR 5601</t>
  </si>
  <si>
    <t xml:space="preserve">7890Cuba Tecnocubas nº1 - MEDINDO 460x300x160 - NBR 5601Cuba De Embutir Em Aço Inox Nº2 Prof. 14 Cm Tecnocubas Ou Similar</t>
  </si>
  <si>
    <t xml:space="preserve">Cuba Tecnocubas nº1 - MEDINDO 460x300x160 - NBR 5601</t>
  </si>
  <si>
    <t xml:space="preserve">7895Tela de poliéster para reforço de impermeabilizações 2x2mm - NBR 13724Impermeabilização de piscina (manta + tela)</t>
  </si>
  <si>
    <t xml:space="preserve">Tela de poliéster para reforço de impermeabilizações 2x2mm - NBR 13724</t>
  </si>
  <si>
    <t xml:space="preserve">Impermeabilização de piscina (manta + tela)</t>
  </si>
  <si>
    <t xml:space="preserve">7954PORTA FRIZZATTA ENCH CHEIO 80X210X3,5CM JG BAT 14X3,2CM - NBR 15930Kit Porta pronta em madeira branca 80 x 210 cm - Pormade</t>
  </si>
  <si>
    <t xml:space="preserve">PORTA FRIZZATTA ENCH CHEIO 80X210X3,5CM JG BAT 14X3,2CM - NBR 15930</t>
  </si>
  <si>
    <t xml:space="preserve">Kit Porta pronta em madeira branca 80 x 210 cm - Pormade</t>
  </si>
  <si>
    <t xml:space="preserve">7955PORTA LISA COLMEIA BRANCO 70X210X3,5CM JG BAT 9X3,2CM - NBR 15930Kit Porta pronta em madeira branca 70 x 210 cm - Pormade</t>
  </si>
  <si>
    <t xml:space="preserve">PORTA LISA COLMEIA BRANCO 70X210X3,5CM JG BAT 9X3,2CM - NBR 15930</t>
  </si>
  <si>
    <t xml:space="preserve">Kit Porta pronta em madeira branca 70 x 210 cm - Pormade</t>
  </si>
  <si>
    <t xml:space="preserve">7957PORTA LISA COLMEIA BRANCO 62X210X3,5CM JG BAT KIT DE CORRER 9,8X3,2CM - NBR 15930Kit Porta pronta de correr em madeira branca 60 x 210 cm - Pormade</t>
  </si>
  <si>
    <t xml:space="preserve">PORTA LISA COLMEIA BRANCO 62X210X3,5CM JG BAT KIT DE CORRER 9,8X3,2CM - NBR 15930</t>
  </si>
  <si>
    <t xml:space="preserve">Kit Porta pronta de correr em madeira branca 60 x 210 cm - Pormade</t>
  </si>
  <si>
    <t xml:space="preserve">7965CUBA DE APOIO REDONDA 300MM - BRANCO GELO - NW - NBR 15097Cuba de apoio oval</t>
  </si>
  <si>
    <t xml:space="preserve">CUBA DE APOIO REDONDA 300MM - BRANCO GELO - NW - NBR 15097</t>
  </si>
  <si>
    <t xml:space="preserve">7967CUBA DE APOIO QUADRADA COM MESA 410MM -  BRANCO GELO NW - NBR 15097Cuba de apoio quadrada Q1</t>
  </si>
  <si>
    <t xml:space="preserve">CUBA DE APOIO QUADRADA COM MESA 410MM -  BRANCO GELO NW - NBR 15097</t>
  </si>
  <si>
    <t xml:space="preserve">Cuba de apoio quadrada Q1</t>
  </si>
  <si>
    <t xml:space="preserve">7972TORNEIRA P/ LAVATORIO MESA BICA ALTA P/ CUBA  DN15 LEVEL-CROMADO - NBR15748Torneira para lavatório Misturador monocomando Linha Ecoline</t>
  </si>
  <si>
    <t xml:space="preserve">TORNEIRA P/ LAVATORIO MESA BICA ALTA P/ CUBA  DN15 LEVEL-CROMADO - NBR15748</t>
  </si>
  <si>
    <t xml:space="preserve">Torneira para lavatório Misturador monocomando Linha Ecoline</t>
  </si>
  <si>
    <t xml:space="preserve">7973ACABAMENTO P/ REGISTRO 1/2, 3/4 E 1 PQ  LEVEL-CROMADO - NBR15748Acabamento Registro de gaveta Linha Lotus</t>
  </si>
  <si>
    <t xml:space="preserve">ACABAMENTO P/ REGISTRO 1/2, 3/4 E 1 PQ  LEVEL-CROMADO - NBR15748</t>
  </si>
  <si>
    <t xml:space="preserve">Acabamento Registro de gaveta Linha Lotus</t>
  </si>
  <si>
    <t xml:space="preserve">7974TORNEIRA P/ COZINHA MESA BICA MOVEL DN15  JUST-CROMADO - NBR 10281Torneira de mesa bica alta Linha Lotus</t>
  </si>
  <si>
    <t xml:space="preserve">TORNEIRA P/ COZINHA MESA BICA MOVEL DN15  JUST-CROMADO - NBR 10281</t>
  </si>
  <si>
    <t xml:space="preserve">7979TORNEIRA PARA JARDIM E TANQUE DN15/20  C/ADAPTADOR P/MANGUEIRA FLEX-CROMADO - NBR 10281Torneira para tanque Linha One</t>
  </si>
  <si>
    <t xml:space="preserve">TORNEIRA PARA JARDIM E TANQUE DN15/20  C/ADAPTADOR P/MANGUEIRA FLEX-CROMADO - NBR 10281</t>
  </si>
  <si>
    <t xml:space="preserve">Torneira para tanque Linha One</t>
  </si>
  <si>
    <t xml:space="preserve">7980ACABAMENTO MONOCOMANDO PARA CHUVEIRO E DUCHA HIGIENICA 1/2" LIFT - NBR15748Monocomando ducha prd bem Victoria-n cr</t>
  </si>
  <si>
    <t xml:space="preserve">ACABAMENTO MONOCOMANDO PARA CHUVEIRO E DUCHA HIGIENICA 1/2" LIFT - NBR15748</t>
  </si>
  <si>
    <t xml:space="preserve">8010Primer - Solução Asfáltica à base de Asfalto oxidado diluído em solvente - NBR 9686Impermeabilização com manta - área externo 4 mm</t>
  </si>
  <si>
    <t xml:space="preserve">Primer - Solução Asfáltica à base de Asfalto oxidado diluído em solvente - NBR 9686</t>
  </si>
  <si>
    <t xml:space="preserve">8099FECH EX RD 1710 INX ROL E81 3000 CIL ZMK - NBR 14913Fechadura porta social  - Imab ou similar</t>
  </si>
  <si>
    <t xml:space="preserve">FECH EX RD 1710 INX ROL E81 3000 CIL ZMK - NBR 14913</t>
  </si>
  <si>
    <t xml:space="preserve">Fechadura porta social  - Imab ou similar</t>
  </si>
  <si>
    <t xml:space="preserve">8101FEC TESS M0964Z R0041 IR1300 CR C/ RED - NBR 14913Fechadura porta interna - Imab ou similar</t>
  </si>
  <si>
    <t xml:space="preserve">FEC TESS M0964Z R0041 IR1300 CR C/ RED - NBR 14913</t>
  </si>
  <si>
    <t xml:space="preserve">Fechadura porta interna - Imab ou similar</t>
  </si>
  <si>
    <t xml:space="preserve">8103FECH AUX 1381 LAT TR 0081 C/RED CR - NBR 14913Fechadura porta banheiro - Imab ou similar</t>
  </si>
  <si>
    <t xml:space="preserve">FECH AUX 1381 LAT TR 0081 C/RED CR - NBR 14913</t>
  </si>
  <si>
    <t xml:space="preserve">Fechadura porta banheiro - Imab ou similar</t>
  </si>
  <si>
    <t xml:space="preserve">5281CloroLimpeza final</t>
  </si>
  <si>
    <t xml:space="preserve">Cloro</t>
  </si>
  <si>
    <t xml:space="preserve">5285Saco de lixo  100 litrosLimpeza final</t>
  </si>
  <si>
    <t xml:space="preserve">Saco de lixo  100 litros</t>
  </si>
  <si>
    <t xml:space="preserve">5286Pano de ChãoLimpeza final</t>
  </si>
  <si>
    <t xml:space="preserve">Pano de Chão</t>
  </si>
  <si>
    <t xml:space="preserve">285Tubo Ligacao Celit Cromado Para BaciaBacia sanitária com caixa acoplada PNE</t>
  </si>
  <si>
    <t xml:space="preserve">Tubo Ligacao Celit Cromado Para Bacia</t>
  </si>
  <si>
    <t xml:space="preserve">1ServentePainel shaft 50x70 cm  - Astra SH58C6</t>
  </si>
  <si>
    <t xml:space="preserve">2PedreiroMeio-fio em concreto</t>
  </si>
  <si>
    <t xml:space="preserve">768Calha Beiral Chapa Galvanizada Corte 25 ColocadoCalha metálica</t>
  </si>
  <si>
    <t xml:space="preserve">Calha Beiral Chapa Galvanizada Corte 25 Colocado</t>
  </si>
  <si>
    <t xml:space="preserve">Calha metálica</t>
  </si>
  <si>
    <t xml:space="preserve">841Lixa Ferro 100Pintura faixa sinalização em parede h= 0,20m (2 faixas de 10 cm cada)</t>
  </si>
  <si>
    <t xml:space="preserve">Lixa Ferro 100</t>
  </si>
  <si>
    <t xml:space="preserve">Pintura faixa sinalização em parede h= 0,20m (2 faixas de 10 cm cada)</t>
  </si>
  <si>
    <t xml:space="preserve">1010PregoCobertura com telha Termoacústica</t>
  </si>
  <si>
    <t xml:space="preserve">Prego</t>
  </si>
  <si>
    <t xml:space="preserve">1015Manta de BidimImpermeabilização de jardineira</t>
  </si>
  <si>
    <t xml:space="preserve">Manta de Bidim</t>
  </si>
  <si>
    <t xml:space="preserve">1027BiancoGesso corrido teto - Escada de incêndio</t>
  </si>
  <si>
    <t xml:space="preserve">Bianco</t>
  </si>
  <si>
    <t xml:space="preserve">Gesso corrido teto - Escada de incêndio</t>
  </si>
  <si>
    <t xml:space="preserve">1031Fio Isolado 2,5mm2Elevador codificado - 9 paradas</t>
  </si>
  <si>
    <t xml:space="preserve">Fio Isolado 2,5mm2</t>
  </si>
  <si>
    <t xml:space="preserve">1231Telha TermoacusticaCobertura com telha Termoacústica</t>
  </si>
  <si>
    <t xml:space="preserve">Telha Termoacustica</t>
  </si>
  <si>
    <t xml:space="preserve">1343Tela Microtex Malha Quadrada 1mmImpermeabilização de áreas descobertas com cimento polimérico</t>
  </si>
  <si>
    <t xml:space="preserve">Tela Microtex Malha Quadrada 1mm</t>
  </si>
  <si>
    <t xml:space="preserve">1447Piso Vinilico Semi-Flexivel (Vinamipiso)Piso vinílico - fitness</t>
  </si>
  <si>
    <t xml:space="preserve">Piso Vinilico Semi-Flexivel (Vinamipiso)</t>
  </si>
  <si>
    <t xml:space="preserve">Piso vinílico - fitness</t>
  </si>
  <si>
    <t xml:space="preserve">1455Instalacao Hidraulica MaterialInstalação hidráulica água fria/ esgoto/aguas pluviais</t>
  </si>
  <si>
    <t xml:space="preserve">Instalacao Hidraulica Material</t>
  </si>
  <si>
    <t xml:space="preserve">1628Vidro Temperado Incolor 8mm ColocadoEsquadrias de alumínio Anodizado Fosco 1000 / Vidros</t>
  </si>
  <si>
    <t xml:space="preserve">Vidro Temperado Incolor 8mm Colocado</t>
  </si>
  <si>
    <t xml:space="preserve">1687Agua RazPintura faixa sinalização em parede h= 0,20m (2 faixas de 10 cm cada)</t>
  </si>
  <si>
    <t xml:space="preserve">Agua Raz</t>
  </si>
  <si>
    <t xml:space="preserve">1812Corrimao Escada FerroCorrimão h= 90 cm</t>
  </si>
  <si>
    <t xml:space="preserve">Corrimao Escada Ferro</t>
  </si>
  <si>
    <t xml:space="preserve">Corrimão h= 90 cm</t>
  </si>
  <si>
    <t xml:space="preserve">2000Rodape MetalicoRodapé em alumínio h= 10 cm</t>
  </si>
  <si>
    <t xml:space="preserve">Rodape Metalico</t>
  </si>
  <si>
    <t xml:space="preserve">2034Marmore e=2cm (Peitoril)Peitoril em Mármore Branco l= 20 cm</t>
  </si>
  <si>
    <t xml:space="preserve">Marmore e=2cm (Peitoril)</t>
  </si>
  <si>
    <t xml:space="preserve">2088Madeira de LeiCobertura com telha Termoacústica</t>
  </si>
  <si>
    <t xml:space="preserve">Madeira de Lei</t>
  </si>
  <si>
    <t xml:space="preserve">4990BombeiroInstalação hidráulica água fria/ esgoto/aguas pluviais</t>
  </si>
  <si>
    <t xml:space="preserve">Bombeiro</t>
  </si>
  <si>
    <t xml:space="preserve">4992EletricistaInstalação elétrica/telefonia</t>
  </si>
  <si>
    <t xml:space="preserve">5374Piso em laminado de madeira flutuante de 7 mm - réguas com largura de 15 cm - NBR 14833Piso Laminado Durafloor Linha Ritz instalado com rodapé</t>
  </si>
  <si>
    <t xml:space="preserve">Piso em laminado de madeira flutuante de 7 mm - réguas com largura de 15 cm - NBR 14833</t>
  </si>
  <si>
    <t xml:space="preserve">Piso Laminado Durafloor Linha Ritz instalado com rodapé</t>
  </si>
  <si>
    <t xml:space="preserve">5375Porcelanato 60x60 Piso em porcelanato 60 x 60 cm, marca Biancogrês, Level, Portobello - hall , i.s.</t>
  </si>
  <si>
    <t xml:space="preserve">Porcelanato 60x60 </t>
  </si>
  <si>
    <t xml:space="preserve">Piso em porcelanato 60 x 60 cm, marca Biancogrês, Level, Portobello - hall , i.s.</t>
  </si>
  <si>
    <t xml:space="preserve">5375Porcelanato 60x60  / AntiderrapantePiso em porcelanato 60 x 60 cm anti-derrapante, Basaltina bege, marca Biancogrês - terraços</t>
  </si>
  <si>
    <t xml:space="preserve">Porcelanato 60x60  / Antiderrapante</t>
  </si>
  <si>
    <t xml:space="preserve">Piso em porcelanato 60 x 60 cm anti-derrapante, Basaltina bege, marca Biancogrês - terraços</t>
  </si>
  <si>
    <t xml:space="preserve">5464Escada de marinheiro - degraus chumbados Escada marinheiro</t>
  </si>
  <si>
    <t xml:space="preserve">Escada de marinheiro - degraus chumbados </t>
  </si>
  <si>
    <t xml:space="preserve">Escada marinheiro</t>
  </si>
  <si>
    <t xml:space="preserve">5488Portão eletrônicoPortão eletrônico</t>
  </si>
  <si>
    <t xml:space="preserve">5489Elevadores sociaisElevador codificado - 9 paradas</t>
  </si>
  <si>
    <t xml:space="preserve">Elevadores sociais</t>
  </si>
  <si>
    <t xml:space="preserve">5490Furação Nas LajesFuração hidraulica</t>
  </si>
  <si>
    <t xml:space="preserve">Furação Nas Lajes</t>
  </si>
  <si>
    <t xml:space="preserve">Furação hidraulica</t>
  </si>
  <si>
    <t xml:space="preserve">5499Kit fixação  para tanqueTanque de louça 20 litros, da marca Celite, na cor branca</t>
  </si>
  <si>
    <t xml:space="preserve">Kit fixação  para tanque</t>
  </si>
  <si>
    <t xml:space="preserve">5528Plantio de árvore Plantio de árvores</t>
  </si>
  <si>
    <t xml:space="preserve">Plantio de árvore </t>
  </si>
  <si>
    <t xml:space="preserve">Plantio de árvores</t>
  </si>
  <si>
    <t xml:space="preserve">5590Aparelho de interfone Interfone</t>
  </si>
  <si>
    <t xml:space="preserve">Aparelho de interfone </t>
  </si>
  <si>
    <t xml:space="preserve">Interfone</t>
  </si>
  <si>
    <t xml:space="preserve">5802Viaplus 1000Impermeabilização de cortina</t>
  </si>
  <si>
    <t xml:space="preserve">Viaplus 1000</t>
  </si>
  <si>
    <t xml:space="preserve">Impermeabilização de cortina</t>
  </si>
  <si>
    <t xml:space="preserve">6001SISTEMA DE VENTILAÇÃO MECÂNICA/EXAUSTÃO DE BANHEIROS (MAT+MO)Ventilação mecânica - Áreas comuns</t>
  </si>
  <si>
    <t xml:space="preserve">SISTEMA DE VENTILAÇÃO MECÂNICA/EXAUSTÃO DE BANHEIROS (MAT+MO)</t>
  </si>
  <si>
    <t xml:space="preserve">Ventilação mecânica - Áreas comuns</t>
  </si>
  <si>
    <t xml:space="preserve">6010GUARDA CORPO EM AÇO INOX H=120CMGuarda corpo em inox</t>
  </si>
  <si>
    <t xml:space="preserve">GUARDA CORPO EM AÇO INOX H=120CM</t>
  </si>
  <si>
    <t xml:space="preserve">Guarda corpo em inox</t>
  </si>
  <si>
    <t xml:space="preserve">6139Massa Plastica 800gmsCuba de apoio oval</t>
  </si>
  <si>
    <t xml:space="preserve">Massa Plastica 800gms</t>
  </si>
  <si>
    <t xml:space="preserve">7742Serviços de Empreitada Instalação de contramarco</t>
  </si>
  <si>
    <t xml:space="preserve">Serviços de Empreitada </t>
  </si>
  <si>
    <t xml:space="preserve">Instalação de contramarco</t>
  </si>
  <si>
    <t xml:space="preserve">7742Serviços de Empreitada  / Serviço de empreitada para execução de Shaft em drywall- Placa Standart - NBR 13867Fechamento de shaft em drywall - Placa Standart</t>
  </si>
  <si>
    <t xml:space="preserve">Serviços de Empreitada  / Serviço de empreitada para execução de Shaft em drywall- Placa Standart - NBR 13867</t>
  </si>
  <si>
    <t xml:space="preserve">Fechamento de shaft em drywall - Placa Standart</t>
  </si>
  <si>
    <t xml:space="preserve">7742Serviços de Empreitada  / Execução de Painel em MDFPainel em MDF</t>
  </si>
  <si>
    <t xml:space="preserve">Serviços de Empreitada  / Execução de Painel em MDF</t>
  </si>
  <si>
    <t xml:space="preserve">Painel em MDF</t>
  </si>
  <si>
    <t xml:space="preserve">7742Serviços de Empreitada  / Serviço de execução de ContrapisoImpermeabilização com manta - área externo 4 mm</t>
  </si>
  <si>
    <t xml:space="preserve">Serviços de Empreitada  / Serviço de execução de Contrapiso</t>
  </si>
  <si>
    <t xml:space="preserve">7742Serviços de Empreitada  / Lançamento, sarrafeamento e polimento de piso - NBR 6118/207Polimento de piso</t>
  </si>
  <si>
    <t xml:space="preserve">Serviços de Empreitada  / Lançamento, sarrafeamento e polimento de piso - NBR 6118/207</t>
  </si>
  <si>
    <t xml:space="preserve">Polimento de piso</t>
  </si>
  <si>
    <t xml:space="preserve">7742Serviços de Empreitada  / Serviço de Execução de Rejunte Flexivel  ABNT NBR 15825:2010Rejunte de porcelanato 80 x 80 cm</t>
  </si>
  <si>
    <t xml:space="preserve">Serviços de Empreitada  / Serviço de Execução de Rejunte Flexivel  ABNT NBR 15825:2010</t>
  </si>
  <si>
    <t xml:space="preserve">7742Serviços de Empreitada  / Porcelanato de PisoMão de obra Piso em Porcelanato</t>
  </si>
  <si>
    <t xml:space="preserve">Serviços de Empreitada  / Porcelanato de Piso</t>
  </si>
  <si>
    <t xml:space="preserve">Mão de obra Piso em Porcelanato</t>
  </si>
  <si>
    <t xml:space="preserve">7742Serviços de Empreitada  / Piso de escada em granitoDegraus e espelhos em granito Branco Siena</t>
  </si>
  <si>
    <t xml:space="preserve">Serviços de Empreitada  / Piso de escada em granito</t>
  </si>
  <si>
    <t xml:space="preserve">7742Serviços de Empreitada  / Assentamento de piso em granitoPiso em granito Preto São Gabriel - Elevador</t>
  </si>
  <si>
    <t xml:space="preserve">Serviços de Empreitada  / Assentamento de piso em granito</t>
  </si>
  <si>
    <t xml:space="preserve">7742Serviços de Empreitada  / Serviço de assentamento de piso ExternoLadrilho hidráulico tátil direcional cor vermelha</t>
  </si>
  <si>
    <t xml:space="preserve">Serviços de Empreitada  / Serviço de assentamento de piso Externo</t>
  </si>
  <si>
    <t xml:space="preserve">7742Serviços de Empreitada  / Chapisco InternoChapisco interno com argamassa</t>
  </si>
  <si>
    <t xml:space="preserve">Serviços de Empreitada  / Chapisco Interno</t>
  </si>
  <si>
    <t xml:space="preserve">Chapisco interno com argamassa</t>
  </si>
  <si>
    <t xml:space="preserve">7742Serviços de Empreitada  / Chapisco ExternoChapisco externo</t>
  </si>
  <si>
    <t xml:space="preserve">Serviços de Empreitada  / Chapisco Externo</t>
  </si>
  <si>
    <t xml:space="preserve">Chapisco externo</t>
  </si>
  <si>
    <t xml:space="preserve">7742Serviços de Empreitada  / Reboco/Emboço InternoImpermeabilização de cortina</t>
  </si>
  <si>
    <t xml:space="preserve">Serviços de Empreitada  / Reboco/Emboço Interno</t>
  </si>
  <si>
    <t xml:space="preserve">7742Serviços de Empreitada  / Reboco/Emboço ExternoMão de obra reboco externo</t>
  </si>
  <si>
    <t xml:space="preserve">Serviços de Empreitada  / Reboco/Emboço Externo</t>
  </si>
  <si>
    <t xml:space="preserve">Mão de obra reboco externo</t>
  </si>
  <si>
    <t xml:space="preserve">7742Serviços de Empreitada  / Gesso Liso Mestrado MO +MAT- NBR 13867Gesso liso parede</t>
  </si>
  <si>
    <t xml:space="preserve">Serviços de Empreitada  / Gesso Liso Mestrado MO +MAT- NBR 13867</t>
  </si>
  <si>
    <t xml:space="preserve">Gesso liso parede</t>
  </si>
  <si>
    <t xml:space="preserve">7742Serviços de Empreitada  / Gesso Liso Escada MO+ MAT- NBR 13867Gesso corrido teto - Escada de incêndio</t>
  </si>
  <si>
    <t xml:space="preserve">Serviços de Empreitada  / Gesso Liso Escada MO+ MAT- NBR 13867</t>
  </si>
  <si>
    <t xml:space="preserve">7742Serviços de Empreitada  / cerâmica de ParedeMão de obra de revestimento cerâmico/azulejado</t>
  </si>
  <si>
    <t xml:space="preserve">Serviços de Empreitada  / cerâmica de Parede</t>
  </si>
  <si>
    <t xml:space="preserve">Mão de obra de revestimento cerâmico/azulejado</t>
  </si>
  <si>
    <t xml:space="preserve">7742Serviços de Empreitada  / Forro de Gesso AcartonadoForro em gesso</t>
  </si>
  <si>
    <t xml:space="preserve">Serviços de Empreitada  / Forro de Gesso Acartonado</t>
  </si>
  <si>
    <t xml:space="preserve">Forro em gesso</t>
  </si>
  <si>
    <t xml:space="preserve">7742Serviços de Empreitada  / Fachada aerada em porcelanatoForro metálico para receber porcelanato régua concreto - Portaria</t>
  </si>
  <si>
    <t xml:space="preserve">Serviços de Empreitada  / Fachada aerada em porcelanato</t>
  </si>
  <si>
    <t xml:space="preserve">Forro metálico para receber porcelanato régua concreto - Portaria</t>
  </si>
  <si>
    <t xml:space="preserve">7742Serviços de Empreitada  / Pintura Externa tipo GrafiatoPintura Grafiatto Externo - Muros/muretas</t>
  </si>
  <si>
    <t xml:space="preserve">Serviços de Empreitada  / Pintura Externa tipo Grafiato</t>
  </si>
  <si>
    <t xml:space="preserve">Pintura Grafiatto Externo - Muros/muretas</t>
  </si>
  <si>
    <t xml:space="preserve">7742Serviços de Empreitada  / Pintura internaMão de obra para pinturas</t>
  </si>
  <si>
    <t xml:space="preserve">Serviços de Empreitada  / Pintura interna</t>
  </si>
  <si>
    <t xml:space="preserve">7742Serviços de Empreitada  / emassamentoMão de obra para pinturas</t>
  </si>
  <si>
    <t xml:space="preserve">Serviços de Empreitada  / emassamento</t>
  </si>
  <si>
    <t xml:space="preserve">7742Serviços de Empreitada  / Pintura esmalteMão de obra para pinturas</t>
  </si>
  <si>
    <t xml:space="preserve">Serviços de Empreitada  / Pintura esmalte</t>
  </si>
  <si>
    <t xml:space="preserve">7742Serviços de Empreitada  / Textura roladaMão de obra para pinturas</t>
  </si>
  <si>
    <t xml:space="preserve">Serviços de Empreitada  / Textura rolada</t>
  </si>
  <si>
    <t xml:space="preserve">7742Serviços de Empreitada  / CaiaçãoMão de obra para pinturas</t>
  </si>
  <si>
    <t xml:space="preserve">Serviços de Empreitada  / Caiação</t>
  </si>
  <si>
    <t xml:space="preserve">7742Serviços de Empreitada  / Grafiato internoMão de obra para pinturas</t>
  </si>
  <si>
    <t xml:space="preserve">Serviços de Empreitada  / Grafiato interno</t>
  </si>
  <si>
    <t xml:space="preserve">7742Serviços de Empreitada  / Pintura de pisoMão de obra para pinturas</t>
  </si>
  <si>
    <t xml:space="preserve">Serviços de Empreitada  / Pintura de piso</t>
  </si>
  <si>
    <t xml:space="preserve">7742Serviços de Empreitada  / Lavagem de Fachada MAT +MOLavagem de fachada</t>
  </si>
  <si>
    <t xml:space="preserve">Serviços de Empreitada  / Lavagem de Fachada MAT +MO</t>
  </si>
  <si>
    <t xml:space="preserve">Lavagem de fachada</t>
  </si>
  <si>
    <t xml:space="preserve">7742Serviços de Empreitada  / Serviço de Impermeabilização com Manta Asfáltica - MO Impermeabilização com manta - área externo 4 mm</t>
  </si>
  <si>
    <t xml:space="preserve">Serviços de Empreitada  / Serviço de Impermeabilização com Manta Asfáltica - MO </t>
  </si>
  <si>
    <t xml:space="preserve">7742Serviços de Empreitada  / Pastilha em piscinaPiso Pastilha 5x5 cm portobello barlavento - piscina</t>
  </si>
  <si>
    <t xml:space="preserve">Serviços de Empreitada  / Pastilha em piscina</t>
  </si>
  <si>
    <t xml:space="preserve">7742Serviços de Empreitada  / Cerâmica em fachadaMão de Obra Porcelanato fachada</t>
  </si>
  <si>
    <t xml:space="preserve">Serviços de Empreitada  / Cerâmica em fachada</t>
  </si>
  <si>
    <t xml:space="preserve">Mão de Obra Porcelanato fachada</t>
  </si>
  <si>
    <t xml:space="preserve">7742Serviços de Empreitada  / Serviço de Execução de Rejunte Epoxi ABNT NBR 15825:2010Rejunte de Pastilha 5x5 cm - piscina</t>
  </si>
  <si>
    <t xml:space="preserve">Serviços de Empreitada  / Serviço de Execução de Rejunte Epoxi ABNT NBR 15825:2010</t>
  </si>
  <si>
    <t xml:space="preserve">7742Serviços de Empreitada  / Chapisco ColanteChapisco rolado - Parede</t>
  </si>
  <si>
    <t xml:space="preserve">Serviços de Empreitada  / Chapisco Colante</t>
  </si>
  <si>
    <t xml:space="preserve">7742Serviços de Empreitada  / Tratamento de Piso em Concreto MO+ MATTratamento de Piso em Concreto das Garagens</t>
  </si>
  <si>
    <t xml:space="preserve">Serviços de Empreitada  / Tratamento de Piso em Concreto MO+ MAT</t>
  </si>
  <si>
    <t xml:space="preserve">Tratamento de Piso em Concreto das Garagens</t>
  </si>
  <si>
    <t xml:space="preserve">7742Serviços de Empreitada  / Serviço de empreitada para execução de Shaft em drywall - Proteção acústicaFechamento de shaft em drywall - Placa hidrofugante</t>
  </si>
  <si>
    <t xml:space="preserve">Serviços de Empreitada  / Serviço de empreitada para execução de Shaft em drywall - Proteção acústica</t>
  </si>
  <si>
    <t xml:space="preserve">Fechamento de shaft em drywall - Placa hidrofugante</t>
  </si>
  <si>
    <t xml:space="preserve">7742Serviços de Empreitada  / Pastilha em fachadaPastilha cerâmica 5x5 cm cor grafite</t>
  </si>
  <si>
    <t xml:space="preserve">Serviços de Empreitada  / Pastilha em fachada</t>
  </si>
  <si>
    <t xml:space="preserve">7742Serviços de Empreitada  / TelhadoCobertura com telha Termoacústica</t>
  </si>
  <si>
    <t xml:space="preserve">Serviços de Empreitada  / Telhado</t>
  </si>
  <si>
    <t xml:space="preserve">7759Deck  / Deck em Madeira / Mão de obraDeck em madeira</t>
  </si>
  <si>
    <t xml:space="preserve">Deck  / Deck em Madeira / Mão de obra</t>
  </si>
  <si>
    <t xml:space="preserve">Deck em madeira</t>
  </si>
  <si>
    <t xml:space="preserve">7759Deck  / Deck em Madeira / MaterialDeck em madeira</t>
  </si>
  <si>
    <t xml:space="preserve">Deck  / Deck em Madeira / Material</t>
  </si>
  <si>
    <t xml:space="preserve">8125Complemento de Salario de Ajudantes / BombeiroInstalação hidráulica água fria/ esgoto/aguas pluviais</t>
  </si>
  <si>
    <t xml:space="preserve">Complemento de Salario de Ajudantes / Bombeiro</t>
  </si>
  <si>
    <t xml:space="preserve">8125Complemento de Salario de Ajudantes / EletricistaInstalação elétrica/telefonia</t>
  </si>
  <si>
    <t xml:space="preserve">Complemento de Salario de Ajudantes / Eletricista</t>
  </si>
  <si>
    <t xml:space="preserve">8126Ajudante de EletricistaInstalação elétrica/telefonia</t>
  </si>
  <si>
    <t xml:space="preserve">Ajudante de Eletricista</t>
  </si>
  <si>
    <t xml:space="preserve">8127Ajudante de BombeiroInstalação hidráulica água fria/ esgoto/aguas pluviais</t>
  </si>
  <si>
    <t xml:space="preserve">Ajudante de Bombeiro</t>
  </si>
  <si>
    <t xml:space="preserve">8323BACIA SANITÁRIA DE CERÂMICA PARA CAIXA  ACOPLADA IZY CONFORTO - BRANCO - NBR 15097Bacia sanitária com caixa acoplada Celite Linha Saveiro</t>
  </si>
  <si>
    <t xml:space="preserve">BACIA SANITÁRIA DE CERÂMICA PARA CAIXA  ACOPLADA IZY CONFORTO - BRANCO - NBR 15097</t>
  </si>
  <si>
    <t xml:space="preserve">Bacia sanitária com caixa acoplada Celite Linha Saveiro</t>
  </si>
  <si>
    <t xml:space="preserve">8324Lavatório 455X355 mm V. Plus/Aspem-Branco - NBR 15097Lavatório suspenso P</t>
  </si>
  <si>
    <t xml:space="preserve">Lavatório 455X355 mm V. Plus/Aspem-Branco - NBR 15097</t>
  </si>
  <si>
    <t xml:space="preserve">Lavatório suspenso P</t>
  </si>
  <si>
    <t xml:space="preserve">8326BACIA SANITÁRIA DE CERÂMICA PARA CAIXA  ACOPLADA VOGUE PLUS - BRANCO - NBR 15097Bacia sanitária com caixa acoplada Linha Ecoflush Fit</t>
  </si>
  <si>
    <t xml:space="preserve">BACIA SANITÁRIA DE CERÂMICA PARA CAIXA  ACOPLADA VOGUE PLUS - BRANCO - NBR 15097</t>
  </si>
  <si>
    <t xml:space="preserve">8847Seixo Rolado - NBR 6502Seixo rolado branco - Portaria </t>
  </si>
  <si>
    <t xml:space="preserve">Seixo Rolado - NBR 6502</t>
  </si>
  <si>
    <t xml:space="preserve">Seixo rolado branco - Portaria </t>
  </si>
  <si>
    <t xml:space="preserve">8114Serviço de Empreitada / Corte, Dobra e Montagem de Armação  - NBR 14931Muro sobre laje esp.: 14 cm</t>
  </si>
  <si>
    <t xml:space="preserve">Muro sobre laje esp.: 14 cm</t>
  </si>
  <si>
    <t xml:space="preserve">1001Cimento CPII 32 Portland Muro sobre laje esp.: 14 cm</t>
  </si>
  <si>
    <t xml:space="preserve">1004Brita 1 (9,5 a 19 mm) - NBR 7211Muro sobre laje esp.: 14 cm</t>
  </si>
  <si>
    <t xml:space="preserve">1054Prego 18x30 - ABNT NBR 6627:1981 Muro sobre laje esp.: 14 cm</t>
  </si>
  <si>
    <t xml:space="preserve">1206Aco CA-50/60 - NBR 7480Muro sobre laje esp.: 14 cm</t>
  </si>
  <si>
    <t xml:space="preserve">1314Tabua Pinus 300m x 30cm x 2,5cm - NBR 7190:1997  Muro sobre laje esp.: 14 cm</t>
  </si>
  <si>
    <t xml:space="preserve">1367Areia Media - NBR 7211Muro sobre laje esp.: 14 cm</t>
  </si>
  <si>
    <t xml:space="preserve">1571Tijolo Ceramico Furado 14x19x29 - NBR 15270-3:2005 - unMuro sobre laje esp.: 14 cm</t>
  </si>
  <si>
    <t xml:space="preserve">5961ARAME PG-18 (D=4,2 MM) - NBR 5589:2012  Muro sobre laje esp.: 14 cm</t>
  </si>
  <si>
    <t xml:space="preserve">1ServenteMuro sobre laje esp.: 14 cm</t>
  </si>
  <si>
    <t xml:space="preserve">1285Sarrafo Pinho 1x4"Muro sobre laje esp.: 14 cm</t>
  </si>
  <si>
    <t xml:space="preserve">1403Desmoldante - NBR 5829:1984  Muro sobre laje esp.: 14 cm</t>
  </si>
  <si>
    <t xml:space="preserve">7742Serviços de Empreitada  / Serviço de empreitada de Alvenaria de 09 a 14 cm - Tijolo CerâmicoMuro sobre laje esp.: 14 cm</t>
  </si>
  <si>
    <t xml:space="preserve">DESPESAS INDIRETAS</t>
  </si>
  <si>
    <t xml:space="preserve">DEPESAS DIRETAS</t>
  </si>
  <si>
    <t xml:space="preserve">Un.</t>
  </si>
  <si>
    <t xml:space="preserve">Quantidade orçada</t>
  </si>
  <si>
    <t xml:space="preserve">Preço unitário</t>
  </si>
  <si>
    <t xml:space="preserve">Preço total</t>
  </si>
  <si>
    <t xml:space="preserve">- PROJETOS1</t>
  </si>
  <si>
    <t xml:space="preserve">PROJETOS</t>
  </si>
  <si>
    <t xml:space="preserve">      Projeto Estrutural2</t>
  </si>
  <si>
    <t xml:space="preserve">Projeto Estrutural</t>
  </si>
  <si>
    <t xml:space="preserve">      Projeto Fundação e Contenção3</t>
  </si>
  <si>
    <t xml:space="preserve">Projeto Fundação e Contenção</t>
  </si>
  <si>
    <t xml:space="preserve">      Consultoria Fundação e Contenção4</t>
  </si>
  <si>
    <t xml:space="preserve">Consultoria Fundação e Contenção</t>
  </si>
  <si>
    <t xml:space="preserve">      Projeto de Proteção Coletiva5</t>
  </si>
  <si>
    <t xml:space="preserve">Projeto de Proteção Coletiva</t>
  </si>
  <si>
    <t xml:space="preserve">      Projeto Arquitetura6</t>
  </si>
  <si>
    <t xml:space="preserve">      Projetos de Sistemas Prediais (Elétricos, Telecomunicações, SPDA, Hidrossanitários, glp, Incêndio)7</t>
  </si>
  <si>
    <t xml:space="preserve">Projetos de Sistemas Prediais (Elétricos, Telecomunicações, SPDA, Hidrossanitários, glp, Incêndio)</t>
  </si>
  <si>
    <t xml:space="preserve">      Projetos instalações complementares (Ar condicionado, Ventilação)8</t>
  </si>
  <si>
    <t xml:space="preserve">Projetos instalações complementares (Ar condicionado, Ventilação)</t>
  </si>
  <si>
    <t xml:space="preserve">      Projeto de Demolição e Terraplenagem9</t>
  </si>
  <si>
    <t xml:space="preserve">Projeto de Demolição e Terraplenagem</t>
  </si>
  <si>
    <t xml:space="preserve">      Projeto de piscina10</t>
  </si>
  <si>
    <t xml:space="preserve">Projeto de piscina</t>
  </si>
  <si>
    <t xml:space="preserve">      Projetos detalhamento11</t>
  </si>
  <si>
    <t xml:space="preserve">Projetos detalhamento</t>
  </si>
  <si>
    <t xml:space="preserve">      Projeto Luminotécnico12</t>
  </si>
  <si>
    <t xml:space="preserve">Projeto Luminotécnico</t>
  </si>
  <si>
    <t xml:space="preserve">- LAUDOS E ESTUDOS13</t>
  </si>
  <si>
    <t xml:space="preserve">LAUDOS E ESTUDOS</t>
  </si>
  <si>
    <t xml:space="preserve">      Sondagem14</t>
  </si>
  <si>
    <t xml:space="preserve">Sondagem</t>
  </si>
  <si>
    <t xml:space="preserve">      Levantamento Planialtimétrico15</t>
  </si>
  <si>
    <t xml:space="preserve">Levantamento Planialtimétrico</t>
  </si>
  <si>
    <t xml:space="preserve">      Serviços de topografia16</t>
  </si>
  <si>
    <t xml:space="preserve">      Controle Tecnológico - 3 CP por caminhão17</t>
  </si>
  <si>
    <t xml:space="preserve">      Vistoria Cautelar18</t>
  </si>
  <si>
    <t xml:space="preserve">      Analise de Acústica de Entorno19</t>
  </si>
  <si>
    <t xml:space="preserve">Analise de Acústica de Entorno</t>
  </si>
  <si>
    <t xml:space="preserve">      Compensação ambiental20</t>
  </si>
  <si>
    <t xml:space="preserve">Compensação ambiental</t>
  </si>
  <si>
    <t xml:space="preserve">- SERVIÇOS PRELIMINARES21</t>
  </si>
  <si>
    <t xml:space="preserve">SERVIÇOS PRELIMINARES</t>
  </si>
  <si>
    <t xml:space="preserve">      Instalações provisórias de água/esgoto22</t>
  </si>
  <si>
    <t xml:space="preserve">      Instalações provisórias de luz23</t>
  </si>
  <si>
    <t xml:space="preserve">      Instalação provisória de incêndio24</t>
  </si>
  <si>
    <t xml:space="preserve">      Locação de Container25</t>
  </si>
  <si>
    <t xml:space="preserve">Locação de Container</t>
  </si>
  <si>
    <t xml:space="preserve">      Mobilização e desmobilização de container26</t>
  </si>
  <si>
    <t xml:space="preserve">  - Barracões sobre laje27</t>
  </si>
  <si>
    <t xml:space="preserve">Barracões sobre laje</t>
  </si>
  <si>
    <t xml:space="preserve">      Almoxarifado (6 x5 m) - Sob laje28</t>
  </si>
  <si>
    <t xml:space="preserve">Almoxarifado (6 x5 m) - Sob laje</t>
  </si>
  <si>
    <t xml:space="preserve">      Banheiro de obra ( 3 X 3 m) Sob laje29</t>
  </si>
  <si>
    <t xml:space="preserve">Banheiro de obra ( 3 X 3 m) Sob laje</t>
  </si>
  <si>
    <t xml:space="preserve">      Escritório ( 3x3m) Sob Laje30</t>
  </si>
  <si>
    <t xml:space="preserve">Escritório ( 3x3m) Sob Laje</t>
  </si>
  <si>
    <t xml:space="preserve">      Refeitório ( 3 x 6 m ) sob laje31</t>
  </si>
  <si>
    <t xml:space="preserve">Refeitório ( 3 x 6 m ) sob laje</t>
  </si>
  <si>
    <t xml:space="preserve">      Vestiário (5 x 3 m ) sob laje32</t>
  </si>
  <si>
    <t xml:space="preserve">Vestiário (5 x 3 m ) sob laje</t>
  </si>
  <si>
    <t xml:space="preserve">      Centrais ( 2 x 3 m ) sob laje33</t>
  </si>
  <si>
    <t xml:space="preserve">Centrais ( 2 x 3 m ) sob laje</t>
  </si>
  <si>
    <t xml:space="preserve">      Materiais complementares de Canteiro34</t>
  </si>
  <si>
    <t xml:space="preserve">  - Diversos35</t>
  </si>
  <si>
    <t xml:space="preserve">Diversos</t>
  </si>
  <si>
    <t xml:space="preserve">      Placa de obra36</t>
  </si>
  <si>
    <t xml:space="preserve">Placa de obra</t>
  </si>
  <si>
    <t xml:space="preserve">      Mobiliário de obra (mesa, cadeiras, armários)37</t>
  </si>
  <si>
    <t xml:space="preserve">      Tapume h= 2,50m (frente do terreno)38</t>
  </si>
  <si>
    <t xml:space="preserve">Tapume h= 2,50m (frente do terreno)</t>
  </si>
  <si>
    <t xml:space="preserve">      Locação da obra39</t>
  </si>
  <si>
    <t xml:space="preserve">- TERRAPLENAGEM40</t>
  </si>
  <si>
    <t xml:space="preserve">TERRAPLENAGEM</t>
  </si>
  <si>
    <t xml:space="preserve">      Serviço de Demolição41</t>
  </si>
  <si>
    <t xml:space="preserve">Serviço de Demolição</t>
  </si>
  <si>
    <t xml:space="preserve">      Serviço de Terraplenagem42</t>
  </si>
  <si>
    <t xml:space="preserve">- FUNDAÇÃO43</t>
  </si>
  <si>
    <t xml:space="preserve">FUNDAÇÃO</t>
  </si>
  <si>
    <t xml:space="preserve">  - Fundação Direta - Blocos e cintas44</t>
  </si>
  <si>
    <t xml:space="preserve">Fundação Direta - Blocos e cintas</t>
  </si>
  <si>
    <t xml:space="preserve">      Escavação manual de valas até 2,00 m - Blocos e cintas45</t>
  </si>
  <si>
    <t xml:space="preserve">Escavação manual de valas até 2,00 m - Blocos e cintas</t>
  </si>
  <si>
    <t xml:space="preserve">      Apiloamento - Blocos e cintas46</t>
  </si>
  <si>
    <t xml:space="preserve">Apiloamento - Blocos e cintas</t>
  </si>
  <si>
    <t xml:space="preserve">      Lastro de concreto magro Fck = 9 MPa - Blocos e cintas47</t>
  </si>
  <si>
    <t xml:space="preserve">Lastro de concreto magro Fck = 9 MPa - Blocos e cintas</t>
  </si>
  <si>
    <t xml:space="preserve">      Forma para fundação em tabua - Blocos e cintas48</t>
  </si>
  <si>
    <t xml:space="preserve">Forma para fundação em tabua - Blocos e cintas</t>
  </si>
  <si>
    <t xml:space="preserve">      Armação aço CA-50/60 - Blocos e cintas49</t>
  </si>
  <si>
    <t xml:space="preserve">Armação aço CA-50/60 - Blocos e cintas</t>
  </si>
  <si>
    <t xml:space="preserve">      Concreto usinado Fck = 30 Mpa Bombeado - Blocos e cintas50</t>
  </si>
  <si>
    <t xml:space="preserve">Concreto usinado Fck = 30 Mpa Bombeado - Blocos e cintas</t>
  </si>
  <si>
    <t xml:space="preserve">      Reaterro compactado mecanizado - Blocos e cintas51</t>
  </si>
  <si>
    <t xml:space="preserve">Reaterro compactado mecanizado - Blocos e cintas</t>
  </si>
  <si>
    <t xml:space="preserve">      Carga e transporte de material excedente - Blocos e cintas52</t>
  </si>
  <si>
    <t xml:space="preserve">Carga e transporte de material excedente - Blocos e cintas</t>
  </si>
  <si>
    <t xml:space="preserve">  - Fundação Indireta - Tubulão53</t>
  </si>
  <si>
    <t xml:space="preserve">Fundação Indireta - Tubulão</t>
  </si>
  <si>
    <t xml:space="preserve">      Escavação manual de fustes em material de 1ª categoria54</t>
  </si>
  <si>
    <t xml:space="preserve">      Alargamento manual de bases em material de 1ª categoria55</t>
  </si>
  <si>
    <t xml:space="preserve">      Concreto usinado Fck = 20 Mpa Bombeado - Tubulão56</t>
  </si>
  <si>
    <t xml:space="preserve">Concreto usinado Fck = 20 Mpa Bombeado - Tubulão</t>
  </si>
  <si>
    <t xml:space="preserve">      Armação aço CA-50/60 - Tubulão57</t>
  </si>
  <si>
    <t xml:space="preserve">Armação aço CA-50/60 - Tubulão</t>
  </si>
  <si>
    <t xml:space="preserve">      Arrasamento de cabeça de tubulão58</t>
  </si>
  <si>
    <t xml:space="preserve">Arrasamento de cabeça de tubulão</t>
  </si>
  <si>
    <t xml:space="preserve">      Carga e transporte de material excedente - Tubulão59</t>
  </si>
  <si>
    <t xml:space="preserve">Carga e transporte de material excedente - Tubulão</t>
  </si>
  <si>
    <t xml:space="preserve">  - Contenções60</t>
  </si>
  <si>
    <t xml:space="preserve">Contenções</t>
  </si>
  <si>
    <t xml:space="preserve">    - Retangulão/ Cortinas61</t>
  </si>
  <si>
    <t xml:space="preserve">Retangulão/ Cortinas</t>
  </si>
  <si>
    <t xml:space="preserve">      Escavação manual62</t>
  </si>
  <si>
    <t xml:space="preserve">Escavação manual</t>
  </si>
  <si>
    <t xml:space="preserve">      Forma para Fundação63</t>
  </si>
  <si>
    <t xml:space="preserve">      Armação aço CA-50/60 (média dos diâmetros)64</t>
  </si>
  <si>
    <t xml:space="preserve">      Concreto usinado Fck = 30 Mpa Bombeado65</t>
  </si>
  <si>
    <t xml:space="preserve">      Carga e transporte de material excedente66</t>
  </si>
  <si>
    <t xml:space="preserve">- SUPER-ESTRUTURA67</t>
  </si>
  <si>
    <t xml:space="preserve">SUPER-ESTRUTURA</t>
  </si>
  <si>
    <t xml:space="preserve">      Forma compensado plastificado 18 mm. - reap. 10X68</t>
  </si>
  <si>
    <t xml:space="preserve">      Armação aço CA-50/60 (média dos diâmetros)69</t>
  </si>
  <si>
    <t xml:space="preserve">      Concreto usinado Fck = 30 MPa Bombeado70</t>
  </si>
  <si>
    <t xml:space="preserve">      Lançamento e sarrafeamento de piso71</t>
  </si>
  <si>
    <t xml:space="preserve">- ALVENARIA / FECHAMENTO72</t>
  </si>
  <si>
    <t xml:space="preserve">ALVENARIA / FECHAMENTO</t>
  </si>
  <si>
    <t xml:space="preserve">  - Alvenaria73</t>
  </si>
  <si>
    <t xml:space="preserve">Alvenaria</t>
  </si>
  <si>
    <t xml:space="preserve">      Alvenaria em tijolo cerâmico - 09x19x29 cm74</t>
  </si>
  <si>
    <t xml:space="preserve">      Alvenaria em tijolo cerâmico - 14x19x29 cm75</t>
  </si>
  <si>
    <t xml:space="preserve">      Alvenaria de bloco cerâmico - 19x19x29 cm76</t>
  </si>
  <si>
    <t xml:space="preserve">      Mão de obra alvenaria de bloco cerâmico77</t>
  </si>
  <si>
    <t xml:space="preserve">  - Muros78</t>
  </si>
  <si>
    <t xml:space="preserve">Muros</t>
  </si>
  <si>
    <t xml:space="preserve">      Muro sobre laje esp.: 14 cm79</t>
  </si>
  <si>
    <t xml:space="preserve">      Mão de obra alvenaria de Muro sobre laje80</t>
  </si>
  <si>
    <t xml:space="preserve">Mão de obra alvenaria de Muro sobre laje</t>
  </si>
  <si>
    <t xml:space="preserve">      Muro sobre solo esp.: 14 cm81</t>
  </si>
  <si>
    <t xml:space="preserve">Muro sobre solo esp.: 14 cm</t>
  </si>
  <si>
    <t xml:space="preserve">      Mão de obra alvenaria de Muro sobre solo82</t>
  </si>
  <si>
    <t xml:space="preserve">Mão de obra alvenaria de Muro sobre solo</t>
  </si>
  <si>
    <t xml:space="preserve">  - Diversos Alvenaria83</t>
  </si>
  <si>
    <t xml:space="preserve">Diversos Alvenaria</t>
  </si>
  <si>
    <t xml:space="preserve">      Encunhamento84</t>
  </si>
  <si>
    <t xml:space="preserve">      Mão de obra de encunhamento85</t>
  </si>
  <si>
    <t xml:space="preserve">      Vergas e contra-vergas86</t>
  </si>
  <si>
    <t xml:space="preserve">  - Shafts87</t>
  </si>
  <si>
    <t xml:space="preserve">Shafts</t>
  </si>
  <si>
    <t xml:space="preserve">      Fechamento de shaft em drywall - Placa Standart88</t>
  </si>
  <si>
    <t xml:space="preserve">      Fechamento de shaft em drywall - Placa hidrofugante89</t>
  </si>
  <si>
    <t xml:space="preserve">      Painel em MDF - Armário medidor individual90</t>
  </si>
  <si>
    <t xml:space="preserve">Painel em MDF - Armário medidor individual</t>
  </si>
  <si>
    <t xml:space="preserve">      Placa cimentícia - Estrutura pergolado91</t>
  </si>
  <si>
    <t xml:space="preserve">Placa cimentícia - Estrutura pergolado</t>
  </si>
  <si>
    <t xml:space="preserve">- IMPERMEABILIZAÇÃO / ISOLAMENTO92</t>
  </si>
  <si>
    <t xml:space="preserve">IMPERMEABILIZAÇÃO / ISOLAMENTO</t>
  </si>
  <si>
    <t xml:space="preserve">      Impermeabilização com manta - área externo 4 mm93</t>
  </si>
  <si>
    <t xml:space="preserve">      Impermeabilização de áreas frias com cimento polimérico94</t>
  </si>
  <si>
    <t xml:space="preserve">Impermeabilização de áreas frias com cimento polimérico</t>
  </si>
  <si>
    <t xml:space="preserve">      Impermeabilização de cortina95</t>
  </si>
  <si>
    <t xml:space="preserve">      Impermeabilização poço elevador96</t>
  </si>
  <si>
    <t xml:space="preserve">Impermeabilização poço elevador</t>
  </si>
  <si>
    <t xml:space="preserve">      Impermeabilização de jardineira97</t>
  </si>
  <si>
    <t xml:space="preserve">      Impermeabilização de piscina (manta + tela)98</t>
  </si>
  <si>
    <t xml:space="preserve">- REVESTIMENTO DE PISO99</t>
  </si>
  <si>
    <t xml:space="preserve">REVESTIMENTO DE PISO</t>
  </si>
  <si>
    <t xml:space="preserve">  - Base/Concreto/Cimentado100</t>
  </si>
  <si>
    <t xml:space="preserve">Base/Concreto/Cimentado</t>
  </si>
  <si>
    <t xml:space="preserve">      Nivelamento / Compactação de piso101</t>
  </si>
  <si>
    <t xml:space="preserve">Nivelamento / Compactação de piso</t>
  </si>
  <si>
    <t xml:space="preserve">      Lastro de brita102</t>
  </si>
  <si>
    <t xml:space="preserve">Lastro de brita</t>
  </si>
  <si>
    <t xml:space="preserve">      Contrapiso em concreto 4 cm103</t>
  </si>
  <si>
    <t xml:space="preserve">Contrapiso em concreto 4 cm</t>
  </si>
  <si>
    <t xml:space="preserve">      Contrapiso argamassa 4 cm104</t>
  </si>
  <si>
    <t xml:space="preserve">Contrapiso argamassa 4 cm</t>
  </si>
  <si>
    <t xml:space="preserve">      Contrapiso argamassa 4 cm - banheiros105</t>
  </si>
  <si>
    <t xml:space="preserve">Contrapiso argamassa 4 cm - banheiros</t>
  </si>
  <si>
    <t xml:space="preserve">      Enchimento de piso (sóculo)106</t>
  </si>
  <si>
    <t xml:space="preserve">Enchimento de piso (sóculo)</t>
  </si>
  <si>
    <t xml:space="preserve">      Piso cimentado desempenado107</t>
  </si>
  <si>
    <t xml:space="preserve">Piso cimentado desempenado</t>
  </si>
  <si>
    <t xml:space="preserve">      Polimento de piso108</t>
  </si>
  <si>
    <t xml:space="preserve">      Piso em concreto armado polido h=14cm109</t>
  </si>
  <si>
    <t xml:space="preserve">Piso em concreto armado polido h=14cm</t>
  </si>
  <si>
    <t xml:space="preserve">  - Cerâmica110</t>
  </si>
  <si>
    <t xml:space="preserve">Cerâmica</t>
  </si>
  <si>
    <t xml:space="preserve">      Piso em cerâmica 60x60 cm - ars., is. Garagem, is. Serviço111</t>
  </si>
  <si>
    <t xml:space="preserve">Piso em cerâmica 60x60 cm - ars., is. Garagem, is. Serviço</t>
  </si>
  <si>
    <t xml:space="preserve">      Mão de obra  Piso em Cerâmica112</t>
  </si>
  <si>
    <t xml:space="preserve">Mão de obra  Piso em Cerâmica</t>
  </si>
  <si>
    <t xml:space="preserve">    - Rejunte em piso Cerâmico113</t>
  </si>
  <si>
    <t xml:space="preserve">Rejunte em piso Cerâmico</t>
  </si>
  <si>
    <t xml:space="preserve">      Rejunte em piso Cerâmico 60x60 cm114</t>
  </si>
  <si>
    <t xml:space="preserve">Rejunte em piso Cerâmico 60x60 cm</t>
  </si>
  <si>
    <t xml:space="preserve">      Mão de obra para piso cerâmico115</t>
  </si>
  <si>
    <t xml:space="preserve">Mão de obra para piso cerâmico</t>
  </si>
  <si>
    <t xml:space="preserve">  - Porcelanato116</t>
  </si>
  <si>
    <t xml:space="preserve">Porcelanato</t>
  </si>
  <si>
    <t xml:space="preserve">    - Piso em Porcelanato117</t>
  </si>
  <si>
    <t xml:space="preserve">Piso em Porcelanato</t>
  </si>
  <si>
    <t xml:space="preserve">      Piso em porcelanato 90x90 cm  - cozinha, sala (Urban Concreto Retificado Portinari)118</t>
  </si>
  <si>
    <t xml:space="preserve">Piso em porcelanato 90x90 cm  - cozinha, sala (Urban Concreto Retificado Portinari)</t>
  </si>
  <si>
    <t xml:space="preserve">      Piso em porcelanato 60x60 cm - lavabo, is. , hall, lavabo, área serv. (Porcelanato Cemento Avório Biancogres)119</t>
  </si>
  <si>
    <t xml:space="preserve">Piso em porcelanato 60x60 cm - lavabo, is. , hall, lavabo, área serv. (Porcelanato Cemento Avório Biancogres)</t>
  </si>
  <si>
    <t xml:space="preserve">      Piso em porcelanato 60x60 cm anti-derrapante  - Terraço, varanda (Vitoria Basaltina Beige Biancogres)120</t>
  </si>
  <si>
    <t xml:space="preserve">Piso em porcelanato 60x60 cm anti-derrapante  - Terraço, varanda (Vitoria Basaltina Beige Biancogres)</t>
  </si>
  <si>
    <t xml:space="preserve">      Mão de obra Piso em Porcelanato121</t>
  </si>
  <si>
    <t xml:space="preserve">      Piso Porcelanato Barlavento portobello gris 29,5x29,5 - piscina, sauna122</t>
  </si>
  <si>
    <t xml:space="preserve">Piso Porcelanato Barlavento portobello gris 29,5x29,5 - piscina, sauna</t>
  </si>
  <si>
    <t xml:space="preserve">      Mão de obra Piso em Pastilha 123</t>
  </si>
  <si>
    <t xml:space="preserve">Mão de obra Piso em Pastilha </t>
  </si>
  <si>
    <t xml:space="preserve">    - Rodapé em Porcelanato124</t>
  </si>
  <si>
    <t xml:space="preserve">Rodapé em Porcelanato</t>
  </si>
  <si>
    <t xml:space="preserve">      Rodapé em porcelanato 90x90 cm - h= 10 cm - sala (Urban Concreto Retificado Portinari)125</t>
  </si>
  <si>
    <t xml:space="preserve">Rodapé em porcelanato 90x90 cm - h= 10 cm - sala (Urban Concreto Retificado Portinari)</t>
  </si>
  <si>
    <t xml:space="preserve">      Rodapé em porcelanato 60x60 cm - h= 10 cm  - lavabo, is. , hall, lavabo, (Porcelanato Cemento Avório Biancogres)126</t>
  </si>
  <si>
    <t xml:space="preserve">Rodapé em porcelanato 60x60 cm - h= 10 cm  - lavabo, is. , hall, lavabo, (Porcelanato Cemento Avório Biancogres)</t>
  </si>
  <si>
    <t xml:space="preserve">      Rodapé em porcelanato 60x60 cm anti-derrapante - h= 10 cm  Terraço, varanda (Vitoria Basaltina Beige Biancogres)127</t>
  </si>
  <si>
    <t xml:space="preserve">Rodapé em porcelanato 60x60 cm anti-derrapante - h= 10 cm  Terraço, varanda (Vitoria Basaltina Beige Biancogres)</t>
  </si>
  <si>
    <t xml:space="preserve">      Mão de obra Rodapé em Porcelanato128</t>
  </si>
  <si>
    <t xml:space="preserve">    - Rejunte em piso Porcelanato129</t>
  </si>
  <si>
    <t xml:space="preserve">Rejunte em piso Porcelanato</t>
  </si>
  <si>
    <t xml:space="preserve">      Rejunte de porcelanato 90x90 cm130</t>
  </si>
  <si>
    <t xml:space="preserve">Rejunte de porcelanato 90x90 cm</t>
  </si>
  <si>
    <t xml:space="preserve">      Rejunte de porcelanato 60x60 cm131</t>
  </si>
  <si>
    <t xml:space="preserve">Rejunte de porcelanato 60x60 cm</t>
  </si>
  <si>
    <t xml:space="preserve">      Rejunte de porcelanato 29,5x29,5 cm132</t>
  </si>
  <si>
    <t xml:space="preserve">Rejunte de porcelanato 29,5x29,5 cm</t>
  </si>
  <si>
    <t xml:space="preserve">      Mão de obra para rejunte133</t>
  </si>
  <si>
    <t xml:space="preserve">Mão de obra para rejunte</t>
  </si>
  <si>
    <t xml:space="preserve">  - Granito/Mármore134</t>
  </si>
  <si>
    <t xml:space="preserve">Granito/Mármore</t>
  </si>
  <si>
    <t xml:space="preserve">    - Piso em Granito/Mármore135</t>
  </si>
  <si>
    <t xml:space="preserve">Piso em Granito/Mármore</t>
  </si>
  <si>
    <t xml:space="preserve">      Piso em granito Preto São Gabriel - Elevador136</t>
  </si>
  <si>
    <t xml:space="preserve">      Piso em granito Branco Siena137</t>
  </si>
  <si>
    <t xml:space="preserve">      Mão de obra Piso Granito138</t>
  </si>
  <si>
    <t xml:space="preserve">Mão de obra Piso Granito</t>
  </si>
  <si>
    <t xml:space="preserve">    - Rodapé em Granito/Mármore139</t>
  </si>
  <si>
    <t xml:space="preserve">Rodapé em Granito/Mármore</t>
  </si>
  <si>
    <t xml:space="preserve">      Rodapé em granito Branco Siena h= 14 cm140</t>
  </si>
  <si>
    <t xml:space="preserve">Rodapé em granito Branco Siena h= 14 cm</t>
  </si>
  <si>
    <t xml:space="preserve">      Rodapé em granito Preto São Gabriel h= 14 cm141</t>
  </si>
  <si>
    <t xml:space="preserve">Rodapé em granito Preto São Gabriel h= 14 cm</t>
  </si>
  <si>
    <t xml:space="preserve">      Mão de obra Rodapé em granito142</t>
  </si>
  <si>
    <t xml:space="preserve">    - Rejunte em Granito/Mármore143</t>
  </si>
  <si>
    <t xml:space="preserve">Rejunte em Granito/Mármore</t>
  </si>
  <si>
    <t xml:space="preserve">      Rejunte em granito144</t>
  </si>
  <si>
    <t xml:space="preserve">Rejunte em granito</t>
  </si>
  <si>
    <t xml:space="preserve">      Mão de obra rejunte em granito145</t>
  </si>
  <si>
    <t xml:space="preserve">Mão de obra rejunte em granito</t>
  </si>
  <si>
    <t xml:space="preserve">    - Soleira/Peitoril em Granito/Mármore146</t>
  </si>
  <si>
    <t xml:space="preserve">Soleira/Peitoril em Granito/Mármore</t>
  </si>
  <si>
    <t xml:space="preserve">      Soleira em granito Branco Siena L= 15cm147</t>
  </si>
  <si>
    <t xml:space="preserve">      Filete em granito Branco Siena - degrau escada de incêndio148</t>
  </si>
  <si>
    <t xml:space="preserve">Filete em granito Branco Siena - degrau escada de incêndio</t>
  </si>
  <si>
    <t xml:space="preserve">      Filete em granito Branco Siena149</t>
  </si>
  <si>
    <t xml:space="preserve">Filete em granito Branco Siena</t>
  </si>
  <si>
    <t xml:space="preserve">      Peitoril em Mármore Branco l= 20 cm150</t>
  </si>
  <si>
    <t xml:space="preserve">      Chapim em mármore branco comum151</t>
  </si>
  <si>
    <t xml:space="preserve">Chapim em mármore branco comum</t>
  </si>
  <si>
    <t xml:space="preserve">    - Diversos em Granito/Mármore152</t>
  </si>
  <si>
    <t xml:space="preserve">Diversos em Granito/Mármore</t>
  </si>
  <si>
    <t xml:space="preserve">      Banco em granito Branco Siena h = 40 cm153</t>
  </si>
  <si>
    <t xml:space="preserve">Banco em granito Branco Siena h = 40 cm</t>
  </si>
  <si>
    <t xml:space="preserve">  - Madeira154</t>
  </si>
  <si>
    <t xml:space="preserve">Madeira</t>
  </si>
  <si>
    <t xml:space="preserve">      Piso Laminado Durafloor Linha Ritz instalado com rodapé (linha New Way, Petrópolis)155</t>
  </si>
  <si>
    <t xml:space="preserve">Piso Laminado Durafloor Linha Ritz instalado com rodapé (linha New Way, Petrópolis)</t>
  </si>
  <si>
    <t xml:space="preserve">      Mão de obra Piso laminado156</t>
  </si>
  <si>
    <t xml:space="preserve">Mão de obra Piso laminado</t>
  </si>
  <si>
    <t xml:space="preserve">      Deck em madeira157</t>
  </si>
  <si>
    <t xml:space="preserve">  - Outros158</t>
  </si>
  <si>
    <t xml:space="preserve">Outros</t>
  </si>
  <si>
    <t xml:space="preserve">      Meio-fio em concreto159</t>
  </si>
  <si>
    <t xml:space="preserve">      Ladrilho hidráulico tátil direcional cor vermelha160</t>
  </si>
  <si>
    <t xml:space="preserve">      Ladrilho hidráulico tátil alerta cor vermelha161</t>
  </si>
  <si>
    <t xml:space="preserve">      Ladrilho hidráulico 16 quadros cor natural162</t>
  </si>
  <si>
    <t xml:space="preserve">      Ladrilho hidráulico 16 quadros xadrez cor preta e natural163</t>
  </si>
  <si>
    <t xml:space="preserve">Ladrilho hidráulico 16 quadros xadrez cor preta e natural</t>
  </si>
  <si>
    <t xml:space="preserve">      Piso para alto tráfego - Inpact Roll alta performance -  fitness164</t>
  </si>
  <si>
    <t xml:space="preserve">Piso para alto tráfego - Inpact Roll alta performance -  fitness</t>
  </si>
  <si>
    <t xml:space="preserve">      Rodapé Durafloor branco h= 10 cm  - quartos, circulação165</t>
  </si>
  <si>
    <t xml:space="preserve">Rodapé Durafloor branco h= 10 cm  - quartos, circulação</t>
  </si>
  <si>
    <t xml:space="preserve">      Mão de obra para instalação de Rodapé em Poliestireno166</t>
  </si>
  <si>
    <t xml:space="preserve">Mão de obra para instalação de Rodapé em Poliestireno</t>
  </si>
  <si>
    <t xml:space="preserve">      Rejunte em Rodapé Santa Luzia - quartos, circulação167</t>
  </si>
  <si>
    <t xml:space="preserve">Rejunte em Rodapé Santa Luzia - quartos, circulação</t>
  </si>
  <si>
    <t xml:space="preserve">- REVESTIMENTO DE PAREDE168</t>
  </si>
  <si>
    <t xml:space="preserve">REVESTIMENTO DE PAREDE</t>
  </si>
  <si>
    <t xml:space="preserve">  - Chapisco169</t>
  </si>
  <si>
    <t xml:space="preserve">Chapisco</t>
  </si>
  <si>
    <t xml:space="preserve">      Chapisco interno com argamassa170</t>
  </si>
  <si>
    <t xml:space="preserve">      Chapisco rolado - Parede171</t>
  </si>
  <si>
    <t xml:space="preserve">  - Emboço172</t>
  </si>
  <si>
    <t xml:space="preserve">Emboço</t>
  </si>
  <si>
    <t xml:space="preserve">      Emboco interno usinado173</t>
  </si>
  <si>
    <t xml:space="preserve">Emboco interno usinado</t>
  </si>
  <si>
    <t xml:space="preserve">      Mão de obra emboço interno174</t>
  </si>
  <si>
    <t xml:space="preserve">Mão de obra emboço interno</t>
  </si>
  <si>
    <t xml:space="preserve">      Espala em emboço  interno175</t>
  </si>
  <si>
    <t xml:space="preserve">Espala em emboço  interno</t>
  </si>
  <si>
    <t xml:space="preserve">  - Reboco176</t>
  </si>
  <si>
    <t xml:space="preserve">Reboco</t>
  </si>
  <si>
    <t xml:space="preserve">      Reboco interno  usinado177</t>
  </si>
  <si>
    <t xml:space="preserve">Reboco interno  usinado</t>
  </si>
  <si>
    <t xml:space="preserve">      Mão de obra reboco interno178</t>
  </si>
  <si>
    <t xml:space="preserve">Mão de obra reboco interno</t>
  </si>
  <si>
    <t xml:space="preserve">  - Revestimento de Gesso179</t>
  </si>
  <si>
    <t xml:space="preserve">Revestimento de Gesso</t>
  </si>
  <si>
    <t xml:space="preserve">      Gesso liso parede e teto180</t>
  </si>
  <si>
    <t xml:space="preserve">Gesso liso parede e teto</t>
  </si>
  <si>
    <t xml:space="preserve">  - Cerâmica/Porcelanato181</t>
  </si>
  <si>
    <t xml:space="preserve">Cerâmica/Porcelanato</t>
  </si>
  <si>
    <t xml:space="preserve">    - Revestimento parede Cerâmica/Porcelanato182</t>
  </si>
  <si>
    <t xml:space="preserve">Revestimento parede Cerâmica/Porcelanato</t>
  </si>
  <si>
    <t xml:space="preserve">      Revestimento em Porcelanato 32x60 cm - ars, lavabo, cozinha, área serv., is. (Originale Bianco Retificado Biancogres)183</t>
  </si>
  <si>
    <t xml:space="preserve">Revestimento em Porcelanato 32x60 cm - ars, lavabo, cozinha, área serv., is. (Originale Bianco Retificado Biancogres)</t>
  </si>
  <si>
    <t xml:space="preserve">      Revestimento em tijolinho texturizado 10x21 cm - salão de festas, espaço gourmet184</t>
  </si>
  <si>
    <t xml:space="preserve">Revestimento em tijolinho texturizado 10x21 cm - salão de festas, espaço gourmet</t>
  </si>
  <si>
    <t xml:space="preserve">      Revestimento Max focus white nat 20x20 cm - salão de festas, espaço gourmet185</t>
  </si>
  <si>
    <t xml:space="preserve">Revestimento Max focus white nat 20x20 cm - salão de festas, espaço gourmet</t>
  </si>
  <si>
    <t xml:space="preserve">      Revestimento Porcelanato branco 10x20 cm - lavabos térreo186</t>
  </si>
  <si>
    <t xml:space="preserve">Revestimento Porcelanato branco 10x20 cm - lavabos térreo</t>
  </si>
  <si>
    <t xml:space="preserve">      Mão de obra de revestimento cerâmico/azulejado187</t>
  </si>
  <si>
    <t xml:space="preserve">      Revestimento em pastilha Barlavento portobello gris 29,5x29,5   - piscina188</t>
  </si>
  <si>
    <t xml:space="preserve">Revestimento em pastilha Barlavento portobello gris 29,5x29,5   - piscina</t>
  </si>
  <si>
    <t xml:space="preserve">      Espala Revestimento Porcelanato Barlavento portobello gris 29,5x29,5 - piscina,sauna189</t>
  </si>
  <si>
    <t xml:space="preserve">Espala Revestimento Porcelanato Barlavento portobello gris 29,5x29,5 - piscina,sauna</t>
  </si>
  <si>
    <t xml:space="preserve">      Mão de obra de revestimento pastilha parede190</t>
  </si>
  <si>
    <t xml:space="preserve">Mão de obra de revestimento pastilha parede</t>
  </si>
  <si>
    <t xml:space="preserve">    - Espala parede Cerâmica/Porcelanato191</t>
  </si>
  <si>
    <t xml:space="preserve">Espala parede Cerâmica/Porcelanato</t>
  </si>
  <si>
    <t xml:space="preserve">      Espala em Porcelanato 32x60 cm - Biancogrês Originale192</t>
  </si>
  <si>
    <t xml:space="preserve">Espala em Porcelanato 32x60 cm - Biancogrês Originale</t>
  </si>
  <si>
    <t xml:space="preserve">      Mão de obra de Espala revestimento cerâmico/azulejado193</t>
  </si>
  <si>
    <t xml:space="preserve">Mão de obra de Espala revestimento cerâmico/azulejado</t>
  </si>
  <si>
    <t xml:space="preserve">    - Rejunte parede Cerâmica/Porcelanato194</t>
  </si>
  <si>
    <t xml:space="preserve">Rejunte parede Cerâmica/Porcelanato</t>
  </si>
  <si>
    <t xml:space="preserve">      Rejunte de cerâmica 32x60 cm195</t>
  </si>
  <si>
    <t xml:space="preserve">Rejunte de cerâmica 32x60 cm</t>
  </si>
  <si>
    <t xml:space="preserve">      Rejunte de porcelanato 29,5x29,5 cm196</t>
  </si>
  <si>
    <t xml:space="preserve">      Rejunte de Porcelanato 20x20 cm197</t>
  </si>
  <si>
    <t xml:space="preserve">Rejunte de Porcelanato 20x20 cm</t>
  </si>
  <si>
    <t xml:space="preserve">      Rejunte de Porcelanato 10x20 cm198</t>
  </si>
  <si>
    <t xml:space="preserve">Rejunte de Porcelanato 10x20 cm</t>
  </si>
  <si>
    <t xml:space="preserve">      Mão de obra rejunte porcelanato parede199</t>
  </si>
  <si>
    <t xml:space="preserve">Mão de obra rejunte porcelanato parede</t>
  </si>
  <si>
    <t xml:space="preserve">    - Outros parede Cerâmica/Porcelanato200</t>
  </si>
  <si>
    <t xml:space="preserve">Outros parede Cerâmica/Porcelanato</t>
  </si>
  <si>
    <t xml:space="preserve">      Cantoneira em PVC para quinas vivas201</t>
  </si>
  <si>
    <t xml:space="preserve">  - Mármore/ Granito202</t>
  </si>
  <si>
    <t xml:space="preserve">Mármore/ Granito</t>
  </si>
  <si>
    <t xml:space="preserve">      Moldura em mármore Bege Bahia - elevador203</t>
  </si>
  <si>
    <t xml:space="preserve">Moldura em mármore Bege Bahia - elevador</t>
  </si>
  <si>
    <t xml:space="preserve">  - Madeira204</t>
  </si>
  <si>
    <t xml:space="preserve">      Revestimento de parede acústico em madeira -  portaria205</t>
  </si>
  <si>
    <t xml:space="preserve">Revestimento de parede acústico em madeira -  portaria</t>
  </si>
  <si>
    <t xml:space="preserve">      Revestimento de parede acústico em madeira Ambi Brasil Ambi 32.3 -  fitness206</t>
  </si>
  <si>
    <t xml:space="preserve">Revestimento de parede acústico em madeira Ambi Brasil Ambi 32.3 -  fitness</t>
  </si>
  <si>
    <t xml:space="preserve">- REVESTIMENTO DE TETO207</t>
  </si>
  <si>
    <t xml:space="preserve">REVESTIMENTO DE TETO</t>
  </si>
  <si>
    <t xml:space="preserve">  - Gesso208</t>
  </si>
  <si>
    <t xml:space="preserve">Gesso</t>
  </si>
  <si>
    <t xml:space="preserve">      Forro de gesso acartonado209</t>
  </si>
  <si>
    <t xml:space="preserve">Forro de gesso acartonado</t>
  </si>
  <si>
    <t xml:space="preserve">      Forro de gesso  com manta acústica210</t>
  </si>
  <si>
    <t xml:space="preserve">Forro de gesso  com manta acústica</t>
  </si>
  <si>
    <t xml:space="preserve">      Junta metálica para forro211</t>
  </si>
  <si>
    <t xml:space="preserve">      Caixote em gesso212</t>
  </si>
  <si>
    <t xml:space="preserve">Caixote em gesso</t>
  </si>
  <si>
    <t xml:space="preserve">- REVESTIMENTO EXTERNO213</t>
  </si>
  <si>
    <t xml:space="preserve">REVESTIMENTO EXTERNO</t>
  </si>
  <si>
    <t xml:space="preserve">  - Chapisco externo214</t>
  </si>
  <si>
    <t xml:space="preserve">      Chapisco externo215</t>
  </si>
  <si>
    <t xml:space="preserve">      Chapisco externo - muros216</t>
  </si>
  <si>
    <t xml:space="preserve">Chapisco externo - muros</t>
  </si>
  <si>
    <t xml:space="preserve">  - Reboco externo217</t>
  </si>
  <si>
    <t xml:space="preserve">Reboco externo</t>
  </si>
  <si>
    <t xml:space="preserve">      Reboco externo usinado218</t>
  </si>
  <si>
    <t xml:space="preserve">Reboco externo usinado</t>
  </si>
  <si>
    <t xml:space="preserve">      Reboco externo usinado - muros219</t>
  </si>
  <si>
    <t xml:space="preserve">Reboco externo usinado - muros</t>
  </si>
  <si>
    <t xml:space="preserve">      Mão de obra reboco externo220</t>
  </si>
  <si>
    <t xml:space="preserve">      Espala em reboco externo221</t>
  </si>
  <si>
    <t xml:space="preserve">Espala em reboco externo</t>
  </si>
  <si>
    <t xml:space="preserve">  - Revestimentos de Fachada Aerada222</t>
  </si>
  <si>
    <t xml:space="preserve">Revestimentos de Fachada Aerada</t>
  </si>
  <si>
    <t xml:space="preserve">      Porcelanato Fachada Aerada - 60x60 cm Cemento Grigio Biancogrês223</t>
  </si>
  <si>
    <t xml:space="preserve">Porcelanato Fachada Aerada - 60x60 cm Cemento Grigio Biancogrês</t>
  </si>
  <si>
    <t xml:space="preserve">      Espala em Porcelanato Fachada Aerada - 60x60 cm Cemento Grigio Biancogrês224</t>
  </si>
  <si>
    <t xml:space="preserve">Espala em Porcelanato Fachada Aerada - 60x60 cm Cemento Grigio Biancogrês</t>
  </si>
  <si>
    <t xml:space="preserve">      Mão de Obra  Porcelanato aerado rejuntado225</t>
  </si>
  <si>
    <t xml:space="preserve">Mão de Obra  Porcelanato aerado rejuntado</t>
  </si>
  <si>
    <t xml:space="preserve">      Mão de Obra Espala Porcelanato aerado226</t>
  </si>
  <si>
    <t xml:space="preserve">  - Revestimentos de Fachada Convencional227</t>
  </si>
  <si>
    <t xml:space="preserve">Revestimentos de Fachada Convencional</t>
  </si>
  <si>
    <t xml:space="preserve">      Porcelanato Fachada - 60x60 cm (Esmaltado Cristallo Bianco Biancogrês)228</t>
  </si>
  <si>
    <t xml:space="preserve">Porcelanato Fachada - 60x60 cm (Esmaltado Cristallo Bianco Biancogrês)</t>
  </si>
  <si>
    <t xml:space="preserve">      Espala em Porcelanato Fachada - 60x60 cm Cemento Grigio Biancogrês229</t>
  </si>
  <si>
    <t xml:space="preserve">Espala em Porcelanato Fachada - 60x60 cm Cemento Grigio Biancogrês</t>
  </si>
  <si>
    <t xml:space="preserve">      Porcelanato Fachada - 8x25 cm Metal Bricks dgr Portinari230</t>
  </si>
  <si>
    <t xml:space="preserve">Porcelanato Fachada - 8x25 cm Metal Bricks dgr Portinari</t>
  </si>
  <si>
    <t xml:space="preserve">      Espala em Porcelanato Fachada - 8x25 cm Metal Bricks dgr Portinari231</t>
  </si>
  <si>
    <t xml:space="preserve">Espala em Porcelanato Fachada - 8x25 cm Metal Bricks dgr Portinari</t>
  </si>
  <si>
    <t xml:space="preserve">      Rejunte Porcelanato Fachada 60x60 cm232</t>
  </si>
  <si>
    <t xml:space="preserve">Rejunte Porcelanato Fachada 60x60 cm</t>
  </si>
  <si>
    <t xml:space="preserve">      Mão de obra rejunte Porcelanato Fachada 60x60 cm233</t>
  </si>
  <si>
    <t xml:space="preserve">Mão de obra rejunte Porcelanato Fachada 60x60 cm</t>
  </si>
  <si>
    <t xml:space="preserve">      Rejunte Porcelanato Fachada 8x25 cm234</t>
  </si>
  <si>
    <t xml:space="preserve">Rejunte Porcelanato Fachada 8x25 cm</t>
  </si>
  <si>
    <t xml:space="preserve">      Mão de obra rejunte Porcelanato Fachada 8x25 cm235</t>
  </si>
  <si>
    <t xml:space="preserve">Mão de obra rejunte Porcelanato Fachada 8x25 cm</t>
  </si>
  <si>
    <t xml:space="preserve">      Mão de Obra Porcelanato fachada236</t>
  </si>
  <si>
    <t xml:space="preserve">      Mão de Obra Espala Porcelanato fachada237</t>
  </si>
  <si>
    <t xml:space="preserve">- ESQUADRIAS DE ALUMÍNIO238</t>
  </si>
  <si>
    <t xml:space="preserve">ESQUADRIAS DE ALUMÍNIO</t>
  </si>
  <si>
    <t xml:space="preserve">  - Esquadria em aluminio239</t>
  </si>
  <si>
    <t xml:space="preserve">Esquadria em aluminio</t>
  </si>
  <si>
    <t xml:space="preserve">      Esquadrias de alumínio Anodizado Fosco 1000 / Vidros, e contramarco240</t>
  </si>
  <si>
    <t xml:space="preserve">Esquadrias de alumínio Anodizado Fosco 1000 / Vidros, e contramarco</t>
  </si>
  <si>
    <t xml:space="preserve">      Esquadrias de vidro241</t>
  </si>
  <si>
    <t xml:space="preserve">Esquadrias de vidro</t>
  </si>
  <si>
    <t xml:space="preserve">- ESQUADRIAS EM METALON242</t>
  </si>
  <si>
    <t xml:space="preserve">ESQUADRIAS EM METALON</t>
  </si>
  <si>
    <t xml:space="preserve">      Corrimão h= 90 cm243</t>
  </si>
  <si>
    <t xml:space="preserve">      Escada marinheiro244</t>
  </si>
  <si>
    <t xml:space="preserve">      Alçapão em metalon 70 x 70 cm245</t>
  </si>
  <si>
    <t xml:space="preserve">      Porta corta fogo 80 x 210 cm246</t>
  </si>
  <si>
    <t xml:space="preserve">      Guarda corpo metálico com corrimão h=105 cm247</t>
  </si>
  <si>
    <t xml:space="preserve">Guarda corpo metálico com corrimão h=105 cm</t>
  </si>
  <si>
    <t xml:space="preserve">      Corrimão em inox248</t>
  </si>
  <si>
    <t xml:space="preserve">Corrimão em inox</t>
  </si>
  <si>
    <t xml:space="preserve">      Porta bicicleta metálico de parede -  10 unidades249</t>
  </si>
  <si>
    <t xml:space="preserve">Porta bicicleta metálico de parede -  10 unidades</t>
  </si>
  <si>
    <t xml:space="preserve">      Estrutura em metalon para pergolado250</t>
  </si>
  <si>
    <t xml:space="preserve">Estrutura em metalon para pergolado</t>
  </si>
  <si>
    <t xml:space="preserve">      Portão em metalon de abrir - 280x240 cm251</t>
  </si>
  <si>
    <t xml:space="preserve">Portão em metalon de abrir - 280x240 cm</t>
  </si>
  <si>
    <t xml:space="preserve">- ESQUADRIAS EM MADEIRA252</t>
  </si>
  <si>
    <t xml:space="preserve">ESQUADRIAS EM MADEIRA</t>
  </si>
  <si>
    <t xml:space="preserve">  - Portas253</t>
  </si>
  <si>
    <t xml:space="preserve">Portas</t>
  </si>
  <si>
    <t xml:space="preserve">      Kit Porta pronta em madeira branca 60 x 210 cm - Pormade254</t>
  </si>
  <si>
    <t xml:space="preserve">      Kit Porta pronta em madeira branca 70 x 210 cm - Pormade255</t>
  </si>
  <si>
    <t xml:space="preserve">      Kit Porta pronta em madeira branca 80 x 210 cm - Pormade256</t>
  </si>
  <si>
    <t xml:space="preserve">      Kit Porta pronta em madeira 80 x 210 cm PNE - Pormade257</t>
  </si>
  <si>
    <t xml:space="preserve">Kit Porta pronta em madeira 80 x 210 cm PNE - Pormade</t>
  </si>
  <si>
    <t xml:space="preserve">      Kit Porta pronta de correr em madeira branca 70 x 210 cm - Pormade258</t>
  </si>
  <si>
    <t xml:space="preserve">Kit Porta pronta de correr em madeira branca 70 x 210 cm - Pormade</t>
  </si>
  <si>
    <t xml:space="preserve">  - Ferragens259</t>
  </si>
  <si>
    <t xml:space="preserve">Ferragens</t>
  </si>
  <si>
    <t xml:space="preserve">      Fechadura porta externa - Imab ou similar260</t>
  </si>
  <si>
    <t xml:space="preserve">Fechadura porta externa - Imab ou similar</t>
  </si>
  <si>
    <t xml:space="preserve">      Fechadura porta banheiro PNE - Imab ou similar261</t>
  </si>
  <si>
    <t xml:space="preserve">Fechadura porta banheiro PNE - Imab ou similar</t>
  </si>
  <si>
    <t xml:space="preserve">      Fechadura porta interna - Imab ou similar262</t>
  </si>
  <si>
    <t xml:space="preserve">      Fechadura porta banheiro - Imab ou similar263</t>
  </si>
  <si>
    <t xml:space="preserve">      Fechadura para porta de correr - Imab ou similar264</t>
  </si>
  <si>
    <t xml:space="preserve">      Conjunto de dobradiças cromadas265</t>
  </si>
  <si>
    <t xml:space="preserve">Conjunto de dobradiças cromadas</t>
  </si>
  <si>
    <t xml:space="preserve">      Puxador cromado H= 60 cm266</t>
  </si>
  <si>
    <t xml:space="preserve">- INSTALAÇÕES267</t>
  </si>
  <si>
    <t xml:space="preserve">INSTALAÇÕES</t>
  </si>
  <si>
    <t xml:space="preserve">      Instalação elétrica material268</t>
  </si>
  <si>
    <t xml:space="preserve">Instalação elétrica material</t>
  </si>
  <si>
    <t xml:space="preserve">      Mão de Obra Instalação Elétrica269</t>
  </si>
  <si>
    <t xml:space="preserve">Mão de Obra Instalação Elétrica</t>
  </si>
  <si>
    <t xml:space="preserve">      Instalação hidráulica água fria/ esgoto/aguas pluviais material270</t>
  </si>
  <si>
    <t xml:space="preserve">Instalação hidráulica água fria/ esgoto/aguas pluviais material</t>
  </si>
  <si>
    <t xml:space="preserve">      Mão de Obra Instalação hidráulica água fria/ esgoto/aguas pluviais271</t>
  </si>
  <si>
    <t xml:space="preserve">Mão de Obra Instalação hidráulica água fria/ esgoto/aguas pluviais</t>
  </si>
  <si>
    <t xml:space="preserve">      Furação hidraulica272</t>
  </si>
  <si>
    <t xml:space="preserve">      Sistema de irrigação273</t>
  </si>
  <si>
    <t xml:space="preserve">Sistema de irrigação</t>
  </si>
  <si>
    <t xml:space="preserve">      Fornecimento e Instalação de Gás274</t>
  </si>
  <si>
    <t xml:space="preserve">      Instalações de incêndio275</t>
  </si>
  <si>
    <t xml:space="preserve">      Portão eletrônico276</t>
  </si>
  <si>
    <t xml:space="preserve">      Interfone277</t>
  </si>
  <si>
    <t xml:space="preserve">      Elevador 8 paradas278</t>
  </si>
  <si>
    <t xml:space="preserve">Elevador 8 paradas</t>
  </si>
  <si>
    <t xml:space="preserve">      Serviço de telefonia279</t>
  </si>
  <si>
    <t xml:space="preserve">      Automatização e Segurança280</t>
  </si>
  <si>
    <t xml:space="preserve">      Ar condicionado área comum (infra)/coifa281</t>
  </si>
  <si>
    <t xml:space="preserve">Ar condicionado área comum (infra)/coifa</t>
  </si>
  <si>
    <t xml:space="preserve">      Meia infraestrutura de ar condicionado - Quartos e salas dos Aptos282</t>
  </si>
  <si>
    <t xml:space="preserve">Meia infraestrutura de ar condicionado - Quartos e salas dos Aptos</t>
  </si>
  <si>
    <t xml:space="preserve">      Ventilação mecânica283</t>
  </si>
  <si>
    <t xml:space="preserve">Ventilação mecânica</t>
  </si>
  <si>
    <t xml:space="preserve">      Sistema de sonorização284</t>
  </si>
  <si>
    <t xml:space="preserve">Sistema de sonorização</t>
  </si>
  <si>
    <t xml:space="preserve">      Sistema de aquecimento a gás285</t>
  </si>
  <si>
    <t xml:space="preserve">Sistema de aquecimento a gás</t>
  </si>
  <si>
    <t xml:space="preserve">- BANCADAS286</t>
  </si>
  <si>
    <t xml:space="preserve">BANCADAS</t>
  </si>
  <si>
    <t xml:space="preserve">      Bancada em granito Preto São Gabriel (cozinha)287</t>
  </si>
  <si>
    <t xml:space="preserve">      Balcão em granito Preto São Gabriel288</t>
  </si>
  <si>
    <t xml:space="preserve">Balcão em granito Preto São Gabriel</t>
  </si>
  <si>
    <t xml:space="preserve">      Bancada em granito Branco Siena (banho)289</t>
  </si>
  <si>
    <t xml:space="preserve">Bancada em granito Branco Siena (banho)</t>
  </si>
  <si>
    <t xml:space="preserve">      Mão de obra para instalação de bancada290</t>
  </si>
  <si>
    <t xml:space="preserve">- LOUÇAS E METAIS291</t>
  </si>
  <si>
    <t xml:space="preserve">LOUÇAS E METAIS</t>
  </si>
  <si>
    <t xml:space="preserve">  - Bacia Sanitária292</t>
  </si>
  <si>
    <t xml:space="preserve">Bacia Sanitária</t>
  </si>
  <si>
    <t xml:space="preserve">      Bacia sanitária com caixa acoplada Linha Ecoflush Fit293</t>
  </si>
  <si>
    <t xml:space="preserve">      Bacia sanitária com caixa acoplada Izy294</t>
  </si>
  <si>
    <t xml:space="preserve">Bacia sanitária com caixa acoplada Izy</t>
  </si>
  <si>
    <t xml:space="preserve">      Bacia sanitária com caixa acoplada PNE295</t>
  </si>
  <si>
    <t xml:space="preserve">  - Cuba296</t>
  </si>
  <si>
    <t xml:space="preserve">Cuba</t>
  </si>
  <si>
    <t xml:space="preserve">      Cuba inox retangular simples  - Tramontina297</t>
  </si>
  <si>
    <t xml:space="preserve">Cuba inox retangular simples  - Tramontina</t>
  </si>
  <si>
    <t xml:space="preserve">      Cuba de apoio redonda - L.155.17 Deca - lavabo298</t>
  </si>
  <si>
    <t xml:space="preserve">Cuba de apoio redonda - L.155.17 Deca - lavabo</t>
  </si>
  <si>
    <t xml:space="preserve">      Cuba de semi-encaixe - Deca - i.s.299</t>
  </si>
  <si>
    <t xml:space="preserve">Cuba de semi-encaixe - Deca - i.s.</t>
  </si>
  <si>
    <t xml:space="preserve">  - Tanque300</t>
  </si>
  <si>
    <t xml:space="preserve">Tanque</t>
  </si>
  <si>
    <t xml:space="preserve">      Tanque de louça 20 litros - Cor Branca Celite301</t>
  </si>
  <si>
    <t xml:space="preserve">Tanque de louça 20 litros - Cor Branca Celite</t>
  </si>
  <si>
    <t xml:space="preserve">  - Lavatorios302</t>
  </si>
  <si>
    <t xml:space="preserve">Lavatorios</t>
  </si>
  <si>
    <t xml:space="preserve">      Lavatório suspenso - linha Izy Deca - i.s. serv.303</t>
  </si>
  <si>
    <t xml:space="preserve">Lavatório suspenso - linha Izy Deca - i.s. serv.</t>
  </si>
  <si>
    <t xml:space="preserve">  - Torneiras304</t>
  </si>
  <si>
    <t xml:space="preserve">Torneiras</t>
  </si>
  <si>
    <t xml:space="preserve">      Torneira de mesa, Linha Deca ou similar305</t>
  </si>
  <si>
    <t xml:space="preserve">Torneira de mesa, Linha Deca ou similar</t>
  </si>
  <si>
    <t xml:space="preserve">      Torneira para tanque, Linha Docol, Oneel ou similar306</t>
  </si>
  <si>
    <t xml:space="preserve">Torneira para tanque, Linha Docol, Oneel ou similar</t>
  </si>
  <si>
    <t xml:space="preserve">      Torneira cozinha de mesa bica alta Celite307</t>
  </si>
  <si>
    <t xml:space="preserve">Torneira cozinha de mesa bica alta Celite</t>
  </si>
  <si>
    <t xml:space="preserve">      Torneira simples - linha flex Deca - ars,i.s. serv., a.s.308</t>
  </si>
  <si>
    <t xml:space="preserve">Torneira simples - linha flex Deca - ars,i.s. serv., a.s.</t>
  </si>
  <si>
    <t xml:space="preserve">      Torneira para lavatório Misturador monocomando para lavatório mesa Victoria-n cr309</t>
  </si>
  <si>
    <t xml:space="preserve">Torneira para lavatório Misturador monocomando para lavatório mesa Victoria-n cr</t>
  </si>
  <si>
    <t xml:space="preserve">      Torneira de mesa bica alta - linha Level Deca - lavabo310</t>
  </si>
  <si>
    <t xml:space="preserve">Torneira de mesa bica alta - linha Level Deca - lavabo</t>
  </si>
  <si>
    <t xml:space="preserve">      Monocomando ducha prd bem Victoria-n cr311</t>
  </si>
  <si>
    <t xml:space="preserve">  - Registros e acabamentos312</t>
  </si>
  <si>
    <t xml:space="preserve">Registros e acabamentos</t>
  </si>
  <si>
    <t xml:space="preserve">      Acabamento Registro - Deca Aspen313</t>
  </si>
  <si>
    <t xml:space="preserve">Acabamento Registro - Deca Aspen</t>
  </si>
  <si>
    <t xml:space="preserve">  - Diversos louças e metais314</t>
  </si>
  <si>
    <t xml:space="preserve">Diversos louças e metais</t>
  </si>
  <si>
    <t xml:space="preserve">      Conjunto barras de apoio315</t>
  </si>
  <si>
    <t xml:space="preserve">      Banheira SPA Marilyn316</t>
  </si>
  <si>
    <t xml:space="preserve">Banheira SPA Marilyn</t>
  </si>
  <si>
    <t xml:space="preserve">- PINTURA317</t>
  </si>
  <si>
    <t xml:space="preserve">PINTURA</t>
  </si>
  <si>
    <t xml:space="preserve">      Mão de obra para pinturas318</t>
  </si>
  <si>
    <t xml:space="preserve">  - Pintura Acrilica319</t>
  </si>
  <si>
    <t xml:space="preserve">Pintura Acrilica</t>
  </si>
  <si>
    <t xml:space="preserve">      Pintura Acrilica acetinada cor branco neve - Parede e Teto320</t>
  </si>
  <si>
    <t xml:space="preserve">Pintura Acrilica acetinada cor branco neve - Parede e Teto</t>
  </si>
  <si>
    <t xml:space="preserve">  - Emassamento321</t>
  </si>
  <si>
    <t xml:space="preserve">Emassamento</t>
  </si>
  <si>
    <t xml:space="preserve">      Massa corrida - Parede e Teto322</t>
  </si>
  <si>
    <t xml:space="preserve">Massa corrida - Parede e Teto</t>
  </si>
  <si>
    <t xml:space="preserve">  - Pintura Esmalte em esquadrias metálicas323</t>
  </si>
  <si>
    <t xml:space="preserve">Pintura Esmalte em esquadrias metálicas</t>
  </si>
  <si>
    <t xml:space="preserve">      Pintura esmalte em esquadrias metálicas cor cinza - PCF324</t>
  </si>
  <si>
    <t xml:space="preserve">Pintura esmalte em esquadrias metálicas cor cinza - PCF</t>
  </si>
  <si>
    <t xml:space="preserve">  - Marcação de Garagem325</t>
  </si>
  <si>
    <t xml:space="preserve">Marcação de Garagem</t>
  </si>
  <si>
    <t xml:space="preserve">      Demarcação de vagas326</t>
  </si>
  <si>
    <t xml:space="preserve">      Pintura faixa sinalização em parede h=1,10 m327</t>
  </si>
  <si>
    <t xml:space="preserve">Pintura faixa sinalização em parede h=1,10 m</t>
  </si>
  <si>
    <t xml:space="preserve">      Pintura de tubulações aparente328</t>
  </si>
  <si>
    <t xml:space="preserve">  - Caiação329</t>
  </si>
  <si>
    <t xml:space="preserve">Caiação</t>
  </si>
  <si>
    <t xml:space="preserve">      Caiação330</t>
  </si>
  <si>
    <t xml:space="preserve">  - Pintura Externa331</t>
  </si>
  <si>
    <t xml:space="preserve">Pintura Externa</t>
  </si>
  <si>
    <t xml:space="preserve">      Revestimento acrilico - cor porcelanato bianco Vazio332</t>
  </si>
  <si>
    <t xml:space="preserve">Revestimento acrilico - cor porcelanato bianco Vazio</t>
  </si>
  <si>
    <t xml:space="preserve">  - Textura Interna333</t>
  </si>
  <si>
    <t xml:space="preserve">Textura Interna</t>
  </si>
  <si>
    <t xml:space="preserve">      Pintura Grafiatto - Hall334</t>
  </si>
  <si>
    <t xml:space="preserve">Pintura Grafiatto - Hall</t>
  </si>
  <si>
    <t xml:space="preserve">      Pintura Grafiatto - Lavabo335</t>
  </si>
  <si>
    <t xml:space="preserve">Pintura Grafiatto - Lavabo</t>
  </si>
  <si>
    <t xml:space="preserve">      Pintura Mofo 336</t>
  </si>
  <si>
    <t xml:space="preserve">Pintura Mofo </t>
  </si>
  <si>
    <t xml:space="preserve">      Textura rolada - Escada de incêndio337</t>
  </si>
  <si>
    <t xml:space="preserve">      Espala em Textura rolada - Escada de Incêndio 338</t>
  </si>
  <si>
    <t xml:space="preserve">Espala em Textura rolada - Escada de Incêndio </t>
  </si>
  <si>
    <t xml:space="preserve">      Textura rolada parede e teto - garagem339</t>
  </si>
  <si>
    <t xml:space="preserve">Textura rolada parede e teto - garagem</t>
  </si>
  <si>
    <t xml:space="preserve">      Espala em Textura rolada - garagem340</t>
  </si>
  <si>
    <t xml:space="preserve">Espala em Textura rolada - garagem</t>
  </si>
  <si>
    <t xml:space="preserve">      Pintura em parede 341</t>
  </si>
  <si>
    <t xml:space="preserve">Pintura em parede </t>
  </si>
  <si>
    <t xml:space="preserve">  - Textura Externa Fachada342</t>
  </si>
  <si>
    <t xml:space="preserve">Textura Externa Fachada</t>
  </si>
  <si>
    <t xml:space="preserve">      Textura rolada - muros (agreste)343</t>
  </si>
  <si>
    <t xml:space="preserve">Textura rolada - muros (agreste)</t>
  </si>
  <si>
    <t xml:space="preserve">  - Diversos Pintura344</t>
  </si>
  <si>
    <t xml:space="preserve">Diversos Pintura</t>
  </si>
  <si>
    <t xml:space="preserve">      Pintura em rodapé h= 8 cm - escada345</t>
  </si>
  <si>
    <t xml:space="preserve">      Pintura Novacor em piso cor cinza346</t>
  </si>
  <si>
    <t xml:space="preserve">Pintura Novacor em piso cor cinza</t>
  </si>
  <si>
    <t xml:space="preserve">      Pintura em concreto aparente - teto347</t>
  </si>
  <si>
    <t xml:space="preserve">Pintura em concreto aparente - teto</t>
  </si>
  <si>
    <t xml:space="preserve">      Tratamento de concreto - parede e teto348</t>
  </si>
  <si>
    <t xml:space="preserve">Tratamento de concreto - parede e teto</t>
  </si>
  <si>
    <t xml:space="preserve">- DIVERSOS349</t>
  </si>
  <si>
    <t xml:space="preserve">DIVERSOS</t>
  </si>
  <si>
    <t xml:space="preserve">  - Grama350</t>
  </si>
  <si>
    <t xml:space="preserve">Grama</t>
  </si>
  <si>
    <t xml:space="preserve">      Plantio de grama sobre solo351</t>
  </si>
  <si>
    <t xml:space="preserve">Plantio de grama sobre solo</t>
  </si>
  <si>
    <t xml:space="preserve">      Plantio de grama sobre laje352</t>
  </si>
  <si>
    <t xml:space="preserve">      Paisagismo353</t>
  </si>
  <si>
    <t xml:space="preserve">  - Limpeza354</t>
  </si>
  <si>
    <t xml:space="preserve">Limpeza</t>
  </si>
  <si>
    <t xml:space="preserve">      Lavagem de fachada355</t>
  </si>
  <si>
    <t xml:space="preserve">      Limpeza final356</t>
  </si>
  <si>
    <t xml:space="preserve">      Proteção para piso357</t>
  </si>
  <si>
    <t xml:space="preserve">Proteção para piso</t>
  </si>
  <si>
    <t xml:space="preserve">      Proteção para bancada358</t>
  </si>
  <si>
    <t xml:space="preserve">Proteção para bancada</t>
  </si>
  <si>
    <t xml:space="preserve">  - Serviços Complementares359</t>
  </si>
  <si>
    <t xml:space="preserve">Serviços Complementares</t>
  </si>
  <si>
    <t xml:space="preserve">      Identificação visual do edifício360</t>
  </si>
  <si>
    <t xml:space="preserve">Identificação visual do edifício</t>
  </si>
  <si>
    <t xml:space="preserve">      Numeração dos apartamentos361</t>
  </si>
  <si>
    <t xml:space="preserve">      Caixa de captação 2.800 L362</t>
  </si>
  <si>
    <t xml:space="preserve">Caixa de captação 2.800 L</t>
  </si>
  <si>
    <t xml:space="preserve">      Reservatório Fortlev 5.000 L363</t>
  </si>
  <si>
    <t xml:space="preserve">Reservatório Fortlev 5.000 L</t>
  </si>
  <si>
    <t xml:space="preserve">      Reservatório Fortlev 10.000 L364</t>
  </si>
  <si>
    <t xml:space="preserve">Reservatório Fortlev 10.000 L</t>
  </si>
  <si>
    <t xml:space="preserve">      Decoração Portaria incluso mobiliario365</t>
  </si>
  <si>
    <t xml:space="preserve">Decoração Portaria incluso mobiliario</t>
  </si>
  <si>
    <t xml:space="preserve">      Equipamento para piscina366</t>
  </si>
  <si>
    <t xml:space="preserve">      Tratamento de Piso em Concreto das Garagens (pintura inclusa)367</t>
  </si>
  <si>
    <t xml:space="preserve">Tratamento de Piso em Concreto das Garagens (pintura inclusa)</t>
  </si>
  <si>
    <t xml:space="preserve">- LICENÇAS, TAXAS E EMOLUMENTOS1</t>
  </si>
  <si>
    <t xml:space="preserve">LICENÇAS, TAXAS E EMOLUMENTOS</t>
  </si>
  <si>
    <t xml:space="preserve">      Despesas CREA2</t>
  </si>
  <si>
    <t xml:space="preserve">Despesas CREA</t>
  </si>
  <si>
    <t xml:space="preserve">      Taxas3</t>
  </si>
  <si>
    <t xml:space="preserve">      Contabilidade da obra4</t>
  </si>
  <si>
    <t xml:space="preserve">Contabilidade da obra</t>
  </si>
  <si>
    <t xml:space="preserve">      Custos advocatícios5</t>
  </si>
  <si>
    <t xml:space="preserve">Custos advocatícios</t>
  </si>
  <si>
    <t xml:space="preserve">      NBR6</t>
  </si>
  <si>
    <t xml:space="preserve">NBR</t>
  </si>
  <si>
    <t xml:space="preserve">      Habite-se7</t>
  </si>
  <si>
    <t xml:space="preserve">Habite-se</t>
  </si>
  <si>
    <t xml:space="preserve">      IPTU8</t>
  </si>
  <si>
    <t xml:space="preserve">- SEGURANÇA DO TRABALHO9</t>
  </si>
  <si>
    <t xml:space="preserve">SEGURANÇA DO TRABALHO</t>
  </si>
  <si>
    <t xml:space="preserve">      Equipamento de proteção coletiva10</t>
  </si>
  <si>
    <t xml:space="preserve">Equipamento de proteção coletiva</t>
  </si>
  <si>
    <t xml:space="preserve">      EPIs11</t>
  </si>
  <si>
    <t xml:space="preserve">      Bandeja principal plana e inclinada (aparalixo) - 3º pavto12</t>
  </si>
  <si>
    <t xml:space="preserve">Bandeja principal plana e inclinada (aparalixo) - 3º pavto</t>
  </si>
  <si>
    <t xml:space="preserve">      Bandeja de proteção secundaria - 6º pavto13</t>
  </si>
  <si>
    <t xml:space="preserve">Bandeja de proteção secundaria - 6º pavto</t>
  </si>
  <si>
    <t xml:space="preserve">      Tela de proteção de fachada14</t>
  </si>
  <si>
    <t xml:space="preserve">      Proteção perimetral dos andares - 2 pavtos15</t>
  </si>
  <si>
    <t xml:space="preserve">Proteção perimetral dos andares - 2 pavtos</t>
  </si>
  <si>
    <t xml:space="preserve">      Proteção de poço de elevador16</t>
  </si>
  <si>
    <t xml:space="preserve">Proteção de poço de elevador</t>
  </si>
  <si>
    <t xml:space="preserve">      Apoio para montagem  de linha de vida - 2 pavtos17</t>
  </si>
  <si>
    <t xml:space="preserve">Apoio para montagem  de linha de vida - 2 pavtos</t>
  </si>
  <si>
    <t xml:space="preserve">      Treinamentos18</t>
  </si>
  <si>
    <t xml:space="preserve">Treinamentos</t>
  </si>
  <si>
    <t xml:space="preserve">      Uniforme completo19</t>
  </si>
  <si>
    <t xml:space="preserve">Uniforme completo</t>
  </si>
  <si>
    <t xml:space="preserve">      Exames médicos20</t>
  </si>
  <si>
    <t xml:space="preserve">Exames médicos</t>
  </si>
  <si>
    <t xml:space="preserve">- CUSTOS INDIRETOS - PESSOAL21</t>
  </si>
  <si>
    <t xml:space="preserve">CUSTOS INDIRETOS - PESSOAL</t>
  </si>
  <si>
    <t xml:space="preserve">    - Mão de Obra Administrativa22</t>
  </si>
  <si>
    <t xml:space="preserve">Mão de Obra Administrativa</t>
  </si>
  <si>
    <t xml:space="preserve">      Engenharia de obra23</t>
  </si>
  <si>
    <t xml:space="preserve">Engenharia de obra</t>
  </si>
  <si>
    <t xml:space="preserve">      Estagiário24</t>
  </si>
  <si>
    <t xml:space="preserve">      Supervisão de Engenharia25</t>
  </si>
  <si>
    <t xml:space="preserve">Supervisão de Engenharia</t>
  </si>
  <si>
    <t xml:space="preserve">      Engenharia de Qualidade26</t>
  </si>
  <si>
    <t xml:space="preserve">Engenharia de Qualidade</t>
  </si>
  <si>
    <t xml:space="preserve">      Mestre de obras27</t>
  </si>
  <si>
    <t xml:space="preserve">      Encarregado Instalações28</t>
  </si>
  <si>
    <t xml:space="preserve">Encarregado Instalações</t>
  </si>
  <si>
    <t xml:space="preserve">      Almoxarife29</t>
  </si>
  <si>
    <t xml:space="preserve">      Técnico em Segurança do Trabalho 1/2 horario30</t>
  </si>
  <si>
    <t xml:space="preserve">      Gerenciamento de Projetos31</t>
  </si>
  <si>
    <t xml:space="preserve">Gerenciamento de Projetos</t>
  </si>
  <si>
    <t xml:space="preserve">    - Mão de Obra Operacional32</t>
  </si>
  <si>
    <t xml:space="preserve">Mão de Obra Operacional</t>
  </si>
  <si>
    <t xml:space="preserve">      Pedreiro de apoio33</t>
  </si>
  <si>
    <t xml:space="preserve">Pedreiro de apoio</t>
  </si>
  <si>
    <t xml:space="preserve">      Servente de apoio34</t>
  </si>
  <si>
    <t xml:space="preserve">Servente de apoio</t>
  </si>
  <si>
    <t xml:space="preserve">      Servente para carga e descarga35</t>
  </si>
  <si>
    <t xml:space="preserve">Servente para carga e descarga</t>
  </si>
  <si>
    <t xml:space="preserve">      Carpinteiro de Apoio36</t>
  </si>
  <si>
    <t xml:space="preserve">Carpinteiro de Apoio</t>
  </si>
  <si>
    <t xml:space="preserve">      Operador de Cremalheira37</t>
  </si>
  <si>
    <t xml:space="preserve">Operador de Cremalheira</t>
  </si>
  <si>
    <t xml:space="preserve">      Mini escavadeira38</t>
  </si>
  <si>
    <t xml:space="preserve">Mini escavadeira</t>
  </si>
  <si>
    <t xml:space="preserve">      Premiação de produtividade/ assiduidade39</t>
  </si>
  <si>
    <t xml:space="preserve">Premiação de produtividade/ assiduidade</t>
  </si>
  <si>
    <t xml:space="preserve">      Horas Extras40</t>
  </si>
  <si>
    <t xml:space="preserve">Horas Extras</t>
  </si>
  <si>
    <t xml:space="preserve">    - Benefícios a Empregados41</t>
  </si>
  <si>
    <t xml:space="preserve">Benefícios a Empregados</t>
  </si>
  <si>
    <t xml:space="preserve">      Seguro de vida em grupo42</t>
  </si>
  <si>
    <t xml:space="preserve">Seguro de vida em grupo</t>
  </si>
  <si>
    <t xml:space="preserve">      Cesta básica43</t>
  </si>
  <si>
    <t xml:space="preserve">Cesta básica</t>
  </si>
  <si>
    <t xml:space="preserve">      Vale transporte 4 por dia44</t>
  </si>
  <si>
    <t xml:space="preserve">Vale transporte 4 por dia</t>
  </si>
  <si>
    <t xml:space="preserve">      Café da manhã45</t>
  </si>
  <si>
    <t xml:space="preserve">Café da manhã</t>
  </si>
  <si>
    <t xml:space="preserve">      Seconsi - PCMSO e PCMAT46</t>
  </si>
  <si>
    <t xml:space="preserve">Seconsi - PCMSO e PCMAT</t>
  </si>
  <si>
    <t xml:space="preserve">      Encargos Sociais47</t>
  </si>
  <si>
    <t xml:space="preserve">Encargos Sociais</t>
  </si>
  <si>
    <t xml:space="preserve">      Salários e Adiantamento obra - Custo Diretos48</t>
  </si>
  <si>
    <t xml:space="preserve">Salários e Adiantamento obra - Custo Diretos</t>
  </si>
  <si>
    <t xml:space="preserve">- CUSTOS INDIRETOS - EQUIPAMENTOS49</t>
  </si>
  <si>
    <t xml:space="preserve">CUSTOS INDIRETOS - EQUIPAMENTOS</t>
  </si>
  <si>
    <t xml:space="preserve">      Vibrador de imersão com mangote50</t>
  </si>
  <si>
    <t xml:space="preserve">      Guincho de coluna51</t>
  </si>
  <si>
    <t xml:space="preserve">Guincho de coluna</t>
  </si>
  <si>
    <t xml:space="preserve">      Compactador CM20 tipo sapo mecânico52</t>
  </si>
  <si>
    <t xml:space="preserve">      Serra mármores53</t>
  </si>
  <si>
    <t xml:space="preserve">      Furadeira Eletrica de impacto54</t>
  </si>
  <si>
    <t xml:space="preserve">      Ferramentas55</t>
  </si>
  <si>
    <t xml:space="preserve">      Martelete 10 Kg56</t>
  </si>
  <si>
    <t xml:space="preserve">      Martelete 5 kg57</t>
  </si>
  <si>
    <t xml:space="preserve">      Lixadeira Portátil58</t>
  </si>
  <si>
    <t xml:space="preserve">      Locação de Andaime Tubular (interno)59</t>
  </si>
  <si>
    <t xml:space="preserve">Locação de Andaime Tubular (interno)</t>
  </si>
  <si>
    <t xml:space="preserve">      Madeiras para andaime60</t>
  </si>
  <si>
    <t xml:space="preserve">Madeiras para andaime</t>
  </si>
  <si>
    <t xml:space="preserve">      Jateadora de Alta pressão61</t>
  </si>
  <si>
    <t xml:space="preserve">      Cremalheira62</t>
  </si>
  <si>
    <t xml:space="preserve">Cremalheira</t>
  </si>
  <si>
    <t xml:space="preserve">      Balancim Manual63</t>
  </si>
  <si>
    <t xml:space="preserve">    - Serviços64</t>
  </si>
  <si>
    <t xml:space="preserve">Serviços</t>
  </si>
  <si>
    <t xml:space="preserve">      Aterramento e Laudo do Elevador Cremalheira65</t>
  </si>
  <si>
    <t xml:space="preserve">      Montagem e Desmontagem de Elevador Cremalheira66</t>
  </si>
  <si>
    <t xml:space="preserve">Montagem e Desmontagem de Elevador Cremalheira</t>
  </si>
  <si>
    <t xml:space="preserve">      Base para elevador Cremalheira67</t>
  </si>
  <si>
    <t xml:space="preserve">      Montagem e Desmontagem de Balancim68</t>
  </si>
  <si>
    <t xml:space="preserve">Montagem e Desmontagem de Balancim</t>
  </si>
  <si>
    <t xml:space="preserve">      Manutenção de equipamentos69</t>
  </si>
  <si>
    <t xml:space="preserve">- CUSTOS INDIRETOS - OUTROS70</t>
  </si>
  <si>
    <t xml:space="preserve">CUSTOS INDIRETOS - OUTROS</t>
  </si>
  <si>
    <t xml:space="preserve">    - Gastos Mensais71</t>
  </si>
  <si>
    <t xml:space="preserve">Gastos Mensais</t>
  </si>
  <si>
    <t xml:space="preserve">      Cemig72</t>
  </si>
  <si>
    <t xml:space="preserve">      Copasa73</t>
  </si>
  <si>
    <t xml:space="preserve">      Internet/ TI74</t>
  </si>
  <si>
    <t xml:space="preserve">Internet/ TI</t>
  </si>
  <si>
    <t xml:space="preserve">      Telefonia75</t>
  </si>
  <si>
    <t xml:space="preserve">      Despesas de escritório (Recarga de cartucho, cartão de ponto, material de escritório em geral)76</t>
  </si>
  <si>
    <t xml:space="preserve">Despesas de escritório (Recarga de cartucho, cartão de ponto, material de escritório em geral)</t>
  </si>
  <si>
    <t xml:space="preserve">      Despesas bancárias77</t>
  </si>
  <si>
    <t xml:space="preserve">      Fretes78</t>
  </si>
  <si>
    <t xml:space="preserve">Fretes</t>
  </si>
  <si>
    <t xml:space="preserve">      Material de higiene/ limpeza79</t>
  </si>
  <si>
    <t xml:space="preserve">Material de higiene/ limpeza</t>
  </si>
  <si>
    <t xml:space="preserve">      Rateio das despesas com Carro da Empresa80</t>
  </si>
  <si>
    <t xml:space="preserve">      Gerenciamento e controle do orçamento81</t>
  </si>
  <si>
    <t xml:space="preserve">    - Diversos82</t>
  </si>
  <si>
    <t xml:space="preserve">      Comunicação interna da obra83</t>
  </si>
  <si>
    <t xml:space="preserve">Comunicação interna da obra</t>
  </si>
  <si>
    <t xml:space="preserve">      Seguro de obra84</t>
  </si>
  <si>
    <t xml:space="preserve">Seguro de obra</t>
  </si>
  <si>
    <t xml:space="preserve">      Contrato de manutenção elevador social85</t>
  </si>
  <si>
    <t xml:space="preserve">Contrato de manutenção elevador social</t>
  </si>
  <si>
    <t xml:space="preserve">      Manual do Proprietario86</t>
  </si>
  <si>
    <t xml:space="preserve">      Retirada de entulho87</t>
  </si>
  <si>
    <t xml:space="preserve">      Roubos e indenizações88</t>
  </si>
  <si>
    <t xml:space="preserve">      Alarme  de obra89</t>
  </si>
  <si>
    <t xml:space="preserve">Alarme  de obra</t>
  </si>
  <si>
    <t xml:space="preserve">      Orçamento90</t>
  </si>
  <si>
    <t xml:space="preserve">Orçamento</t>
  </si>
  <si>
    <t xml:space="preserve">      Planejamento91</t>
  </si>
  <si>
    <t xml:space="preserve">      Despesas com Vizinhança (0,4% despesas  diretas)92</t>
  </si>
  <si>
    <t xml:space="preserve">Despesas com Vizinhança (0,4% despesas  diretas)</t>
  </si>
  <si>
    <t xml:space="preserve">      Xerox93</t>
  </si>
  <si>
    <t xml:space="preserve">      Plotagem de projetos94</t>
  </si>
  <si>
    <t xml:space="preserve">Plotagem de projetos</t>
  </si>
  <si>
    <t xml:space="preserve">      Medicamentos95</t>
  </si>
  <si>
    <t xml:space="preserve">      Combustivel96</t>
  </si>
  <si>
    <t xml:space="preserve">Combustivel</t>
  </si>
  <si>
    <t xml:space="preserve">- ADMINISTRAÇÃO97</t>
  </si>
  <si>
    <t xml:space="preserve">ADMINISTRAÇÃO</t>
  </si>
  <si>
    <t xml:space="preserve">      Taxa de administração (15%)98</t>
  </si>
  <si>
    <t xml:space="preserve">Taxa de administração (15%)</t>
  </si>
  <si>
    <t xml:space="preserve">TORRE</t>
  </si>
  <si>
    <t xml:space="preserve">DESPESAS TOTAIS</t>
  </si>
  <si>
    <t xml:space="preserve">DESCRIÇÃO</t>
  </si>
  <si>
    <t xml:space="preserve">%  EXEC</t>
  </si>
  <si>
    <t xml:space="preserve">% EXEC. MENSAL</t>
  </si>
  <si>
    <t xml:space="preserve">% Executado no mês  </t>
  </si>
  <si>
    <t xml:space="preserve">% Executado no mês  3,7 %</t>
  </si>
  <si>
    <t xml:space="preserve">% EXEC</t>
  </si>
  <si>
    <t xml:space="preserve">% EXEC. ACUM.</t>
  </si>
  <si>
    <t xml:space="preserve">% Acumulado até a data  </t>
  </si>
  <si>
    <t xml:space="preserve">% Acumulado até a data  5,29 %</t>
  </si>
  <si>
    <t xml:space="preserve">PREVISTO</t>
  </si>
  <si>
    <t xml:space="preserve">%  PREV.mes</t>
  </si>
  <si>
    <t xml:space="preserve">% PREV.</t>
  </si>
  <si>
    <t xml:space="preserve">DESPESAS DIRETAS</t>
  </si>
  <si>
    <t xml:space="preserve">IDF GLOBAL</t>
  </si>
  <si>
    <t xml:space="preserve">IDF</t>
  </si>
  <si>
    <t xml:space="preserve">-</t>
  </si>
  <si>
    <t xml:space="preserve">A obra apresenta</t>
  </si>
  <si>
    <t xml:space="preserve"> atraso global de  </t>
  </si>
  <si>
    <t xml:space="preserve">A obra apresenta atraso global de  -18,43 %</t>
  </si>
  <si>
    <t xml:space="preserve">% Executado no mês  2,44 %</t>
  </si>
  <si>
    <t xml:space="preserve">% Acumulado até a data  4,17 %</t>
  </si>
  <si>
    <t xml:space="preserve">31/07]/2020</t>
  </si>
  <si>
    <t xml:space="preserve">DATA DO PERCENTUAL EXECUTADO ATÉ O MOMENTO</t>
  </si>
  <si>
    <t xml:space="preserve">DATA ATUAL</t>
  </si>
  <si>
    <t xml:space="preserve">NUMERO DE DIAS</t>
  </si>
  <si>
    <t xml:space="preserve"> </t>
  </si>
  <si>
    <t xml:space="preserve">ED. TREE</t>
  </si>
  <si>
    <t xml:space="preserve">ANÁLISE FÍSICA MACRO</t>
  </si>
  <si>
    <t xml:space="preserve">Data:</t>
  </si>
  <si>
    <t xml:space="preserve">Mês Ref:</t>
  </si>
  <si>
    <t xml:space="preserve">Principais Atividades Resumo</t>
  </si>
  <si>
    <t xml:space="preserve">% Físico Acumulado Previsto</t>
  </si>
  <si>
    <t xml:space="preserve">Item</t>
  </si>
  <si>
    <t xml:space="preserve">Atividades Atrasadas</t>
  </si>
  <si>
    <t xml:space="preserve">% Prev. Até a data</t>
  </si>
  <si>
    <t xml:space="preserve">% Real. Até a data</t>
  </si>
  <si>
    <t xml:space="preserve">Desvio Físico</t>
  </si>
  <si>
    <t xml:space="preserve">% Físico Acumulado Executado</t>
  </si>
  <si>
    <t xml:space="preserve">% Físico Mensal Previsto</t>
  </si>
  <si>
    <t xml:space="preserve">% Físico Mensal Executado</t>
  </si>
  <si>
    <t xml:space="preserve">Desvio físico</t>
  </si>
  <si>
    <t xml:space="preserve">A obra está atrasada (em dias)</t>
  </si>
  <si>
    <t xml:space="preserve">Atividades Adiantadas</t>
  </si>
  <si>
    <t xml:space="preserve">Informações Gerais:</t>
  </si>
  <si>
    <t xml:space="preserve">Nome da obra:</t>
  </si>
  <si>
    <t xml:space="preserve">Localização:</t>
  </si>
  <si>
    <t xml:space="preserve">Data Inicial de Pagtos:</t>
  </si>
  <si>
    <t xml:space="preserve">Data Base de Orçamento:</t>
  </si>
  <si>
    <t xml:space="preserve">Data de Início da Obra:</t>
  </si>
  <si>
    <t xml:space="preserve">Data de Término prevista da Obra:</t>
  </si>
  <si>
    <t xml:space="preserve">Data de entrega para cliente:</t>
  </si>
  <si>
    <t xml:space="preserve">Mês de referência:</t>
  </si>
  <si>
    <t xml:space="preserve">Busca % Mensal na planilha Cronograma Físico</t>
  </si>
  <si>
    <t xml:space="preserve">Busca % Acumulado na planilha Cronograma Físico</t>
  </si>
  <si>
    <t xml:space="preserve">ATIVIDADES RESUMO</t>
  </si>
  <si>
    <t xml:space="preserve">Define lista de atraso / Adiantamento</t>
  </si>
  <si>
    <t xml:space="preserve">GRANDE ITEM</t>
  </si>
  <si>
    <t xml:space="preserve">CUSTO</t>
  </si>
  <si>
    <t xml:space="preserve">ATRASO</t>
  </si>
  <si>
    <t xml:space="preserve">ADIANTAMENTO</t>
  </si>
  <si>
    <t xml:space="preserve">PESO</t>
  </si>
  <si>
    <t xml:space="preserve">realizado</t>
  </si>
  <si>
    <t xml:space="preserve">ORDEM</t>
  </si>
  <si>
    <t xml:space="preserve">ITEM</t>
  </si>
  <si>
    <t xml:space="preserve">DIFERENÇA</t>
  </si>
  <si>
    <t xml:space="preserve">ORÇAMENTO</t>
  </si>
  <si>
    <t xml:space="preserve">AVANÇO FÍSICO ACUMULADO</t>
  </si>
  <si>
    <t xml:space="preserve">% FÍSICO MENSAL</t>
  </si>
  <si>
    <t xml:space="preserve">DESVIOS</t>
  </si>
  <si>
    <t xml:space="preserve">ATIVIDADES ATRASADAS</t>
  </si>
  <si>
    <t xml:space="preserve">ATIVIDADES ADIANTADAS</t>
  </si>
  <si>
    <t xml:space="preserve">Diferença em relação ao atraso</t>
  </si>
  <si>
    <t xml:space="preserve">em relação atraso</t>
  </si>
  <si>
    <t xml:space="preserve">Diferença em relação ao adiantamento</t>
  </si>
  <si>
    <t xml:space="preserve">em relação adiantam</t>
  </si>
  <si>
    <t xml:space="preserve">até a data</t>
  </si>
  <si>
    <t xml:space="preserve">Adiant.</t>
  </si>
  <si>
    <t xml:space="preserve">Atraso</t>
  </si>
  <si>
    <t xml:space="preserve">Valor Unit.</t>
  </si>
  <si>
    <t xml:space="preserve">Valor Total (R$)</t>
  </si>
  <si>
    <t xml:space="preserve">ACUMULADO PREVISTO</t>
  </si>
  <si>
    <t xml:space="preserve">ACUMULADO EXECUTADO</t>
  </si>
  <si>
    <t xml:space="preserve">REAJUSTE DO ORÇAMENTO</t>
  </si>
  <si>
    <t xml:space="preserve">Prev.</t>
  </si>
  <si>
    <t xml:space="preserve">Exec.</t>
  </si>
  <si>
    <t xml:space="preserve">Acum.</t>
  </si>
  <si>
    <t xml:space="preserve">Mês</t>
  </si>
  <si>
    <t xml:space="preserve">STATUS</t>
  </si>
  <si>
    <t xml:space="preserve">ATIVIDADES A INICIAREM</t>
  </si>
  <si>
    <t xml:space="preserve">% Até o Mês Anterior</t>
  </si>
  <si>
    <t xml:space="preserve">% Até o Mês Atual</t>
  </si>
  <si>
    <t xml:space="preserve">Quant. Prev.</t>
  </si>
  <si>
    <t xml:space="preserve">Custo Prev.</t>
  </si>
  <si>
    <t xml:space="preserve">Quant. Med.</t>
  </si>
  <si>
    <t xml:space="preserve">Custo Med.</t>
  </si>
  <si>
    <t xml:space="preserve">Total orçado c/Saldo Reaj. Até o Mês Anterior</t>
  </si>
  <si>
    <t xml:space="preserve">Saldo Reajustado</t>
  </si>
  <si>
    <t xml:space="preserve">Total orçado c/Saldo Reaj. Até o Mês Atual</t>
  </si>
  <si>
    <t xml:space="preserve">Custo Prev. Reajustado</t>
  </si>
  <si>
    <t xml:space="preserve">Adiantada</t>
  </si>
  <si>
    <t xml:space="preserve">S</t>
  </si>
  <si>
    <t xml:space="preserve">Atrasada</t>
  </si>
  <si>
    <t xml:space="preserve">Não Iniciada</t>
  </si>
  <si>
    <t xml:space="preserve">REUNIÃO FÍSICA</t>
  </si>
  <si>
    <t xml:space="preserve">FATO - CAUSA - AÇÃO</t>
  </si>
  <si>
    <t xml:space="preserve">DATA/HORA (I):</t>
  </si>
  <si>
    <t xml:space="preserve">OBRA: ED. TREE</t>
  </si>
  <si>
    <t xml:space="preserve">DATA/HORA (F):</t>
  </si>
  <si>
    <t xml:space="preserve">N°</t>
  </si>
  <si>
    <t xml:space="preserve">FATO</t>
  </si>
  <si>
    <t xml:space="preserve">CAUSA </t>
  </si>
  <si>
    <t xml:space="preserve">AÇÃO</t>
  </si>
  <si>
    <t xml:space="preserve">ATITUDE</t>
  </si>
  <si>
    <t xml:space="preserve">RESP.</t>
  </si>
  <si>
    <t xml:space="preserve">DATA</t>
  </si>
  <si>
    <t xml:space="preserve">Atraso na execução dos tubulões</t>
  </si>
  <si>
    <t xml:space="preserve">O início da concretagem não iniciou no final de agosto/20, mas sim, no dia 09/09/20</t>
  </si>
  <si>
    <t xml:space="preserve">Estão sendo concretados em média 2,5 dias por tubulão. O serviço está sendo intensifica aos sábados. A meta será recuperada em outubro/20</t>
  </si>
  <si>
    <t xml:space="preserve">Marlon / Juan</t>
  </si>
  <si>
    <t xml:space="preserve">Em andamento</t>
  </si>
  <si>
    <t xml:space="preserve">Execução dos blocos e cintas</t>
  </si>
  <si>
    <t xml:space="preserve">A entrega do aço está prevista para o dia 20/10. A equipe vai tentar antecipar a entrega. A meta prevista será totalmente cumprida em novembro/20</t>
  </si>
  <si>
    <t xml:space="preserve">Pendente</t>
  </si>
  <si>
    <t xml:space="preserve">FOTOS E OBSERVAÇÕES</t>
  </si>
  <si>
    <t xml:space="preserve">ANÁLISE FÍSICA DOS</t>
  </si>
  <si>
    <t xml:space="preserve">PRINCIPAIS IMPACTOS DO MÊS</t>
  </si>
  <si>
    <t xml:space="preserve">PRINCIPAIS ATIVIDADES ATRASADAS</t>
  </si>
  <si>
    <t xml:space="preserve">ITEM </t>
  </si>
  <si>
    <t xml:space="preserve">EXECUTADO</t>
  </si>
  <si>
    <t xml:space="preserve">PLANO DE AÇÃO / OBSERVAÇÕES</t>
  </si>
  <si>
    <t xml:space="preserve">% ATÉ O MÊS</t>
  </si>
  <si>
    <t xml:space="preserve">QUANT.</t>
  </si>
  <si>
    <t xml:space="preserve">% MÊS</t>
  </si>
  <si>
    <t xml:space="preserve">% ACUM.</t>
  </si>
  <si>
    <t xml:space="preserve">PRINCIPAIS ATIVIDADES ADIANTADAS</t>
  </si>
  <si>
    <t xml:space="preserve">PRINCIPAIS ATIVIDADES A INICIAREM NOS PRÓXIMOS 4 MESES</t>
  </si>
  <si>
    <t xml:space="preserve">CRONOGRAMA ACUMULADO</t>
  </si>
  <si>
    <t xml:space="preserve">OBSERVAÇÕES</t>
  </si>
  <si>
    <t xml:space="preserve">SUPRIMENTOS PARA OS PRÓXIMOS 03 MESES</t>
  </si>
  <si>
    <t xml:space="preserve">Mês:</t>
  </si>
  <si>
    <t xml:space="preserve">Atividade</t>
  </si>
  <si>
    <t xml:space="preserve">Previsão de pedido</t>
  </si>
  <si>
    <t xml:space="preserve">Data de Utilização do Insumo</t>
  </si>
  <si>
    <t xml:space="preserve">Status/ Observação</t>
  </si>
  <si>
    <t xml:space="preserve">5923CE. 30, 0FCK.C.B1.28D. 10+-2 - NBR 7212:2012 / BombeadoPiso em concreto armado polido h=10cm</t>
  </si>
  <si>
    <t xml:space="preserve">5923CE. 30, 0FCK.C.B1.28D. 10+-2 - NBR 7212:2012 / BombeadoPiso em concreto armado h=10cm</t>
  </si>
  <si>
    <t xml:space="preserve">7086Empreiteiro- Lançamento e sarrafeamento de pisoPiso em concreto armado h=10cm</t>
  </si>
  <si>
    <t xml:space="preserve">7791Encarregado de instalações PJEncarregado Instalações</t>
  </si>
  <si>
    <t xml:space="preserve">8114Serviço de Empreitada / Corte, Dobra e Montagem de ArmaçãoVergas e contra-vergas</t>
  </si>
  <si>
    <t xml:space="preserve">896Lona PretaPiso em concreto armado polido h=10cm</t>
  </si>
  <si>
    <t xml:space="preserve">896Lona PretaPiso em concreto armado h=10cm</t>
  </si>
  <si>
    <t xml:space="preserve">1001Cimento CPII 32 Portland - NBR 11578Alvenaria em tijolo cerâmico - 14x19x29 cm</t>
  </si>
  <si>
    <t xml:space="preserve">1004Brita 1 (9,5 a 19 mm) - NBR 7174:1982    Vergas e contra-vergas</t>
  </si>
  <si>
    <t xml:space="preserve">1004Brita 1 (9,5 a 19 mm) - NBR 7174:1982    Lastro de brita</t>
  </si>
  <si>
    <t xml:space="preserve">1206Aco CA-50/60 - NBR 7480:1996Vergas e contra-vergas</t>
  </si>
  <si>
    <t xml:space="preserve">1367Areia Media - NBR 7211Vergas e contra-vergas</t>
  </si>
  <si>
    <t xml:space="preserve">1591Tela Soldada Para Concreto - NBR 7481:1996Piso em concreto armado polido h=10cm</t>
  </si>
  <si>
    <t xml:space="preserve">1591Tela Soldada Para Concreto - NBR 7481:1996Piso em concreto armado h=10cm</t>
  </si>
  <si>
    <t xml:space="preserve">4693Prego 17x21 - 2x11- NBR 6627:1981 Bandeja principal plana e inclinada (aparalixo)</t>
  </si>
  <si>
    <t xml:space="preserve">5212Compensado 220x110x14 Plastificado - NBR ISO 12466-1:2012Bandeja principal plana e inclinada (aparalixo)</t>
  </si>
  <si>
    <t xml:space="preserve">5213Bomba de Concreto - NBR 14931:2004Piso em concreto armado polido h=10cm</t>
  </si>
  <si>
    <t xml:space="preserve">5213Bomba de Concreto - NBR 14931:2004Piso em concreto armado h=10cm</t>
  </si>
  <si>
    <t xml:space="preserve">5347Aparalixo Primario 2,5m EntrelaçadoBandeja principal plana e inclinada (aparalixo)</t>
  </si>
  <si>
    <t xml:space="preserve">5967CIMENTO PORTLAND CP 32 - NBR 13583:2014Vergas e contra-vergas</t>
  </si>
  <si>
    <t xml:space="preserve">8079Parabolt - Chumbador CBA, prisioneiro, com cone, jaqueta e prolongador, galvanizado de 3/8 - NBR 5875Bandeja principal plana e inclinada (aparalixo)</t>
  </si>
  <si>
    <t xml:space="preserve">1367Areia Media - NBR 7211Alvenaria de bloco cerâmico - 19x19x29 cm</t>
  </si>
  <si>
    <t xml:space="preserve">1571Tijolo Ceramico Furado 14x19x29 - NBR 15270-3:2005 - unAlvenaria de bloco cerâmico - 19x19x29 cm</t>
  </si>
  <si>
    <t xml:space="preserve">5967CIMENTO PORTLAND CP 32 - NBR 13583:2014Alvenaria de bloco cerâmico - 19x19x29 cm</t>
  </si>
  <si>
    <t xml:space="preserve">7071Areia Mista - NBR 7211Alvenaria em tijolo cerâmico - 14x19x29 cm</t>
  </si>
  <si>
    <t xml:space="preserve">1ServenteNivelamento / Compactação de piso</t>
  </si>
  <si>
    <t xml:space="preserve">1ServenteLastro de brita</t>
  </si>
  <si>
    <t xml:space="preserve">1285Sarrafo Pinho 1x4"Bandeja principal plana e inclinada (aparalixo)</t>
  </si>
  <si>
    <t xml:space="preserve">6563Serviço de montagem e desmontagem de Elevador CremalheiraMontagem e Desmontagem de Elevador Cremalheira</t>
  </si>
  <si>
    <t xml:space="preserve">6564Laudo de AterramentoAterramento e Laudo do Elevador Cremalheira</t>
  </si>
  <si>
    <t xml:space="preserve">7742Serviços de Empreitada  / Lançamento, sarrafeamento e polimento de piso - NBR 6118/207Piso em concreto armado polido h=10cm</t>
  </si>
  <si>
    <t xml:space="preserve">7761Serviço de empreitada / Empreiteiro de Espala internaEspala em reboco</t>
  </si>
  <si>
    <t xml:space="preserve">8114Serviço de Empreitada / Corte, Dobra e Montagem de ArmaçãoMuro sobre laje esp.: 09 cm</t>
  </si>
  <si>
    <t xml:space="preserve">8114Serviço de Empreitada / Corte, Dobra e Montagem de ArmaçãoMuro sobre laje esp.: 14 cm</t>
  </si>
  <si>
    <t xml:space="preserve">7742Serviços de Empreitada  / Serviço de empreitada de AlvenariaMão de obra alvenaria de bloco cerâmico</t>
  </si>
  <si>
    <t xml:space="preserve">1001Cimento CPII 32 Portland - NBR 11578Chapisco interno com argamassa</t>
  </si>
  <si>
    <t xml:space="preserve">1001Cimento CPII 32 Portland - NBR 11578Reboco interno  em argamassa</t>
  </si>
  <si>
    <t xml:space="preserve">1001Cimento CPII 32 Portland - NBR 11578Espala em reboco</t>
  </si>
  <si>
    <t xml:space="preserve">1002Massical - NBR 7175Reboco interno  em argamassa</t>
  </si>
  <si>
    <t xml:space="preserve">1002Massical - NBR 7175Espala em reboco</t>
  </si>
  <si>
    <t xml:space="preserve">1004Brita 1 (9,5 a 19 mm) - NBR 7174:1982    Muro sobre laje esp.: 09 cm</t>
  </si>
  <si>
    <t xml:space="preserve">1004Brita 1 (9,5 a 19 mm) - NBR 7174:1982    Muro sobre laje esp.: 14 cm</t>
  </si>
  <si>
    <t xml:space="preserve">1054Prego 18x30 - ABNT NBR 6627:1981 Muro sobre laje esp.: 09 cm</t>
  </si>
  <si>
    <t xml:space="preserve">1206Aco CA-50/60 - NBR 7480:1996Muro sobre laje esp.: 09 cm</t>
  </si>
  <si>
    <t xml:space="preserve">1206Aco CA-50/60 - NBR 7480:1996Muro sobre laje esp.: 14 cm</t>
  </si>
  <si>
    <t xml:space="preserve">1206Aco CA-50/60 - NBR 7480:1996Base para elevador Cremalheira</t>
  </si>
  <si>
    <t xml:space="preserve">1314Tabua Pinus 300m x 30cm x 2,5cm - NBR 7190:1997  Muro sobre laje esp.: 09 cm</t>
  </si>
  <si>
    <t xml:space="preserve">1314Tabua Pinus 300m x 30cm x 2,5cm - NBR 7190:1997  Base para elevador Cremalheira</t>
  </si>
  <si>
    <t xml:space="preserve">1367Areia Media - NBR 7211Muro sobre laje esp.: 09 cm</t>
  </si>
  <si>
    <t xml:space="preserve">4693Prego 17x21 - 2x11- NBR 6627:1981 Base para elevador Cremalheira</t>
  </si>
  <si>
    <t xml:space="preserve">4774Tijolo Ceramico Furado 09x19x29 - NBR 15270-3:2005  Muro sobre laje esp.: 09 cm</t>
  </si>
  <si>
    <t xml:space="preserve">5039Concreto Usinado FcK= 200 Kgf/cm² - NBR 7212:2012Base para elevador Cremalheira</t>
  </si>
  <si>
    <t xml:space="preserve">5961ARAME PG-18 (D=4,2 MM) - NBR 5589:2012  Muro sobre laje esp.: 09 cm</t>
  </si>
  <si>
    <t xml:space="preserve">5967CIMENTO PORTLAND CP 32 - NBR 13583:2014Alvenaria em tijolo cerâmico - 09x19x29 cm</t>
  </si>
  <si>
    <t xml:space="preserve">5967CIMENTO PORTLAND CP 32 - NBR 13583:2014Muro sobre laje esp.: 09 cm</t>
  </si>
  <si>
    <t xml:space="preserve">5967CIMENTO PORTLAND CP 32 - NBR 13583:2014Muro sobre laje esp.: 14 cm</t>
  </si>
  <si>
    <t xml:space="preserve">7071Areia Mista - NBR 7211Chapisco interno com argamassa</t>
  </si>
  <si>
    <t xml:space="preserve">7071Areia Mista - NBR 7211Reboco interno  em argamassa</t>
  </si>
  <si>
    <t xml:space="preserve">7071Areia Mista - NBR 7211Espala em reboco</t>
  </si>
  <si>
    <t xml:space="preserve">1ServenteMuro sobre laje esp.: 09 cm</t>
  </si>
  <si>
    <t xml:space="preserve">1ServenteEncunhamento</t>
  </si>
  <si>
    <t xml:space="preserve">1ServenteBase para elevador Cremalheira</t>
  </si>
  <si>
    <t xml:space="preserve">2PedreiroEncunhamento</t>
  </si>
  <si>
    <t xml:space="preserve">2PedreiroBase para elevador Cremalheira</t>
  </si>
  <si>
    <t xml:space="preserve">3CarpinteiroBase para elevador Cremalheira</t>
  </si>
  <si>
    <t xml:space="preserve">1285Sarrafo Pinho 1x4"Muro sobre laje esp.: 09 cm</t>
  </si>
  <si>
    <t xml:space="preserve">1403Desmoldante - NBR 5829:1984  Muro sobre laje esp.: 09 cm</t>
  </si>
  <si>
    <t xml:space="preserve">7742Serviços de Empreitada  / Reboco/Emboço InternoMão de obra reboco</t>
  </si>
  <si>
    <t xml:space="preserve">7754Serviços de empreiteiro / Alvenaria EstruturalMuro sobre laje esp.: 09 cm</t>
  </si>
  <si>
    <t xml:space="preserve">7754Serviços de empreiteiro / Alvenaria EstruturalMuro sobre laje esp.: 14 cm</t>
  </si>
  <si>
    <t xml:space="preserve">8158Locação de Elevador MistoElevador Cremalheira (1 cabines)</t>
  </si>
  <si>
    <t xml:space="preserve">7761Serviço de empreitada / Empreiteiro de Espala internaEspala em emboço</t>
  </si>
  <si>
    <t xml:space="preserve">1001Cimento CPII 32 Portland - NBR 11578Emboco interno com argamassa  2,5 cm</t>
  </si>
  <si>
    <t xml:space="preserve">1001Cimento CPII 32 Portland - NBR 11578Espala em emboço</t>
  </si>
  <si>
    <t xml:space="preserve">1367Areia Media - NBR 7211Muretas esp. 14 cm</t>
  </si>
  <si>
    <t xml:space="preserve">1571Tijolo Ceramico Furado 14x19x29 - NBR 15270-3:2005 - unMuretas esp. 14 cm</t>
  </si>
  <si>
    <t xml:space="preserve">PAINEL DE INDICADORES</t>
  </si>
  <si>
    <t xml:space="preserve">A OBRA TEVE DESEMPENHO FÍSICO 18,43% MENOR QUE O PREVISTO</t>
  </si>
  <si>
    <t xml:space="preserve">O CUSTO REAL GLOBAL DA OBRA ESTÁ 21,26% MENOR QUE O PREVISTO</t>
  </si>
  <si>
    <t xml:space="preserve">O CUSTO REAL DAS DESPESAS DIRETAS ESTÁ 12,59% MENOR QUE O PREVISTO</t>
  </si>
  <si>
    <t xml:space="preserve">O CUSTO REAL DAS DESPESAS INDIRETAS ESTÁ 30,12% MENOR QUE O PREVISTO</t>
  </si>
  <si>
    <t xml:space="preserve">RELATÓRIO GERENCIAL</t>
  </si>
  <si>
    <t xml:space="preserve">ANÁLISE FINANCEIRA</t>
  </si>
  <si>
    <t xml:space="preserve">CÓD.</t>
  </si>
  <si>
    <t xml:space="preserve">% MEDIDO</t>
  </si>
  <si>
    <t xml:space="preserve">VALOR ORÇADO</t>
  </si>
  <si>
    <t xml:space="preserve">Peso (%)</t>
  </si>
  <si>
    <t xml:space="preserve">VALORES ACUMULADOS</t>
  </si>
  <si>
    <t xml:space="preserve">Pagamentos (Pago + A Pagar + Compromet.)</t>
  </si>
  <si>
    <t xml:space="preserve">Verba Disponível</t>
  </si>
  <si>
    <t xml:space="preserve">Projeção</t>
  </si>
  <si>
    <t xml:space="preserve">Total Geral</t>
  </si>
  <si>
    <t xml:space="preserve">SÍNTESE DAS PROJEÇÕES x ORÇAMENTO</t>
  </si>
  <si>
    <t xml:space="preserve">% Financeiro Acumulado Previsto</t>
  </si>
  <si>
    <t xml:space="preserve">% Financeiro Acumulado Executado</t>
  </si>
  <si>
    <t xml:space="preserve">Custo previsto até a data</t>
  </si>
  <si>
    <t xml:space="preserve">Custo medido até a data</t>
  </si>
  <si>
    <t xml:space="preserve">Custo Real até a data</t>
  </si>
  <si>
    <t xml:space="preserve">Valor orçado </t>
  </si>
  <si>
    <t xml:space="preserve">Custo projetado</t>
  </si>
  <si>
    <t xml:space="preserve">Tendência financeira</t>
  </si>
  <si>
    <t xml:space="preserve">Custo projetado por m² de AEQ</t>
  </si>
  <si>
    <t xml:space="preserve">Área Equivalente</t>
  </si>
  <si>
    <t xml:space="preserve">EVOLUÇÃO FINANCEIRA</t>
  </si>
  <si>
    <t xml:space="preserve">RELATÓRIO DE ANÁLISE ECONÔMICA DETALHADA</t>
  </si>
  <si>
    <t xml:space="preserve">Valores atualizados em REAIS</t>
  </si>
  <si>
    <t xml:space="preserve">MÊS:</t>
  </si>
  <si>
    <t xml:space="preserve">INCC:</t>
  </si>
  <si>
    <t xml:space="preserve">Medição Física / Financeira</t>
  </si>
  <si>
    <t xml:space="preserve">REALIZADO</t>
  </si>
  <si>
    <t xml:space="preserve">MÊS ATUAL</t>
  </si>
  <si>
    <t xml:space="preserve">MÊS ANTERIOR</t>
  </si>
  <si>
    <t xml:space="preserve">VARIAÇÃO</t>
  </si>
  <si>
    <t xml:space="preserve">PROJEÇÃO</t>
  </si>
  <si>
    <t xml:space="preserve">PAGO</t>
  </si>
  <si>
    <t xml:space="preserve">A PAGAR</t>
  </si>
  <si>
    <t xml:space="preserve">COMPROM.</t>
  </si>
  <si>
    <t xml:space="preserve">ESTOQUE</t>
  </si>
  <si>
    <t xml:space="preserve">Custo Real</t>
  </si>
  <si>
    <t xml:space="preserve">INDICE</t>
  </si>
  <si>
    <t xml:space="preserve">VALOR</t>
  </si>
  <si>
    <t xml:space="preserve">Índice Final Projetado</t>
  </si>
  <si>
    <t xml:space="preserve">Valor Final Projetado</t>
  </si>
  <si>
    <t xml:space="preserve">ANÁLISE ECONÔMICA MACRO</t>
  </si>
  <si>
    <t xml:space="preserve">OBRA:</t>
  </si>
  <si>
    <t xml:space="preserve">RESUMO DO ORÇAMENTO</t>
  </si>
  <si>
    <t xml:space="preserve">TABELA DE REAJUSTE DO ORÇAMENTO</t>
  </si>
  <si>
    <t xml:space="preserve">ORÇAMENTO ORIGINAL</t>
  </si>
  <si>
    <t xml:space="preserve">DATA BASE ( i0 )</t>
  </si>
  <si>
    <t xml:space="preserve">V. ORÇAMENTO COM SALDO CORRIGIDO ATÉ A DATA ATUAL</t>
  </si>
  <si>
    <t xml:space="preserve">INCC DATA BASE</t>
  </si>
  <si>
    <t xml:space="preserve">DATA DESTA MEDIÇÃO</t>
  </si>
  <si>
    <t xml:space="preserve">INCC DATA SETEMBRO/20</t>
  </si>
  <si>
    <t xml:space="preserve">INCC DATA ATUAL</t>
  </si>
  <si>
    <t xml:space="preserve">% MENSAL INCC DATA ATUAL</t>
  </si>
  <si>
    <t xml:space="preserve">CUSTO TOTAL</t>
  </si>
  <si>
    <t xml:space="preserve">MEDIÇÃO ACUMULADA</t>
  </si>
  <si>
    <t xml:space="preserve">PAGAMENTOS (SIENGE)</t>
  </si>
  <si>
    <t xml:space="preserve">ORÇADO COM SALDO ATUALIZADO</t>
  </si>
  <si>
    <t xml:space="preserve">TOTAL DESPESAS DIRETAS</t>
  </si>
  <si>
    <t xml:space="preserve">TOTAL DESPESAS INDIRETAS</t>
  </si>
  <si>
    <t xml:space="preserve">SIMULAÇÃO FINAL CONSIDERANDO DESPESAS DE RESCISÃO CONTRATUAL DE FUNCIONÁRIOS E 15% DE ADMINISTRAÇÃO</t>
  </si>
  <si>
    <t xml:space="preserve">PREVISÃO DE ACERTO RESCISÃO CONTRATUAL DE FUNCIONÁRIOS</t>
  </si>
  <si>
    <t xml:space="preserve">IDE</t>
  </si>
  <si>
    <t xml:space="preserve">DESEMPENHO ECONÔMICO DESPESAS DIRETAS</t>
  </si>
  <si>
    <t xml:space="preserve">DESEMPENHO ECONÔMICO DESPESAS INDIRETAS</t>
  </si>
  <si>
    <t xml:space="preserve">DESEMPENHO ECONÔMICO GLOBAL</t>
  </si>
  <si>
    <t xml:space="preserve">COP</t>
  </si>
  <si>
    <t xml:space="preserve">CUSTO ORÇADO PLANEJADO</t>
  </si>
  <si>
    <t xml:space="preserve">A obra apresenta atraso global de  0 %</t>
  </si>
  <si>
    <t xml:space="preserve">COM</t>
  </si>
  <si>
    <t xml:space="preserve">CUSTO ORÇADO MEDIDO</t>
  </si>
  <si>
    <t xml:space="preserve">% Executado no mês  0 %</t>
  </si>
  <si>
    <t xml:space="preserve">CGA</t>
  </si>
  <si>
    <t xml:space="preserve">CUSTO GASTO ACUMULADO</t>
  </si>
  <si>
    <t xml:space="preserve">CRR</t>
  </si>
  <si>
    <t xml:space="preserve">CUSTO REAL REALIZADO</t>
  </si>
  <si>
    <t xml:space="preserve">% Acumulado até a data  0 %</t>
  </si>
  <si>
    <t xml:space="preserve">% REALIZ.mes</t>
  </si>
  <si>
    <t xml:space="preserve">% REALIZ.</t>
  </si>
</sst>
</file>

<file path=xl/styles.xml><?xml version="1.0" encoding="utf-8"?>
<styleSheet xmlns="http://schemas.openxmlformats.org/spreadsheetml/2006/main">
  <numFmts count="60">
    <numFmt numFmtId="164" formatCode="[$-416]d\-mmm\-yy;@"/>
    <numFmt numFmtId="165" formatCode="General_)"/>
    <numFmt numFmtId="166" formatCode="[$-416]General"/>
    <numFmt numFmtId="167" formatCode="_-&quot;R$ &quot;* #,##0.00_-;&quot;-R$ &quot;* #,##0.00_-;_-&quot;R$ &quot;* \-??_-;_-@_-"/>
    <numFmt numFmtId="168" formatCode="_(&quot;R$ &quot;* #,##0.00_);_(&quot;R$ &quot;* \(#,##0.00\);_(&quot;R$ &quot;* \-??_);_(@_)"/>
    <numFmt numFmtId="169" formatCode="[$-416]mmmm\-yy;@"/>
    <numFmt numFmtId="170" formatCode="[$-416]0.00"/>
    <numFmt numFmtId="171" formatCode="[$-416]0%"/>
    <numFmt numFmtId="172" formatCode="_(* #,##0.00_);_(* \(#,##0.00\);_(* \-??_);_(@_)"/>
    <numFmt numFmtId="173" formatCode="_-[$R$-416]\ * #,##0.00_-;\-[$R$-416]\ * #,##0.00_-;_-[$R$-416]\ * \-??_-;_-@_-"/>
    <numFmt numFmtId="174" formatCode="_-* #,##0.00_-;\-* #,##0.00_-;_-* \-??_-;_-@_-"/>
    <numFmt numFmtId="175" formatCode="_(* #,##0.00_);_(* \(#,##0.00\);_(* \-??_);_(@_)"/>
    <numFmt numFmtId="176" formatCode="[$-416]@"/>
    <numFmt numFmtId="177" formatCode="[$-416]0"/>
    <numFmt numFmtId="178" formatCode="000"/>
    <numFmt numFmtId="179" formatCode="###,##0.00"/>
    <numFmt numFmtId="180" formatCode="[$-416]#,##0.00"/>
    <numFmt numFmtId="181" formatCode="##,##0.00"/>
    <numFmt numFmtId="182" formatCode="#0.00"/>
    <numFmt numFmtId="183" formatCode="##0.00"/>
    <numFmt numFmtId="184" formatCode="00"/>
    <numFmt numFmtId="185" formatCode="#,###,##0.00"/>
    <numFmt numFmtId="186" formatCode="##,###,##0.00"/>
    <numFmt numFmtId="187" formatCode="[$-416]mmm\-yy;@"/>
    <numFmt numFmtId="188" formatCode="0.0000"/>
    <numFmt numFmtId="189" formatCode="##0.0000"/>
    <numFmt numFmtId="190" formatCode="#0.0000"/>
    <numFmt numFmtId="191" formatCode="#,##0.0000"/>
    <numFmt numFmtId="192" formatCode="##,##0.0000"/>
    <numFmt numFmtId="193" formatCode="0000"/>
    <numFmt numFmtId="194" formatCode="###,##0.0000"/>
    <numFmt numFmtId="195" formatCode="#,###,##0.0000"/>
    <numFmt numFmtId="196" formatCode="[$-416]0.00%"/>
    <numFmt numFmtId="197" formatCode="mmm/yy"/>
    <numFmt numFmtId="198" formatCode="0.00%&quot;GGG&quot;"/>
    <numFmt numFmtId="199" formatCode="_(* #,##0.0000_);_(* \(#,##0.0000\);_(* \-??_);_(@_)"/>
    <numFmt numFmtId="200" formatCode="[$-416]#,##0"/>
    <numFmt numFmtId="201" formatCode="d/m/yyyy"/>
    <numFmt numFmtId="202" formatCode="_-* #,##0.0000_-;\-* #,##0.0000_-;_-* \-????_-;_-@_-"/>
    <numFmt numFmtId="203" formatCode="0.00000"/>
    <numFmt numFmtId="204" formatCode="dd/mm/yy;@"/>
    <numFmt numFmtId="205" formatCode="dd\-mmm\-yy"/>
    <numFmt numFmtId="206" formatCode="[$-416]dd\-mmm\-yy;@"/>
    <numFmt numFmtId="207" formatCode="0.00%"/>
    <numFmt numFmtId="208" formatCode="0%"/>
    <numFmt numFmtId="209" formatCode="0.0"/>
    <numFmt numFmtId="210" formatCode="_(* #,##0_);_(* \(#,##0\);_(* \-??_);_(@_)"/>
    <numFmt numFmtId="211" formatCode="d/m/yy\ h:mm;@"/>
    <numFmt numFmtId="212" formatCode="#,##0_);\(#,##0\)"/>
    <numFmt numFmtId="213" formatCode="#,##0.00_ ;\-#,##0.00\ "/>
    <numFmt numFmtId="214" formatCode="General"/>
    <numFmt numFmtId="215" formatCode="0.00"/>
    <numFmt numFmtId="216" formatCode="_-&quot;R$&quot;* #,##0.00_-;&quot;-R$&quot;* #,##0.00_-;_-&quot;R$&quot;* \-??_-;_-@_-"/>
    <numFmt numFmtId="217" formatCode="#,##0.00"/>
    <numFmt numFmtId="218" formatCode="#,##0.00000"/>
    <numFmt numFmtId="219" formatCode="mmmm\-yy"/>
    <numFmt numFmtId="220" formatCode="&quot;R$ &quot;#,##0.00_);&quot;(R$ &quot;#,##0.00\)"/>
    <numFmt numFmtId="221" formatCode="&quot;R$ &quot;#,##0.00"/>
    <numFmt numFmtId="222" formatCode="#,##0.0000_ ;\-#,##0.0000\ "/>
    <numFmt numFmtId="223" formatCode="#,##0.00_);\(#,##0.00\)"/>
  </numFmts>
  <fonts count="13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color rgb="FFD8E5FF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0"/>
      <name val="Courier New"/>
      <family val="3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424242"/>
      <name val="Calibri"/>
      <family val="2"/>
      <charset val="1"/>
    </font>
    <font>
      <sz val="11"/>
      <color rgb="FFD8E5FF"/>
      <name val="Calibri"/>
      <family val="2"/>
      <charset val="1"/>
    </font>
    <font>
      <sz val="11"/>
      <name val="Arial"/>
      <family val="2"/>
      <charset val="1"/>
    </font>
    <font>
      <sz val="12"/>
      <name val="Times New Roman"/>
      <family val="1"/>
      <charset val="1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7"/>
      <color rgb="FFFF0000"/>
      <name val="Arial"/>
      <family val="2"/>
      <charset val="1"/>
    </font>
    <font>
      <b val="true"/>
      <sz val="15"/>
      <color rgb="FF3333CC"/>
      <name val="Calibri"/>
      <family val="2"/>
      <charset val="1"/>
    </font>
    <font>
      <sz val="8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6"/>
      <color rgb="FF010000"/>
      <name val="Arial"/>
      <family val="2"/>
      <charset val="1"/>
    </font>
    <font>
      <sz val="6"/>
      <color rgb="FF010000"/>
      <name val="Arial"/>
      <family val="2"/>
      <charset val="1"/>
    </font>
    <font>
      <sz val="8"/>
      <color rgb="FF010000"/>
      <name val="Arial"/>
      <family val="2"/>
      <charset val="1"/>
    </font>
    <font>
      <b val="true"/>
      <sz val="7"/>
      <color rgb="FF010000"/>
      <name val="Arial"/>
      <family val="2"/>
      <charset val="1"/>
    </font>
    <font>
      <sz val="7"/>
      <color rgb="FF01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1"/>
      <color rgb="FF010000"/>
      <name val="Arial"/>
      <family val="2"/>
      <charset val="1"/>
    </font>
    <font>
      <sz val="11"/>
      <color rgb="FF010000"/>
      <name val="Arial"/>
      <family val="2"/>
      <charset val="1"/>
    </font>
    <font>
      <b val="true"/>
      <sz val="10"/>
      <color rgb="FF010000"/>
      <name val="Times New Roman"/>
      <family val="1"/>
      <charset val="1"/>
    </font>
    <font>
      <sz val="10"/>
      <color rgb="FF010000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2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D8E5FF"/>
      <name val="Arial"/>
      <family val="2"/>
      <charset val="1"/>
    </font>
    <font>
      <b val="true"/>
      <i val="true"/>
      <sz val="14"/>
      <color rgb="FF0000FF"/>
      <name val="Arial"/>
      <family val="2"/>
      <charset val="1"/>
    </font>
    <font>
      <b val="true"/>
      <i val="true"/>
      <u val="double"/>
      <sz val="14"/>
      <color rgb="FF0000FF"/>
      <name val="Arial"/>
      <family val="2"/>
      <charset val="1"/>
    </font>
    <font>
      <b val="true"/>
      <i val="true"/>
      <sz val="10"/>
      <color rgb="FF0000FF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2"/>
      <color rgb="FFFF0000"/>
      <name val="Calibri"/>
      <family val="2"/>
      <charset val="1"/>
    </font>
    <font>
      <b val="true"/>
      <i val="true"/>
      <sz val="12"/>
      <color rgb="FF0000FF"/>
      <name val="Times New Roman"/>
      <family val="1"/>
      <charset val="1"/>
    </font>
    <font>
      <b val="true"/>
      <sz val="12"/>
      <color rgb="FF0000FF"/>
      <name val="Calibri"/>
      <family val="2"/>
      <charset val="1"/>
    </font>
    <font>
      <sz val="12"/>
      <color rgb="FFFFFFFF"/>
      <name val="Arial"/>
      <family val="2"/>
      <charset val="1"/>
    </font>
    <font>
      <b val="true"/>
      <i val="true"/>
      <sz val="12"/>
      <color rgb="FFFF0000"/>
      <name val="Times New Roman"/>
      <family val="1"/>
      <charset val="1"/>
    </font>
    <font>
      <sz val="10"/>
      <color rgb="FF010000"/>
      <name val="Arial"/>
      <family val="2"/>
      <charset val="1"/>
    </font>
    <font>
      <b val="true"/>
      <i val="true"/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i val="true"/>
      <sz val="12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sz val="12"/>
      <name val="Arial"/>
      <family val="2"/>
      <charset val="1"/>
    </font>
    <font>
      <sz val="12"/>
      <color rgb="FFFF0000"/>
      <name val="Calibri"/>
      <family val="2"/>
      <charset val="1"/>
    </font>
    <font>
      <sz val="8"/>
      <color rgb="FF000000"/>
      <name val="Arial"/>
      <family val="0"/>
    </font>
    <font>
      <b val="true"/>
      <sz val="16"/>
      <color rgb="FF000000"/>
      <name val="Calibri"/>
      <family val="2"/>
    </font>
    <font>
      <sz val="14"/>
      <color rgb="FFFF0000"/>
      <name val="Calibri"/>
      <family val="2"/>
    </font>
    <font>
      <sz val="10"/>
      <color rgb="FF000000"/>
      <name val="Calibri"/>
      <family val="2"/>
    </font>
    <font>
      <sz val="14"/>
      <color rgb="FF0000FF"/>
      <name val="Calibri"/>
      <family val="2"/>
    </font>
    <font>
      <sz val="9"/>
      <color rgb="FFD9D9D9"/>
      <name val="Calibri"/>
      <family val="2"/>
    </font>
    <font>
      <sz val="16"/>
      <color rgb="FFFF0000"/>
      <name val="Calibri"/>
      <family val="2"/>
    </font>
    <font>
      <sz val="16"/>
      <color rgb="FF0000FF"/>
      <name val="Calibri"/>
      <family val="2"/>
    </font>
    <font>
      <b val="true"/>
      <sz val="10"/>
      <color rgb="FF010000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FF"/>
      <name val="Arial"/>
      <family val="2"/>
      <charset val="1"/>
    </font>
    <font>
      <sz val="12"/>
      <color rgb="FF010000"/>
      <name val="Arial"/>
      <family val="2"/>
      <charset val="1"/>
    </font>
    <font>
      <b val="true"/>
      <sz val="12"/>
      <color rgb="FF010000"/>
      <name val="Arial"/>
      <family val="2"/>
      <charset val="1"/>
    </font>
    <font>
      <sz val="14"/>
      <name val="Arial"/>
      <family val="2"/>
      <charset val="1"/>
    </font>
    <font>
      <sz val="12"/>
      <color rgb="FF000000"/>
      <name val="Segoe UI"/>
      <family val="2"/>
      <charset val="1"/>
    </font>
    <font>
      <b val="true"/>
      <i val="true"/>
      <sz val="18"/>
      <color rgb="FF0000FF"/>
      <name val="Arial"/>
      <family val="2"/>
      <charset val="1"/>
    </font>
    <font>
      <b val="true"/>
      <i val="true"/>
      <sz val="24"/>
      <color rgb="FF0000FF"/>
      <name val="Arial"/>
      <family val="2"/>
      <charset val="1"/>
    </font>
    <font>
      <b val="true"/>
      <sz val="18"/>
      <color rgb="FF1F497D"/>
      <name val="Arial"/>
      <family val="2"/>
      <charset val="1"/>
    </font>
    <font>
      <b val="true"/>
      <sz val="18"/>
      <color rgb="FF008000"/>
      <name val="Arial"/>
      <family val="2"/>
      <charset val="1"/>
    </font>
    <font>
      <b val="true"/>
      <sz val="18"/>
      <color rgb="FFFF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6"/>
      <color rgb="FF0000FF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sz val="7"/>
      <name val="Arial"/>
      <family val="2"/>
      <charset val="1"/>
    </font>
    <font>
      <b val="true"/>
      <sz val="14"/>
      <color rgb="FF0000FF"/>
      <name val="Arial"/>
      <family val="2"/>
      <charset val="1"/>
    </font>
    <font>
      <sz val="11"/>
      <color rgb="FFFFFFFF"/>
      <name val="Arial"/>
      <family val="2"/>
      <charset val="1"/>
    </font>
    <font>
      <b val="true"/>
      <sz val="14"/>
      <color rgb="FFD6A300"/>
      <name val="Arial"/>
      <family val="2"/>
      <charset val="1"/>
    </font>
    <font>
      <b val="true"/>
      <sz val="14"/>
      <color rgb="FFC00000"/>
      <name val="Arial"/>
      <family val="2"/>
      <charset val="1"/>
    </font>
    <font>
      <b val="true"/>
      <i val="true"/>
      <sz val="22"/>
      <color rgb="FF000000"/>
      <name val="Times New Roman"/>
      <family val="1"/>
      <charset val="1"/>
    </font>
    <font>
      <b val="true"/>
      <i val="true"/>
      <sz val="16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sz val="7"/>
      <color rgb="FFFFFFFF"/>
      <name val="Arial"/>
      <family val="2"/>
      <charset val="1"/>
    </font>
    <font>
      <b val="true"/>
      <i val="true"/>
      <sz val="26"/>
      <color rgb="FF000000"/>
      <name val="Times New Roman"/>
      <family val="1"/>
      <charset val="1"/>
    </font>
    <font>
      <b val="true"/>
      <i val="true"/>
      <sz val="14"/>
      <color rgb="FF000000"/>
      <name val="Times New Roman"/>
      <family val="1"/>
      <charset val="1"/>
    </font>
    <font>
      <b val="true"/>
      <i val="true"/>
      <sz val="20"/>
      <color rgb="FF000000"/>
      <name val="Times New Roman"/>
      <family val="1"/>
      <charset val="1"/>
    </font>
    <font>
      <sz val="12"/>
      <color rgb="FFFFFF66"/>
      <name val="Arial"/>
      <family val="2"/>
      <charset val="1"/>
    </font>
    <font>
      <i val="true"/>
      <sz val="12"/>
      <name val="Arial"/>
      <family val="2"/>
      <charset val="1"/>
    </font>
    <font>
      <sz val="12"/>
      <color rgb="FFB0DD7F"/>
      <name val="Arial"/>
      <family val="2"/>
      <charset val="1"/>
    </font>
    <font>
      <sz val="12"/>
      <color rgb="FFE6B9B8"/>
      <name val="Arial"/>
      <family val="2"/>
      <charset val="1"/>
    </font>
    <font>
      <sz val="12"/>
      <color rgb="FFA6A6A6"/>
      <name val="Arial"/>
      <family val="2"/>
      <charset val="1"/>
    </font>
    <font>
      <b val="true"/>
      <sz val="16"/>
      <color rgb="FFFFC000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  <font>
      <b val="true"/>
      <sz val="16"/>
      <color rgb="FF92D050"/>
      <name val="Calibri"/>
      <family val="2"/>
    </font>
    <font>
      <b val="true"/>
      <sz val="16"/>
      <color rgb="FF7030A0"/>
      <name val="Calibri"/>
      <family val="2"/>
    </font>
    <font>
      <b val="true"/>
      <sz val="16"/>
      <color rgb="FF595959"/>
      <name val="Calibri"/>
      <family val="2"/>
    </font>
    <font>
      <sz val="11"/>
      <color rgb="FFFF0000"/>
      <name val="Calibri"/>
      <family val="0"/>
    </font>
    <font>
      <b val="true"/>
      <sz val="14"/>
      <name val="Times New Roman"/>
      <family val="1"/>
      <charset val="1"/>
    </font>
    <font>
      <b val="true"/>
      <i val="true"/>
      <sz val="12"/>
      <color rgb="FF0000FF"/>
      <name val="Calibri"/>
      <family val="2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color rgb="FFFF0000"/>
      <name val="Arial"/>
      <family val="2"/>
      <charset val="1"/>
    </font>
    <font>
      <b val="true"/>
      <i val="true"/>
      <sz val="11"/>
      <color rgb="FF000000"/>
      <name val="Times New Roman"/>
      <family val="1"/>
      <charset val="1"/>
    </font>
    <font>
      <b val="true"/>
      <i val="true"/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sz val="9"/>
      <color rgb="FF0000FF"/>
      <name val="Calibri"/>
      <family val="2"/>
    </font>
    <font>
      <sz val="9"/>
      <color rgb="FFA77E09"/>
      <name val="Calibri"/>
      <family val="2"/>
    </font>
    <font>
      <b val="true"/>
      <sz val="14"/>
      <color rgb="FF2800D0"/>
      <name val="Calibri"/>
      <family val="2"/>
    </font>
    <font>
      <sz val="9"/>
      <color rgb="FFFF0000"/>
      <name val="Calibri"/>
      <family val="2"/>
    </font>
    <font>
      <sz val="9"/>
      <color rgb="FF2800D0"/>
      <name val="Calibri"/>
      <family val="2"/>
    </font>
    <font>
      <b val="true"/>
      <sz val="7"/>
      <name val="Arial"/>
      <family val="2"/>
      <charset val="1"/>
    </font>
    <font>
      <sz val="11"/>
      <color rgb="FF0000FF"/>
      <name val="Arial"/>
      <family val="2"/>
      <charset val="1"/>
    </font>
    <font>
      <b val="true"/>
      <sz val="14"/>
      <color rgb="FFD8E5FF"/>
      <name val="Arial"/>
      <family val="2"/>
      <charset val="1"/>
    </font>
  </fonts>
  <fills count="45">
    <fill>
      <patternFill patternType="none"/>
    </fill>
    <fill>
      <patternFill patternType="gray125"/>
    </fill>
    <fill>
      <patternFill patternType="solid">
        <fgColor rgb="FFFFFFC0"/>
        <bgColor rgb="FFFFFFB9"/>
      </patternFill>
    </fill>
    <fill>
      <patternFill patternType="solid">
        <fgColor rgb="FFA0E0E0"/>
        <bgColor rgb="FFB7DEE8"/>
      </patternFill>
    </fill>
    <fill>
      <patternFill patternType="solid">
        <fgColor rgb="FFF0F0F0"/>
        <bgColor rgb="FFEFEFEF"/>
      </patternFill>
    </fill>
    <fill>
      <patternFill patternType="solid">
        <fgColor rgb="FFFFFFCC"/>
        <bgColor rgb="FFFFFFC0"/>
      </patternFill>
    </fill>
    <fill>
      <patternFill patternType="solid">
        <fgColor rgb="FFFFFFFF"/>
        <bgColor rgb="FFF9F9F9"/>
      </patternFill>
    </fill>
    <fill>
      <patternFill patternType="solid">
        <fgColor rgb="FFFFFF00"/>
        <bgColor rgb="FFFFFF66"/>
      </patternFill>
    </fill>
    <fill>
      <patternFill patternType="solid">
        <fgColor rgb="FFBFBFBF"/>
        <bgColor rgb="FFC4BD97"/>
      </patternFill>
    </fill>
    <fill>
      <patternFill patternType="solid">
        <fgColor rgb="FFF9F9F9"/>
        <bgColor rgb="FFF0F5FB"/>
      </patternFill>
    </fill>
    <fill>
      <patternFill patternType="solid">
        <fgColor rgb="FFDDD9C3"/>
        <bgColor rgb="FFD9D9D9"/>
      </patternFill>
    </fill>
    <fill>
      <patternFill patternType="solid">
        <fgColor rgb="FFCCFFCC"/>
        <bgColor rgb="FFCCFFE5"/>
      </patternFill>
    </fill>
    <fill>
      <patternFill patternType="solid">
        <fgColor rgb="FFFFFFB2"/>
        <bgColor rgb="FFFFFFB9"/>
      </patternFill>
    </fill>
    <fill>
      <patternFill patternType="solid">
        <fgColor rgb="FFCCFFE5"/>
        <bgColor rgb="FFCFFFE7"/>
      </patternFill>
    </fill>
    <fill>
      <patternFill patternType="darkGray">
        <fgColor rgb="FFADD378"/>
        <bgColor rgb="FFC4BD97"/>
      </patternFill>
    </fill>
    <fill>
      <patternFill patternType="solid">
        <fgColor rgb="FFFDEADA"/>
        <bgColor rgb="FFEFEFEF"/>
      </patternFill>
    </fill>
    <fill>
      <patternFill patternType="solid">
        <fgColor rgb="FFEFEFEF"/>
        <bgColor rgb="FFF0F0F0"/>
      </patternFill>
    </fill>
    <fill>
      <patternFill patternType="solid">
        <fgColor rgb="FFF0F5FB"/>
        <bgColor rgb="FFEDF6F9"/>
      </patternFill>
    </fill>
    <fill>
      <patternFill patternType="solid">
        <fgColor rgb="FFFF0000"/>
        <bgColor rgb="FFB40001"/>
      </patternFill>
    </fill>
    <fill>
      <patternFill patternType="solid">
        <fgColor rgb="FFC6D9F1"/>
        <bgColor rgb="FFCAD9EB"/>
      </patternFill>
    </fill>
    <fill>
      <patternFill patternType="solid">
        <fgColor rgb="FF96FF8F"/>
        <bgColor rgb="FFADD378"/>
      </patternFill>
    </fill>
    <fill>
      <patternFill patternType="solid">
        <fgColor rgb="FFB7DEE8"/>
        <bgColor rgb="FFC6D9F1"/>
      </patternFill>
    </fill>
    <fill>
      <patternFill patternType="solid">
        <fgColor rgb="FFEDF6F9"/>
        <bgColor rgb="FFF0F5FB"/>
      </patternFill>
    </fill>
    <fill>
      <patternFill patternType="solid">
        <fgColor rgb="FF96FF8F"/>
        <bgColor rgb="FFC8E7A7"/>
      </patternFill>
    </fill>
    <fill>
      <patternFill patternType="solid">
        <fgColor rgb="FFFFFF99"/>
        <bgColor rgb="FFFFFF85"/>
      </patternFill>
    </fill>
    <fill>
      <patternFill patternType="solid">
        <fgColor rgb="FFCFFFE7"/>
        <bgColor rgb="FFCCFFE5"/>
      </patternFill>
    </fill>
    <fill>
      <patternFill patternType="solid">
        <fgColor rgb="FFFFFF66"/>
        <bgColor rgb="FFFFFF85"/>
      </patternFill>
    </fill>
    <fill>
      <patternFill patternType="solid">
        <fgColor rgb="FFFFFF85"/>
        <bgColor rgb="FFFFFF99"/>
      </patternFill>
    </fill>
    <fill>
      <patternFill patternType="solid">
        <fgColor rgb="FFFFFFB9"/>
        <bgColor rgb="FFFFFFB2"/>
      </patternFill>
    </fill>
    <fill>
      <patternFill patternType="solid">
        <fgColor rgb="FFA7C0DE"/>
        <bgColor rgb="FFAAC9E9"/>
      </patternFill>
    </fill>
    <fill>
      <patternFill patternType="solid">
        <fgColor rgb="FFFFE57F"/>
        <bgColor rgb="FFFFFF85"/>
      </patternFill>
    </fill>
    <fill>
      <patternFill patternType="solid">
        <fgColor rgb="FFC8E7A7"/>
        <bgColor rgb="FFDDD9C3"/>
      </patternFill>
    </fill>
    <fill>
      <patternFill patternType="solid">
        <fgColor rgb="FFB499CC"/>
        <bgColor rgb="FFBFBFBF"/>
      </patternFill>
    </fill>
    <fill>
      <patternFill patternType="solid">
        <fgColor rgb="FFCAD9EB"/>
        <bgColor rgb="FFC6D9F1"/>
      </patternFill>
    </fill>
    <fill>
      <patternFill patternType="solid">
        <fgColor rgb="FFDCE6F2"/>
        <bgColor rgb="FFD8E5FF"/>
      </patternFill>
    </fill>
    <fill>
      <patternFill patternType="mediumGray">
        <fgColor rgb="FFC4BD97"/>
        <bgColor rgb="FFDAC2AE"/>
      </patternFill>
    </fill>
    <fill>
      <patternFill patternType="solid">
        <fgColor rgb="FFC4BD97"/>
        <bgColor rgb="FFBFBFBF"/>
      </patternFill>
    </fill>
    <fill>
      <patternFill patternType="darkGray">
        <fgColor rgb="FFAAC9E9"/>
        <bgColor rgb="FFA7C0DE"/>
      </patternFill>
    </fill>
    <fill>
      <patternFill patternType="solid">
        <fgColor rgb="FFE3E3E3"/>
        <bgColor rgb="FFE6E0EC"/>
      </patternFill>
    </fill>
    <fill>
      <patternFill patternType="solid">
        <fgColor rgb="FFE6E0EC"/>
        <bgColor rgb="FFE3E3E3"/>
      </patternFill>
    </fill>
    <fill>
      <patternFill patternType="darkGray">
        <fgColor rgb="FFA18D17"/>
        <bgColor rgb="FFC4BD97"/>
      </patternFill>
    </fill>
    <fill>
      <patternFill patternType="solid">
        <fgColor rgb="FFE8E8E8"/>
        <bgColor rgb="FFE3E3E3"/>
      </patternFill>
    </fill>
    <fill>
      <patternFill patternType="solid">
        <fgColor rgb="FFBFFFFF"/>
        <bgColor rgb="FFCCFFE5"/>
      </patternFill>
    </fill>
    <fill>
      <patternFill patternType="solid">
        <fgColor rgb="FFD9D9D9"/>
        <bgColor rgb="FFDDD9C3"/>
      </patternFill>
    </fill>
    <fill>
      <patternFill patternType="solid">
        <fgColor rgb="FFBFEBFB"/>
        <bgColor rgb="FFB7DEE8"/>
      </patternFill>
    </fill>
  </fills>
  <borders count="168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>
        <color rgb="FF010000"/>
      </bottom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/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 diagonalUp="false" diagonalDown="false">
      <left style="hair">
        <color rgb="FF010000"/>
      </left>
      <right/>
      <top style="hair">
        <color rgb="FF010000"/>
      </top>
      <bottom style="hair">
        <color rgb="FF010000"/>
      </bottom>
      <diagonal/>
    </border>
    <border diagonalUp="false" diagonalDown="false">
      <left style="hair">
        <color rgb="FF010000"/>
      </left>
      <right style="hair">
        <color rgb="FF010000"/>
      </right>
      <top/>
      <bottom/>
      <diagonal/>
    </border>
    <border diagonalUp="false" diagonalDown="false"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>
        <color rgb="FF010000"/>
      </top>
      <bottom/>
      <diagonal/>
    </border>
    <border diagonalUp="false" diagonalDown="false">
      <left/>
      <right style="hair">
        <color rgb="FF010000"/>
      </right>
      <top style="hair">
        <color rgb="FF010000"/>
      </top>
      <bottom/>
      <diagonal/>
    </border>
    <border diagonalUp="false" diagonalDown="false">
      <left/>
      <right style="hair">
        <color rgb="FF010000"/>
      </right>
      <top/>
      <bottom style="hair">
        <color rgb="FF010000"/>
      </bottom>
      <diagonal/>
    </border>
    <border diagonalUp="false" diagonalDown="false">
      <left/>
      <right/>
      <top style="hair">
        <color rgb="FF010000"/>
      </top>
      <bottom style="hair">
        <color rgb="FF010000"/>
      </bottom>
      <diagonal/>
    </border>
    <border diagonalUp="false" diagonalDown="false">
      <left/>
      <right style="hair">
        <color rgb="FF010000"/>
      </right>
      <top style="hair">
        <color rgb="FF010000"/>
      </top>
      <bottom style="hair">
        <color rgb="FF010000"/>
      </bottom>
      <diagonal/>
    </border>
    <border diagonalUp="false" diagonalDown="false">
      <left style="thick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 style="thin">
        <color rgb="FFFFFFFF"/>
      </right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/>
      <right style="medium">
        <color rgb="FFFF0000"/>
      </right>
      <top style="medium">
        <color rgb="FFFF0000"/>
      </top>
      <bottom style="hair">
        <color rgb="FFD8E5FF"/>
      </bottom>
      <diagonal/>
    </border>
    <border diagonalUp="false" diagonalDown="false">
      <left style="medium">
        <color rgb="FFFF0000"/>
      </left>
      <right style="hair"/>
      <top style="hair"/>
      <bottom style="hair"/>
      <diagonal/>
    </border>
    <border diagonalUp="false" diagonalDown="false">
      <left style="hair"/>
      <right style="medium">
        <color rgb="FFFF0000"/>
      </right>
      <top style="hair"/>
      <bottom style="hair"/>
      <diagonal/>
    </border>
    <border diagonalUp="false" diagonalDown="false">
      <left/>
      <right style="medium">
        <color rgb="FFFF0000"/>
      </right>
      <top style="hair">
        <color rgb="FFD8E5FF"/>
      </top>
      <bottom style="hair">
        <color rgb="FFD8E5FF"/>
      </bottom>
      <diagonal/>
    </border>
    <border diagonalUp="false" diagonalDown="false">
      <left/>
      <right style="thin">
        <color rgb="FFD8E5FF"/>
      </right>
      <top style="hair">
        <color rgb="FFD8E5FF"/>
      </top>
      <bottom style="medium">
        <color rgb="FFFF0000"/>
      </bottom>
      <diagonal/>
    </border>
    <border diagonalUp="false" diagonalDown="false">
      <left style="thin">
        <color rgb="FFD8E5FF"/>
      </left>
      <right style="thin">
        <color rgb="FFD8E5FF"/>
      </right>
      <top style="hair">
        <color rgb="FFD8E5FF"/>
      </top>
      <bottom style="medium">
        <color rgb="FFFF0000"/>
      </bottom>
      <diagonal/>
    </border>
    <border diagonalUp="false" diagonalDown="false">
      <left style="thin">
        <color rgb="FFD8E5FF"/>
      </left>
      <right style="medium">
        <color rgb="FFFF0000"/>
      </right>
      <top style="hair">
        <color rgb="FFD8E5FF"/>
      </top>
      <bottom style="medium">
        <color rgb="FFFF0000"/>
      </bottom>
      <diagonal/>
    </border>
    <border diagonalUp="false" diagonalDown="false">
      <left style="hair">
        <color rgb="FF010000"/>
      </left>
      <right style="hair">
        <color rgb="FF010000"/>
      </right>
      <top style="hair"/>
      <bottom/>
      <diagonal/>
    </border>
    <border diagonalUp="false" diagonalDown="false">
      <left style="hair">
        <color rgb="FF010000"/>
      </left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medium">
        <color rgb="FFFF0000"/>
      </right>
      <top style="hair">
        <color rgb="FFD8E5FF"/>
      </top>
      <bottom style="medium">
        <color rgb="FFFF000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>
        <color rgb="FFFF0000"/>
      </left>
      <right style="medium">
        <color rgb="FFFF0000"/>
      </right>
      <top style="hair">
        <color rgb="FFD8E5FF"/>
      </top>
      <bottom/>
      <diagonal/>
    </border>
    <border diagonalUp="false" diagonalDown="false">
      <left/>
      <right style="medium">
        <color rgb="FFFF0000"/>
      </right>
      <top style="hair">
        <color rgb="FFD8E5FF"/>
      </top>
      <bottom/>
      <diagonal/>
    </border>
    <border diagonalUp="false" diagonalDown="false">
      <left/>
      <right style="thin">
        <color rgb="FFD8E5FF"/>
      </right>
      <top style="hair">
        <color rgb="FFD8E5FF"/>
      </top>
      <bottom/>
      <diagonal/>
    </border>
    <border diagonalUp="false" diagonalDown="false">
      <left style="thin">
        <color rgb="FFD8E5FF"/>
      </left>
      <right style="thin">
        <color rgb="FFD8E5FF"/>
      </right>
      <top style="hair">
        <color rgb="FFD8E5FF"/>
      </top>
      <bottom/>
      <diagonal/>
    </border>
    <border diagonalUp="false" diagonalDown="false">
      <left style="thin">
        <color rgb="FFD8E5FF"/>
      </left>
      <right style="medium">
        <color rgb="FFFF0000"/>
      </right>
      <top style="hair">
        <color rgb="FFD8E5FF"/>
      </top>
      <bottom/>
      <diagonal/>
    </border>
    <border diagonalUp="false" diagonalDown="false">
      <left style="thin">
        <color rgb="FFD8E5FF"/>
      </left>
      <right style="medium">
        <color rgb="FFFF0000"/>
      </right>
      <top style="medium">
        <color rgb="FFFF0000"/>
      </top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>
        <color rgb="FFFF0000"/>
      </left>
      <right/>
      <top style="hair"/>
      <bottom/>
      <diagonal/>
    </border>
    <border diagonalUp="false" diagonalDown="false">
      <left style="medium">
        <color rgb="FFFF0000"/>
      </left>
      <right style="hair"/>
      <top style="hair"/>
      <bottom/>
      <diagonal/>
    </border>
    <border diagonalUp="false" diagonalDown="false">
      <left style="hair"/>
      <right style="medium">
        <color rgb="FFFF0000"/>
      </right>
      <top style="hair"/>
      <bottom/>
      <diagonal/>
    </border>
    <border diagonalUp="false" diagonalDown="false">
      <left style="medium">
        <color rgb="FFFF0000"/>
      </left>
      <right style="hair"/>
      <top style="hair"/>
      <bottom style="medium">
        <color rgb="FFFF0000"/>
      </bottom>
      <diagonal/>
    </border>
    <border diagonalUp="false" diagonalDown="false">
      <left style="hair"/>
      <right style="hair"/>
      <top style="hair"/>
      <bottom style="medium">
        <color rgb="FFFF0000"/>
      </bottom>
      <diagonal/>
    </border>
    <border diagonalUp="false" diagonalDown="false">
      <left style="hair"/>
      <right style="medium">
        <color rgb="FFFF0000"/>
      </right>
      <top style="hair"/>
      <bottom style="medium">
        <color rgb="FFFF0000"/>
      </bottom>
      <diagonal/>
    </border>
    <border diagonalUp="false" diagonalDown="false">
      <left style="medium">
        <color rgb="FFFF0000"/>
      </left>
      <right/>
      <top/>
      <bottom style="hair"/>
      <diagonal/>
    </border>
    <border diagonalUp="false" diagonalDown="false">
      <left style="medium">
        <color rgb="FFFF0000"/>
      </left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medium">
        <color rgb="FFFF0000"/>
      </right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medium">
        <color rgb="FFFF0000"/>
      </left>
      <right style="medium">
        <color rgb="FFFF0000"/>
      </right>
      <top style="hair">
        <color rgb="FFD8E5FF"/>
      </top>
      <bottom style="hair">
        <color rgb="FFD8E5FF"/>
      </bottom>
      <diagonal/>
    </border>
    <border diagonalUp="false" diagonalDown="false">
      <left/>
      <right style="thin">
        <color rgb="FFD8E5FF"/>
      </right>
      <top style="hair">
        <color rgb="FFD8E5FF"/>
      </top>
      <bottom style="hair">
        <color rgb="FFD8E5FF"/>
      </bottom>
      <diagonal/>
    </border>
    <border diagonalUp="false" diagonalDown="false">
      <left style="thin">
        <color rgb="FFD8E5FF"/>
      </left>
      <right style="thin">
        <color rgb="FFD8E5FF"/>
      </right>
      <top style="hair">
        <color rgb="FFD8E5FF"/>
      </top>
      <bottom style="hair">
        <color rgb="FFD8E5FF"/>
      </bottom>
      <diagonal/>
    </border>
    <border diagonalUp="false" diagonalDown="false">
      <left style="thin">
        <color rgb="FFD8E5FF"/>
      </left>
      <right style="medium">
        <color rgb="FFFF0000"/>
      </right>
      <top style="hair">
        <color rgb="FFD8E5FF"/>
      </top>
      <bottom style="hair">
        <color rgb="FFD8E5FF"/>
      </bottom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medium">
        <color rgb="FF0000FF"/>
      </right>
      <top/>
      <bottom style="hair"/>
      <diagonal/>
    </border>
    <border diagonalUp="false" diagonalDown="false">
      <left style="medium">
        <color rgb="FF0000FF"/>
      </left>
      <right/>
      <top style="hair"/>
      <bottom style="hair"/>
      <diagonal/>
    </border>
    <border diagonalUp="false" diagonalDown="false">
      <left style="medium">
        <color rgb="FF0000FF"/>
      </left>
      <right style="medium">
        <color rgb="FF0000FF"/>
      </right>
      <top style="hair"/>
      <bottom style="hair"/>
      <diagonal/>
    </border>
    <border diagonalUp="false" diagonalDown="false">
      <left style="medium">
        <color rgb="FF0000FF"/>
      </left>
      <right style="hair"/>
      <top style="hair"/>
      <bottom style="hair"/>
      <diagonal/>
    </border>
    <border diagonalUp="false" diagonalDown="false">
      <left style="hair"/>
      <right style="medium">
        <color rgb="FF0000FF"/>
      </right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medium">
        <color rgb="FF0000FF"/>
      </right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 style="thick"/>
      <bottom style="thin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hair"/>
      <right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medium">
        <color rgb="FF0000FF"/>
      </right>
      <top/>
      <bottom/>
      <diagonal/>
    </border>
    <border diagonalUp="false" diagonalDown="false">
      <left style="medium">
        <color rgb="FF0000FF"/>
      </left>
      <right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 style="medium">
        <color rgb="FF0000FF"/>
      </right>
      <top/>
      <bottom style="hair"/>
      <diagonal/>
    </border>
    <border diagonalUp="false" diagonalDown="false">
      <left style="medium">
        <color rgb="FF0000FF"/>
      </left>
      <right style="hair"/>
      <top style="hair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/>
      <right style="medium">
        <color rgb="FF0000FF"/>
      </right>
      <top style="medium"/>
      <bottom style="medium"/>
      <diagonal/>
    </border>
    <border diagonalUp="false" diagonalDown="false">
      <left style="medium">
        <color rgb="FF0000FF"/>
      </left>
      <right style="hair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/>
      <right/>
      <top style="medium"/>
      <bottom style="hair"/>
      <diagonal/>
    </border>
    <border diagonalUp="false" diagonalDown="false">
      <left style="medium">
        <color rgb="FF0000FF"/>
      </left>
      <right style="hair"/>
      <top/>
      <bottom style="hair"/>
      <diagonal/>
    </border>
    <border diagonalUp="false" diagonalDown="false">
      <left/>
      <right style="medium">
        <color rgb="FF0000FF"/>
      </right>
      <top/>
      <bottom style="hair"/>
      <diagonal/>
    </border>
    <border diagonalUp="false" diagonalDown="false">
      <left style="medium">
        <color rgb="FF0000FF"/>
      </left>
      <right style="hair"/>
      <top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hair"/>
      <right style="thin"/>
      <top style="medium"/>
      <bottom style="medium"/>
      <diagonal/>
    </border>
    <border diagonalUp="false" diagonalDown="false">
      <left style="medium">
        <color rgb="FF0000FF"/>
      </left>
      <right style="hair"/>
      <top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/>
      <right style="medium">
        <color rgb="FF0000FF"/>
      </right>
      <top/>
      <bottom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>
        <color rgb="FF0000FF"/>
      </left>
      <right style="hair"/>
      <top style="hair"/>
      <bottom style="medium"/>
      <diagonal/>
    </border>
    <border diagonalUp="false" diagonalDown="false">
      <left style="medium"/>
      <right style="medium">
        <color rgb="FF0000FF"/>
      </right>
      <top style="medium"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>
        <color rgb="FF0000FF"/>
      </right>
      <top/>
      <bottom style="medium"/>
      <diagonal/>
    </border>
    <border diagonalUp="false" diagonalDown="false">
      <left style="hair"/>
      <right style="hair"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thin"/>
      <right style="hair"/>
      <top/>
      <bottom style="medium"/>
      <diagonal/>
    </border>
    <border diagonalUp="false" diagonalDown="false">
      <left style="hair"/>
      <right style="thin"/>
      <top/>
      <bottom style="medium"/>
      <diagonal/>
    </border>
    <border diagonalUp="false" diagonalDown="false">
      <left/>
      <right style="medium">
        <color rgb="FF0000FF"/>
      </right>
      <top/>
      <bottom style="medium"/>
      <diagonal/>
    </border>
    <border diagonalUp="false" diagonalDown="false">
      <left style="hair"/>
      <right style="medium"/>
      <top/>
      <bottom style="medium"/>
      <diagonal/>
    </border>
  </borders>
  <cellStyleXfs count="15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21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applyFont="true" applyBorder="true" applyAlignment="true" applyProtection="false">
      <alignment horizontal="general" vertical="bottom" textRotation="0" wrapText="false" indent="0" shrinkToFit="false"/>
    </xf>
    <xf numFmtId="166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4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0" borderId="0" applyFont="true" applyBorder="false" applyAlignment="true" applyProtection="false">
      <alignment horizontal="general" vertical="bottom" textRotation="0" wrapText="false" indent="0" shrinkToFit="false"/>
    </xf>
    <xf numFmtId="175" fontId="14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11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7" fontId="11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8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4" fillId="8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4" fillId="8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24" fillId="8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2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4" fillId="8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4" fillId="8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24" fillId="8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4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4" fillId="8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9" fontId="2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2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2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1" fontId="2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2" fontId="2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4" fillId="0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2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2" fontId="2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2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2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2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7" fontId="25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5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4" fontId="25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1" fontId="2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2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2" fontId="2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5" fillId="0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0" fontId="2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2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2" fontId="2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2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0" fontId="2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2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3" fontId="2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4" fontId="2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5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1" fontId="2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1" fontId="2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9" fontId="2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2" fontId="2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5" fontId="2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2" fontId="2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1" fontId="2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1" fontId="2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2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2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5" fontId="2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5" fontId="2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2" fontId="24" fillId="0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5" fillId="0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2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4" fillId="8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5" fontId="24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1" fontId="24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24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24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2" fontId="24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2" fontId="24" fillId="8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6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5" fontId="2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4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4" fillId="8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6" fontId="2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7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7" fillId="8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7" fillId="8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7" fillId="8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27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7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7" fillId="8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7" fillId="8" borderId="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7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27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7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7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7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8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8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4" fontId="28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0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8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2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4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9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0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2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8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4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4" fontId="27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91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8" fontId="28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2" fontId="2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0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9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1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2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6" fillId="7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26" fillId="7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27" fillId="8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7" fillId="8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7" fillId="8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7" fillId="8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7" fontId="28" fillId="0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7" fontId="28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93" fontId="28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94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7" fillId="8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8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7" fillId="8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28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90" fontId="28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4" fontId="28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8" fontId="28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91" fontId="28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9" fontId="28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93" fontId="28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92" fontId="28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8" fontId="28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0" fontId="27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6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7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2" fontId="27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4" fontId="27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7" fillId="0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2" fontId="27" fillId="0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4" fontId="27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27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27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1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1" fontId="27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5" fontId="27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27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27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2" fontId="27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27" fillId="8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7" fillId="8" borderId="1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7" fillId="8" borderId="1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5" fontId="27" fillId="8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5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5" fontId="28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30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30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30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1" fontId="30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31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90" fontId="31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31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9" fontId="31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31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8" fontId="31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2" fontId="31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1" fontId="31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1" fontId="31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32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32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32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32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33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33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9" fontId="33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8" fontId="33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33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32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32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1" fontId="33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33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0" fontId="33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1" fontId="33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4" fontId="33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33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1" fontId="32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2" fontId="33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7" fillId="0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34" fillId="0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7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35" fillId="7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7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35" fillId="0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6" fontId="11" fillId="0" borderId="0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9" borderId="16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7" fontId="5" fillId="9" borderId="17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6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98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8" xfId="117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5" fillId="0" borderId="19" xfId="117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99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1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200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200" fontId="17" fillId="0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7" fillId="0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5" fillId="9" borderId="19" xfId="117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5" fillId="9" borderId="0" xfId="11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96" fontId="36" fillId="6" borderId="20" xfId="15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6" fontId="37" fillId="6" borderId="20" xfId="15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6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9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9" borderId="2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6" fontId="36" fillId="6" borderId="19" xfId="15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6" fontId="37" fillId="6" borderId="19" xfId="15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200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201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5" fillId="3" borderId="19" xfId="117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96" fontId="36" fillId="2" borderId="20" xfId="15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6" fontId="36" fillId="7" borderId="20" xfId="15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00" fontId="17" fillId="0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9" borderId="18" xfId="117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5" fillId="9" borderId="19" xfId="117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99" fontId="11" fillId="6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02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88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201" fontId="11" fillId="0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36" fillId="0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36" fillId="0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96" fontId="36" fillId="0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36" fillId="0" borderId="0" xfId="15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1" fillId="0" borderId="0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91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203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204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205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97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88" fontId="11" fillId="0" borderId="0" xfId="117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38" fillId="10" borderId="21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8" fillId="10" borderId="22" xfId="11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9" fillId="0" borderId="23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38" fillId="0" borderId="0" xfId="117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0" fillId="0" borderId="0" xfId="117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1" fillId="0" borderId="0" xfId="117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204" fontId="41" fillId="0" borderId="24" xfId="11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01" fontId="11" fillId="0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2" fillId="0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1" fillId="0" borderId="0" xfId="11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97" fontId="41" fillId="0" borderId="24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23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0" xfId="8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7" fontId="43" fillId="6" borderId="0" xfId="8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4" fillId="11" borderId="25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3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9" fillId="0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4" fillId="6" borderId="23" xfId="8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6" fontId="45" fillId="6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11" borderId="20" xfId="11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9" fillId="11" borderId="25" xfId="11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7" fontId="4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6" borderId="23" xfId="8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6" fontId="43" fillId="6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2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96" fontId="11" fillId="0" borderId="2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6" fontId="11" fillId="0" borderId="25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6" borderId="23" xfId="8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6" fontId="50" fillId="6" borderId="0" xfId="8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117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6" borderId="23" xfId="88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7" fontId="51" fillId="0" borderId="0" xfId="8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9" fillId="0" borderId="23" xfId="8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3" fillId="0" borderId="0" xfId="8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0" borderId="23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0" borderId="0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0" borderId="0" xfId="8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96" fontId="12" fillId="0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9" fillId="6" borderId="23" xfId="8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206" fontId="54" fillId="6" borderId="0" xfId="8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6" borderId="0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96" fontId="12" fillId="6" borderId="0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7" fontId="11" fillId="0" borderId="0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5" fillId="11" borderId="20" xfId="11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5" fillId="11" borderId="25" xfId="11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11" fillId="0" borderId="2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117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0" borderId="24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24" xfId="117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0" borderId="26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27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28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29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30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6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33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39" fillId="0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8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4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7" fontId="59" fillId="6" borderId="0" xfId="8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6" borderId="23" xfId="8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96" fontId="45" fillId="6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7" fillId="6" borderId="23" xfId="8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96" fontId="61" fillId="6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0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96" fontId="43" fillId="6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6" borderId="0" xfId="8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6" fontId="50" fillId="6" borderId="0" xfId="8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0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7" fontId="3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6" borderId="0" xfId="8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20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7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9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20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3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2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2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1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70" fillId="12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0" fillId="12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4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1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5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2" fillId="0" borderId="5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2" fillId="0" borderId="5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2" fillId="0" borderId="5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2" fillId="0" borderId="5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2" fillId="0" borderId="5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6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6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55" fillId="16" borderId="5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55" fillId="16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55" fillId="16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6" fontId="55" fillId="16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73" fillId="16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0" fontId="55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55" fillId="17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7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6" fontId="6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0" fontId="6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209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5" fillId="16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16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5" fillId="16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16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16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10" fontId="5" fillId="16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16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8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2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1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6" fontId="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6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7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6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0" fontId="6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209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1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1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11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1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1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10" fontId="11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1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1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6" fontId="11" fillId="7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75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7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1" fontId="7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0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7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7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3" fontId="7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2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2" fontId="75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4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6" fontId="55" fillId="16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55" fillId="16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6" fontId="9" fillId="16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9" fillId="16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73" fillId="16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9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9" fillId="17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34" fillId="18" borderId="6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34" fillId="18" borderId="6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34" fillId="18" borderId="6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5" fillId="16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16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5" fillId="16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16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16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16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6" fontId="11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09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6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0" fillId="1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209" fontId="6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20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5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5" fontId="74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72" fillId="0" borderId="6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72" fillId="0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72" fillId="0" borderId="6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72" fillId="0" borderId="7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72" fillId="0" borderId="7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210" fontId="72" fillId="0" borderId="6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9" fillId="16" borderId="5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9" fillId="16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9" fillId="16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80" fontId="9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7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6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9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7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14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1" fillId="0" borderId="0" xfId="14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106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0" xfId="106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106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9" fillId="6" borderId="29" xfId="10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8" fillId="21" borderId="72" xfId="10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8" fillId="0" borderId="33" xfId="10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6" borderId="23" xfId="10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9" fillId="0" borderId="73" xfId="10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8" fillId="0" borderId="24" xfId="10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8" fillId="0" borderId="74" xfId="10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201" fontId="55" fillId="22" borderId="75" xfId="10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11" fontId="80" fillId="22" borderId="76" xfId="10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81" fillId="22" borderId="76" xfId="10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01" fontId="55" fillId="22" borderId="76" xfId="10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211" fontId="82" fillId="22" borderId="77" xfId="10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106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6" borderId="0" xfId="10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106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6" fillId="0" borderId="0" xfId="140" applyFont="true" applyBorder="false" applyAlignment="false" applyProtection="true">
      <alignment horizontal="general" vertical="bottom" textRotation="0" wrapText="false" indent="0" shrinkToFit="false"/>
      <protection locked="false" hidden="true"/>
    </xf>
    <xf numFmtId="166" fontId="34" fillId="23" borderId="78" xfId="14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83" fillId="23" borderId="78" xfId="14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1" fillId="23" borderId="79" xfId="14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16" fillId="0" borderId="0" xfId="140" applyFont="true" applyBorder="false" applyAlignment="false" applyProtection="true">
      <alignment horizontal="general" vertical="bottom" textRotation="0" wrapText="false" indent="0" shrinkToFit="false"/>
      <protection locked="false" hidden="true"/>
    </xf>
    <xf numFmtId="166" fontId="34" fillId="23" borderId="80" xfId="14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34" fillId="23" borderId="81" xfId="14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34" fillId="23" borderId="28" xfId="14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16" fillId="0" borderId="0" xfId="14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84" fontId="60" fillId="0" borderId="82" xfId="14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4" fontId="76" fillId="0" borderId="83" xfId="14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4" fontId="76" fillId="0" borderId="82" xfId="14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6" fillId="0" borderId="84" xfId="14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201" fontId="76" fillId="0" borderId="84" xfId="14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6" fillId="0" borderId="85" xfId="14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6" fillId="0" borderId="0" xfId="14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60" fillId="0" borderId="0" xfId="14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76" fillId="0" borderId="82" xfId="14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0" fillId="0" borderId="0" xfId="14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84" fontId="60" fillId="0" borderId="86" xfId="14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6" fillId="0" borderId="82" xfId="14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6" fillId="0" borderId="87" xfId="14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6" fillId="0" borderId="88" xfId="14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201" fontId="76" fillId="0" borderId="88" xfId="14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6" fillId="0" borderId="89" xfId="14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60" fillId="0" borderId="90" xfId="14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6" fillId="0" borderId="90" xfId="14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6" fillId="0" borderId="91" xfId="14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6" fillId="0" borderId="81" xfId="14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201" fontId="76" fillId="0" borderId="81" xfId="14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6" fillId="0" borderId="28" xfId="14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4" fillId="24" borderId="78" xfId="14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1" fillId="0" borderId="0" xfId="14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11" fillId="0" borderId="29" xfId="14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30" xfId="14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33" xfId="14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23" xfId="14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14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24" xfId="14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26" xfId="14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27" xfId="14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28" xfId="14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25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81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7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6" fillId="9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6" fontId="71" fillId="2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1" fillId="23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12" fontId="55" fillId="23" borderId="9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212" fontId="55" fillId="23" borderId="9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55" fillId="23" borderId="9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212" fontId="88" fillId="26" borderId="9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212" fontId="55" fillId="23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212" fontId="55" fillId="23" borderId="9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212" fontId="55" fillId="23" borderId="9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0" fillId="0" borderId="9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96" fontId="60" fillId="25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0" fontId="60" fillId="25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6" fontId="60" fillId="0" borderId="9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13" fontId="60" fillId="0" borderId="9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6" fontId="60" fillId="24" borderId="9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6" fontId="60" fillId="24" borderId="9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0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0" fillId="0" borderId="9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0" fillId="0" borderId="6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0" fillId="0" borderId="9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0" fillId="9" borderId="9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0" fillId="9" borderId="6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1" fillId="9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71" fillId="2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1" fillId="23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12" fontId="71" fillId="23" borderId="9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71" fillId="23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71" fillId="23" borderId="9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71" fillId="23" borderId="9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96" fontId="60" fillId="25" borderId="1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6" fontId="60" fillId="0" borderId="9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6" fontId="60" fillId="0" borderId="9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96" fontId="60" fillId="0" borderId="9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0" fillId="0" borderId="10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96" fontId="60" fillId="0" borderId="9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2" fillId="19" borderId="101" xfId="88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2" fillId="19" borderId="102" xfId="88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2" fillId="19" borderId="103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2" fillId="19" borderId="104" xfId="88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3" fillId="19" borderId="105" xfId="88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87" fontId="93" fillId="19" borderId="106" xfId="8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7" fontId="93" fillId="19" borderId="106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2" fillId="19" borderId="107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4" fillId="27" borderId="108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4" fillId="27" borderId="2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4" fillId="27" borderId="109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93" fillId="27" borderId="2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4" fillId="27" borderId="110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95" fillId="27" borderId="2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7" fontId="95" fillId="0" borderId="111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6" fillId="0" borderId="2" xfId="8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7" fillId="0" borderId="2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8" fillId="0" borderId="2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6" fillId="0" borderId="112" xfId="8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214" fontId="99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7" fontId="95" fillId="28" borderId="111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6" fillId="28" borderId="2" xfId="8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7" fillId="28" borderId="2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8" fillId="28" borderId="2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6" fillId="28" borderId="112" xfId="8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7" fontId="95" fillId="28" borderId="113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4" fillId="27" borderId="114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4" fillId="27" borderId="115" xfId="8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5" fillId="27" borderId="112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6" fillId="28" borderId="112" xfId="8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6" fillId="0" borderId="112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6" fillId="28" borderId="112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7" fontId="95" fillId="28" borderId="116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6" fillId="28" borderId="117" xfId="8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6" fillId="28" borderId="118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29" borderId="29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0" fillId="29" borderId="30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3" fillId="29" borderId="30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1" fillId="29" borderId="30" xfId="88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1" fillId="29" borderId="30" xfId="8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1" fillId="29" borderId="33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2" fillId="29" borderId="23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2" fillId="29" borderId="0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3" fillId="29" borderId="0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1" fillId="29" borderId="0" xfId="88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7" fontId="101" fillId="29" borderId="24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8" fillId="0" borderId="23" xfId="117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204" fontId="41" fillId="0" borderId="0" xfId="11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01" fontId="11" fillId="0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24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88" fontId="29" fillId="0" borderId="23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8" fontId="103" fillId="30" borderId="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4" fillId="30" borderId="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8" fillId="3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30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11" fillId="30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9" fillId="0" borderId="24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8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7" fontId="43" fillId="0" borderId="0" xfId="8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7" fontId="43" fillId="0" borderId="0" xfId="8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34" fillId="0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0" xfId="88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96" fontId="4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96" fontId="4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0" borderId="0" xfId="11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9" fillId="0" borderId="0" xfId="117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6" fontId="34" fillId="0" borderId="0" xfId="117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47" fillId="0" borderId="0" xfId="88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96" fontId="43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96" fontId="43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11" fillId="0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0" xfId="88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96" fontId="50" fillId="0" borderId="0" xfId="8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96" fontId="50" fillId="0" borderId="0" xfId="88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1" fillId="0" borderId="0" xfId="117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0" xfId="88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7" fontId="43" fillId="0" borderId="0" xfId="8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9" fillId="0" borderId="0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06" fontId="54" fillId="0" borderId="0" xfId="8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96" fontId="12" fillId="0" borderId="0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8" fillId="0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5" fillId="0" borderId="0" xfId="117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6" fontId="55" fillId="0" borderId="0" xfId="11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29" fillId="0" borderId="23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8" fontId="105" fillId="31" borderId="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4" fillId="31" borderId="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8" fillId="3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31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11" fillId="31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24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38" fillId="0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117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88" fontId="106" fillId="32" borderId="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4" fillId="32" borderId="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8" fillId="3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32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11" fillId="32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8" fontId="107" fillId="33" borderId="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4" fillId="33" borderId="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8" fillId="3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33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11" fillId="33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0" borderId="28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3" fillId="29" borderId="21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3" fillId="29" borderId="0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7" fontId="101" fillId="29" borderId="24" xfId="8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5" fillId="31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3" xfId="117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6" fillId="34" borderId="119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6" fontId="45" fillId="34" borderId="120" xfId="1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5" fillId="34" borderId="120" xfId="11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5" fillId="34" borderId="121" xfId="117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5" fillId="34" borderId="122" xfId="11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96" fontId="45" fillId="34" borderId="122" xfId="11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96" fontId="45" fillId="34" borderId="123" xfId="11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7" fillId="0" borderId="0" xfId="8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6" borderId="1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96" fontId="11" fillId="0" borderId="1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1" fillId="0" borderId="1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1" fillId="0" borderId="125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0" borderId="125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0" fontId="11" fillId="0" borderId="121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34" borderId="1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4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96" fontId="11" fillId="34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1" fillId="34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1" fillId="34" borderId="2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34" borderId="2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4" borderId="2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0" fontId="11" fillId="34" borderId="25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1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6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96" fontId="11" fillId="0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1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1" fillId="0" borderId="2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0" borderId="2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0" borderId="20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0" fontId="11" fillId="0" borderId="25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34" borderId="1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4" borderId="1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96" fontId="11" fillId="34" borderId="12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1" fillId="34" borderId="1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1" fillId="34" borderId="128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34" borderId="128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4" borderId="128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0" fontId="11" fillId="34" borderId="123" xfId="11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34" borderId="1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4" borderId="1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96" fontId="11" fillId="34" borderId="1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1" fillId="34" borderId="1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1" fillId="34" borderId="125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34" borderId="125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4" borderId="125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34" borderId="121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11" fillId="0" borderId="2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0" borderId="25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34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11" fillId="34" borderId="2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4" borderId="2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34" borderId="25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6" borderId="1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96" fontId="11" fillId="0" borderId="12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1" fillId="0" borderId="1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128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0" borderId="128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28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0" borderId="123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8" fillId="27" borderId="1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0" fontId="118" fillId="27" borderId="1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18" fillId="27" borderId="12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115" fillId="35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7" fontId="119" fillId="6" borderId="0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119" fillId="6" borderId="92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0" fillId="36" borderId="0" xfId="8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96" fontId="120" fillId="36" borderId="0" xfId="1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6" fontId="120" fillId="36" borderId="92" xfId="1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0" fillId="0" borderId="0" xfId="8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96" fontId="120" fillId="0" borderId="0" xfId="1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6" fontId="120" fillId="0" borderId="92" xfId="1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16" fontId="121" fillId="36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16" fontId="121" fillId="36" borderId="92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216" fontId="121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216" fontId="121" fillId="0" borderId="92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23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0" fillId="36" borderId="0" xfId="8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1" fillId="36" borderId="0" xfId="8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2" fillId="36" borderId="92" xfId="8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96" fontId="121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6" fontId="121" fillId="0" borderId="9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1" fillId="36" borderId="92" xfId="15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24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121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5" fillId="37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117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5" fillId="0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24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55" fillId="1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55" fillId="16" borderId="9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7" fontId="55" fillId="16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0" fontId="55" fillId="16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218" fontId="55" fillId="16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0" fillId="1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1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3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3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34" fillId="23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4" fillId="3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4" fillId="40" borderId="2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80" fontId="34" fillId="25" borderId="2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96" fontId="55" fillId="1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1" fontId="55" fillId="16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76" fillId="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15" fillId="0" borderId="2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15" fillId="0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91" fontId="15" fillId="0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5" fillId="0" borderId="2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80" fontId="15" fillId="0" borderId="9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7" fontId="55" fillId="16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9" fillId="1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9" fillId="1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1" fontId="55" fillId="1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1" fontId="7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96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60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96" fontId="6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6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60" fillId="0" borderId="2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80" fontId="60" fillId="0" borderId="2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91" fontId="60" fillId="0" borderId="2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80" fontId="60" fillId="0" borderId="9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81" fontId="60" fillId="7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0" fontId="60" fillId="0" borderId="5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6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1" fontId="6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6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55" fillId="16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55" fillId="1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10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0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6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10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81" fillId="4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4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1" fillId="4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19" fontId="81" fillId="41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219" fontId="81" fillId="41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8" fillId="4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0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201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4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27" borderId="1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2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7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220" fontId="71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71" fillId="43" borderId="1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221" fontId="71" fillId="4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221" fontId="71" fillId="43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6" fillId="4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19" fontId="71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1" fillId="2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87" fontId="83" fillId="2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21" fontId="71" fillId="27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6" fillId="2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8" fontId="71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205" fontId="71" fillId="4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1" fillId="4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22" fontId="71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1" fillId="27" borderId="1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8" fontId="71" fillId="2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1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223" fontId="71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1" fillId="43" borderId="1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99" fontId="71" fillId="4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1" fillId="4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42" borderId="1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34" fillId="24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4" fillId="39" borderId="1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4" fillId="40" borderId="1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4" fillId="40" borderId="1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34" fillId="25" borderId="1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38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5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3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34" fillId="23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8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42" borderId="1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0" fontId="34" fillId="24" borderId="1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97" fontId="34" fillId="24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4" fillId="39" borderId="9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4" fillId="39" borderId="1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34" fillId="0" borderId="1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34" fillId="0" borderId="1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34" fillId="0" borderId="8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34" fillId="0" borderId="1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2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6" fillId="41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7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6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9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80" fontId="15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15" fillId="0" borderId="9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5" fillId="0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5" fillId="6" borderId="1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15" fillId="6" borderId="2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15" fillId="6" borderId="9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15" fillId="25" borderId="9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8" fontId="15" fillId="6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29" fillId="6" borderId="2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80" fontId="129" fillId="6" borderId="9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80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0" fontId="15" fillId="6" borderId="6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5" fillId="6" borderId="9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6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5" fillId="6" borderId="1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55" fillId="6" borderId="14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96" fontId="55" fillId="0" borderId="14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55" fillId="0" borderId="1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55" fillId="6" borderId="14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6" borderId="14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6" borderId="12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6" borderId="14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25" borderId="14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8" fontId="55" fillId="6" borderId="1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55" fillId="6" borderId="12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80" fontId="55" fillId="6" borderId="14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80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6" fillId="41" borderId="1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6" fillId="41" borderId="1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9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80" fontId="15" fillId="0" borderId="5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15" fillId="0" borderId="14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5" fillId="0" borderId="5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0" fontId="15" fillId="6" borderId="1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15" fillId="6" borderId="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15" fillId="6" borderId="13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15" fillId="6" borderId="13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15" fillId="25" borderId="14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91" fontId="15" fillId="6" borderId="13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5" fillId="6" borderId="9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96" fontId="15" fillId="6" borderId="14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96" fontId="15" fillId="6" borderId="15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15" fillId="0" borderId="13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91" fontId="15" fillId="0" borderId="13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6" borderId="1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0" fontId="55" fillId="6" borderId="15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6" borderId="15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25" borderId="14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91" fontId="55" fillId="6" borderId="15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6" fontId="7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30" fillId="4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8" fillId="41" borderId="1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80" fontId="55" fillId="41" borderId="15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96" fontId="55" fillId="41" borderId="15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41" borderId="1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41" borderId="1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41" borderId="15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41" borderId="13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41" borderId="15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91" fontId="55" fillId="41" borderId="15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6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200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6" fontId="22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210" fontId="11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80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6" fillId="44" borderId="1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6" fillId="44" borderId="1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2" fillId="44" borderId="1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6" fillId="44" borderId="15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0" fillId="0" borderId="1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6" fontId="15" fillId="6" borderId="13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15" fillId="6" borderId="15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96" fontId="15" fillId="6" borderId="158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55" fillId="6" borderId="1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55" fillId="6" borderId="129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0" fillId="41" borderId="1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8" fillId="41" borderId="16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80" fontId="55" fillId="41" borderId="15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96" fontId="55" fillId="41" borderId="15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41" borderId="16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41" borderId="16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41" borderId="16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41" borderId="165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41" borderId="16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91" fontId="55" fillId="41" borderId="16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0" fontId="55" fillId="41" borderId="167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7" fontId="35" fillId="0" borderId="0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35" fillId="0" borderId="0" xfId="11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34" fillId="9" borderId="16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9" borderId="65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9" borderId="9" xfId="11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9" xfId="11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91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0" fontId="11" fillId="6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80" fontId="36" fillId="6" borderId="20" xfId="15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80" fontId="37" fillId="6" borderId="20" xfId="15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80" fontId="36" fillId="6" borderId="19" xfId="15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80" fontId="37" fillId="6" borderId="19" xfId="15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6" fillId="7" borderId="0" xfId="11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5" fillId="18" borderId="19" xfId="117" applyFont="true" applyBorder="true" applyAlignment="true" applyProtection="false">
      <alignment horizontal="left" vertical="center" textRotation="0" wrapText="false" indent="1" shrinkToFit="false"/>
      <protection locked="true" hidden="false"/>
    </xf>
  </cellXfs>
  <cellStyles count="950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1" xfId="21"/>
    <cellStyle name="2.1" xfId="22"/>
    <cellStyle name="2.1.1" xfId="23"/>
    <cellStyle name="2.1.1.1" xfId="24"/>
    <cellStyle name="CABEÇALHO" xfId="25"/>
    <cellStyle name="CPU" xfId="26"/>
    <cellStyle name="GRANDE ITEM" xfId="27"/>
    <cellStyle name="GRANDES ITENS" xfId="28"/>
    <cellStyle name="GRANDES ITENS 2" xfId="29"/>
    <cellStyle name="Indefinido" xfId="30"/>
    <cellStyle name="Moeda 10" xfId="31"/>
    <cellStyle name="Moeda 2" xfId="32"/>
    <cellStyle name="Moeda 2 2" xfId="33"/>
    <cellStyle name="Moeda 3" xfId="34"/>
    <cellStyle name="Moeda 3 2" xfId="35"/>
    <cellStyle name="Moeda 3 2 2" xfId="36"/>
    <cellStyle name="Moeda 3 2 3" xfId="37"/>
    <cellStyle name="Moeda 4" xfId="38"/>
    <cellStyle name="Moeda 5" xfId="39"/>
    <cellStyle name="Moeda 5 2" xfId="40"/>
    <cellStyle name="Moeda 5 3" xfId="41"/>
    <cellStyle name="Moeda 6" xfId="42"/>
    <cellStyle name="Moeda 7" xfId="43"/>
    <cellStyle name="Moeda 7 2" xfId="44"/>
    <cellStyle name="Moeda 7 2 2" xfId="45"/>
    <cellStyle name="Moeda 7 2 2 2" xfId="46"/>
    <cellStyle name="Moeda 7 2 2 3" xfId="47"/>
    <cellStyle name="Moeda 8" xfId="48"/>
    <cellStyle name="Moeda 9" xfId="49"/>
    <cellStyle name="Moeda 9 2" xfId="50"/>
    <cellStyle name="Normal 10" xfId="51"/>
    <cellStyle name="Normal 10 2" xfId="52"/>
    <cellStyle name="Normal 10 3" xfId="53"/>
    <cellStyle name="Normal 10 4" xfId="54"/>
    <cellStyle name="Normal 10 5" xfId="55"/>
    <cellStyle name="Normal 11" xfId="56"/>
    <cellStyle name="Normal 11 2" xfId="57"/>
    <cellStyle name="Normal 11 2 2" xfId="58"/>
    <cellStyle name="Normal 12" xfId="59"/>
    <cellStyle name="Normal 13" xfId="60"/>
    <cellStyle name="Normal 14" xfId="61"/>
    <cellStyle name="Normal 15" xfId="62"/>
    <cellStyle name="Normal 16" xfId="63"/>
    <cellStyle name="Normal 17" xfId="64"/>
    <cellStyle name="Normal 18" xfId="65"/>
    <cellStyle name="Normal 19" xfId="66"/>
    <cellStyle name="Normal 19 2" xfId="67"/>
    <cellStyle name="Normal 2" xfId="68"/>
    <cellStyle name="Normal 2 2" xfId="69"/>
    <cellStyle name="Normal 2 3" xfId="70"/>
    <cellStyle name="Normal 2 4" xfId="71"/>
    <cellStyle name="Normal 2 5" xfId="72"/>
    <cellStyle name="Normal 2 6" xfId="73"/>
    <cellStyle name="Normal 20" xfId="74"/>
    <cellStyle name="Normal 21" xfId="75"/>
    <cellStyle name="Normal 22" xfId="76"/>
    <cellStyle name="Normal 23" xfId="77"/>
    <cellStyle name="Normal 24" xfId="78"/>
    <cellStyle name="Normal 25" xfId="79"/>
    <cellStyle name="Normal 26" xfId="80"/>
    <cellStyle name="Normal 27" xfId="81"/>
    <cellStyle name="Normal 28" xfId="82"/>
    <cellStyle name="Normal 29" xfId="83"/>
    <cellStyle name="Normal 29 2" xfId="84"/>
    <cellStyle name="Normal 29 2 2" xfId="85"/>
    <cellStyle name="Normal 29 2 2 2" xfId="86"/>
    <cellStyle name="Normal 29 2 2 3" xfId="87"/>
    <cellStyle name="Normal 3" xfId="88"/>
    <cellStyle name="Normal 3 2" xfId="89"/>
    <cellStyle name="Normal 3 2 2" xfId="90"/>
    <cellStyle name="Normal 30" xfId="91"/>
    <cellStyle name="Normal 30 2" xfId="92"/>
    <cellStyle name="Normal 30 2 2" xfId="93"/>
    <cellStyle name="Normal 30 2 2 2" xfId="94"/>
    <cellStyle name="Normal 31" xfId="95"/>
    <cellStyle name="Normal 32" xfId="96"/>
    <cellStyle name="Normal 33" xfId="97"/>
    <cellStyle name="Normal 33 2" xfId="98"/>
    <cellStyle name="Normal 34" xfId="99"/>
    <cellStyle name="Normal 35" xfId="100"/>
    <cellStyle name="Normal 36" xfId="101"/>
    <cellStyle name="Normal 37" xfId="102"/>
    <cellStyle name="Normal 38" xfId="103"/>
    <cellStyle name="Normal 39" xfId="104"/>
    <cellStyle name="Normal 3_Controle Geral Peugeot - Novembro" xfId="105"/>
    <cellStyle name="Normal 4" xfId="106"/>
    <cellStyle name="Normal 4 2" xfId="107"/>
    <cellStyle name="Normal 4 3" xfId="108"/>
    <cellStyle name="Normal 4 4" xfId="109"/>
    <cellStyle name="Normal 4 4 2" xfId="110"/>
    <cellStyle name="Normal 4 4 3" xfId="111"/>
    <cellStyle name="Normal 4 4 4" xfId="112"/>
    <cellStyle name="Normal 4 4 5" xfId="113"/>
    <cellStyle name="Normal 4 5" xfId="114"/>
    <cellStyle name="Normal 4 6" xfId="115"/>
    <cellStyle name="Normal 40" xfId="116"/>
    <cellStyle name="Normal 41" xfId="117"/>
    <cellStyle name="Normal 5" xfId="118"/>
    <cellStyle name="Normal 5 2" xfId="119"/>
    <cellStyle name="Normal 5 2 2" xfId="120"/>
    <cellStyle name="Normal 5 2 2 2" xfId="121"/>
    <cellStyle name="Normal 5 2 2 2 2" xfId="122"/>
    <cellStyle name="Normal 5 2 2 3" xfId="123"/>
    <cellStyle name="Normal 5 2 2 4" xfId="124"/>
    <cellStyle name="Normal 5 2 2 5" xfId="125"/>
    <cellStyle name="Normal 5 3" xfId="126"/>
    <cellStyle name="Normal 5 3 2" xfId="127"/>
    <cellStyle name="Normal 5 3 3" xfId="128"/>
    <cellStyle name="Normal 5 4" xfId="129"/>
    <cellStyle name="Normal 5 5" xfId="130"/>
    <cellStyle name="Normal 5 6" xfId="131"/>
    <cellStyle name="Normal 5 7" xfId="132"/>
    <cellStyle name="Normal 6" xfId="133"/>
    <cellStyle name="Normal 6 2" xfId="134"/>
    <cellStyle name="Normal 7" xfId="135"/>
    <cellStyle name="Normal 8" xfId="136"/>
    <cellStyle name="Normal 8 2" xfId="137"/>
    <cellStyle name="Normal 8_Estoque + Fs Quintas" xfId="138"/>
    <cellStyle name="Normal 9" xfId="139"/>
    <cellStyle name="Normal_VERSO" xfId="140"/>
    <cellStyle name="Nota 2" xfId="141"/>
    <cellStyle name="NUMEROS" xfId="142"/>
    <cellStyle name="NÚMERO" xfId="143"/>
    <cellStyle name="outros itens" xfId="144"/>
    <cellStyle name="Porcentagem 10" xfId="145"/>
    <cellStyle name="Porcentagem 11" xfId="146"/>
    <cellStyle name="Porcentagem 12" xfId="147"/>
    <cellStyle name="Porcentagem 13" xfId="148"/>
    <cellStyle name="Porcentagem 14" xfId="149"/>
    <cellStyle name="Porcentagem 15" xfId="150"/>
    <cellStyle name="Porcentagem 2" xfId="151"/>
    <cellStyle name="Porcentagem 2 2" xfId="152"/>
    <cellStyle name="Porcentagem 2 3" xfId="153"/>
    <cellStyle name="Porcentagem 3" xfId="154"/>
    <cellStyle name="Porcentagem 3 2" xfId="155"/>
    <cellStyle name="Porcentagem 3 2 2" xfId="156"/>
    <cellStyle name="Porcentagem 3 3" xfId="157"/>
    <cellStyle name="Porcentagem 4" xfId="158"/>
    <cellStyle name="Porcentagem 5" xfId="159"/>
    <cellStyle name="Porcentagem 6" xfId="160"/>
    <cellStyle name="Porcentagem 6 2" xfId="161"/>
    <cellStyle name="Porcentagem 7" xfId="162"/>
    <cellStyle name="Porcentagem 8" xfId="163"/>
    <cellStyle name="Porcentagem 9" xfId="164"/>
    <cellStyle name="Separador de milhares 2" xfId="165"/>
    <cellStyle name="Separador de milhares 2 2" xfId="166"/>
    <cellStyle name="Separador de milhares 3" xfId="167"/>
    <cellStyle name="Separador de milhares 4" xfId="168"/>
    <cellStyle name="Separador de milhares 4 2" xfId="169"/>
    <cellStyle name="Separador de milhares 4 2 2" xfId="170"/>
    <cellStyle name="Separador de milhares 4 2 2 2" xfId="171"/>
    <cellStyle name="Separador de milhares 4 2 2 2 2" xfId="172"/>
    <cellStyle name="Separador de milhares 4 2 2 2 3" xfId="173"/>
    <cellStyle name="Separador de milhares 5" xfId="174"/>
    <cellStyle name="Separador de milhares 6" xfId="175"/>
    <cellStyle name="Separador de milhares 6 2" xfId="176"/>
    <cellStyle name="Separador de milhares 7" xfId="177"/>
    <cellStyle name="Separador de milhares 8" xfId="178"/>
    <cellStyle name="SGO" xfId="179"/>
    <cellStyle name="SUB ITEM" xfId="180"/>
    <cellStyle name="SUBITENS" xfId="181"/>
    <cellStyle name="SUBITENS 10" xfId="182"/>
    <cellStyle name="SUBITENS 10 10" xfId="183"/>
    <cellStyle name="SUBITENS 10 11" xfId="184"/>
    <cellStyle name="SUBITENS 10 12" xfId="185"/>
    <cellStyle name="SUBITENS 10 13" xfId="186"/>
    <cellStyle name="SUBITENS 10 2" xfId="187"/>
    <cellStyle name="SUBITENS 10 2 10" xfId="188"/>
    <cellStyle name="SUBITENS 10 2 2" xfId="189"/>
    <cellStyle name="SUBITENS 10 2 2 2" xfId="190"/>
    <cellStyle name="SUBITENS 10 2 2 2 2" xfId="191"/>
    <cellStyle name="SUBITENS 10 2 2 2 3" xfId="192"/>
    <cellStyle name="SUBITENS 10 2 2 2 4" xfId="193"/>
    <cellStyle name="SUBITENS 10 2 2 2 5" xfId="194"/>
    <cellStyle name="SUBITENS 10 2 2 2 6" xfId="195"/>
    <cellStyle name="SUBITENS 10 2 2 2 7" xfId="196"/>
    <cellStyle name="SUBITENS 10 2 2 2 8" xfId="197"/>
    <cellStyle name="SUBITENS 10 2 2 2 9" xfId="198"/>
    <cellStyle name="SUBITENS 10 2 2 3" xfId="199"/>
    <cellStyle name="SUBITENS 10 2 2 4" xfId="200"/>
    <cellStyle name="SUBITENS 10 2 2 5" xfId="201"/>
    <cellStyle name="SUBITENS 10 2 2 6" xfId="202"/>
    <cellStyle name="SUBITENS 10 2 2 7" xfId="203"/>
    <cellStyle name="SUBITENS 10 2 2 8" xfId="204"/>
    <cellStyle name="SUBITENS 10 2 2 9" xfId="205"/>
    <cellStyle name="SUBITENS 10 2 3" xfId="206"/>
    <cellStyle name="SUBITENS 10 2 3 2" xfId="207"/>
    <cellStyle name="SUBITENS 10 2 3 3" xfId="208"/>
    <cellStyle name="SUBITENS 10 2 3 4" xfId="209"/>
    <cellStyle name="SUBITENS 10 2 3 5" xfId="210"/>
    <cellStyle name="SUBITENS 10 2 3 6" xfId="211"/>
    <cellStyle name="SUBITENS 10 2 3 7" xfId="212"/>
    <cellStyle name="SUBITENS 10 2 3 8" xfId="213"/>
    <cellStyle name="SUBITENS 10 2 3 9" xfId="214"/>
    <cellStyle name="SUBITENS 10 2 4" xfId="215"/>
    <cellStyle name="SUBITENS 10 2 5" xfId="216"/>
    <cellStyle name="SUBITENS 10 2 6" xfId="217"/>
    <cellStyle name="SUBITENS 10 2 7" xfId="218"/>
    <cellStyle name="SUBITENS 10 2 8" xfId="219"/>
    <cellStyle name="SUBITENS 10 2 9" xfId="220"/>
    <cellStyle name="SUBITENS 10 3" xfId="221"/>
    <cellStyle name="SUBITENS 10 3 10" xfId="222"/>
    <cellStyle name="SUBITENS 10 3 2" xfId="223"/>
    <cellStyle name="SUBITENS 10 3 2 2" xfId="224"/>
    <cellStyle name="SUBITENS 10 3 2 2 2" xfId="225"/>
    <cellStyle name="SUBITENS 10 3 2 2 3" xfId="226"/>
    <cellStyle name="SUBITENS 10 3 2 2 4" xfId="227"/>
    <cellStyle name="SUBITENS 10 3 2 2 5" xfId="228"/>
    <cellStyle name="SUBITENS 10 3 2 2 6" xfId="229"/>
    <cellStyle name="SUBITENS 10 3 2 2 7" xfId="230"/>
    <cellStyle name="SUBITENS 10 3 2 2 8" xfId="231"/>
    <cellStyle name="SUBITENS 10 3 2 2 9" xfId="232"/>
    <cellStyle name="SUBITENS 10 3 2 3" xfId="233"/>
    <cellStyle name="SUBITENS 10 3 2 4" xfId="234"/>
    <cellStyle name="SUBITENS 10 3 2 5" xfId="235"/>
    <cellStyle name="SUBITENS 10 3 2 6" xfId="236"/>
    <cellStyle name="SUBITENS 10 3 2 7" xfId="237"/>
    <cellStyle name="SUBITENS 10 3 2 8" xfId="238"/>
    <cellStyle name="SUBITENS 10 3 2 9" xfId="239"/>
    <cellStyle name="SUBITENS 10 3 3" xfId="240"/>
    <cellStyle name="SUBITENS 10 3 3 2" xfId="241"/>
    <cellStyle name="SUBITENS 10 3 3 3" xfId="242"/>
    <cellStyle name="SUBITENS 10 3 3 4" xfId="243"/>
    <cellStyle name="SUBITENS 10 3 3 5" xfId="244"/>
    <cellStyle name="SUBITENS 10 3 3 6" xfId="245"/>
    <cellStyle name="SUBITENS 10 3 3 7" xfId="246"/>
    <cellStyle name="SUBITENS 10 3 3 8" xfId="247"/>
    <cellStyle name="SUBITENS 10 3 3 9" xfId="248"/>
    <cellStyle name="SUBITENS 10 3 4" xfId="249"/>
    <cellStyle name="SUBITENS 10 3 5" xfId="250"/>
    <cellStyle name="SUBITENS 10 3 6" xfId="251"/>
    <cellStyle name="SUBITENS 10 3 7" xfId="252"/>
    <cellStyle name="SUBITENS 10 3 8" xfId="253"/>
    <cellStyle name="SUBITENS 10 3 9" xfId="254"/>
    <cellStyle name="SUBITENS 10 4" xfId="255"/>
    <cellStyle name="SUBITENS 10 4 10" xfId="256"/>
    <cellStyle name="SUBITENS 10 4 2" xfId="257"/>
    <cellStyle name="SUBITENS 10 4 2 2" xfId="258"/>
    <cellStyle name="SUBITENS 10 4 2 2 2" xfId="259"/>
    <cellStyle name="SUBITENS 10 4 2 2 3" xfId="260"/>
    <cellStyle name="SUBITENS 10 4 2 2 4" xfId="261"/>
    <cellStyle name="SUBITENS 10 4 2 2 5" xfId="262"/>
    <cellStyle name="SUBITENS 10 4 2 2 6" xfId="263"/>
    <cellStyle name="SUBITENS 10 4 2 2 7" xfId="264"/>
    <cellStyle name="SUBITENS 10 4 2 2 8" xfId="265"/>
    <cellStyle name="SUBITENS 10 4 2 2 9" xfId="266"/>
    <cellStyle name="SUBITENS 10 4 2 3" xfId="267"/>
    <cellStyle name="SUBITENS 10 4 2 4" xfId="268"/>
    <cellStyle name="SUBITENS 10 4 2 5" xfId="269"/>
    <cellStyle name="SUBITENS 10 4 2 6" xfId="270"/>
    <cellStyle name="SUBITENS 10 4 2 7" xfId="271"/>
    <cellStyle name="SUBITENS 10 4 2 8" xfId="272"/>
    <cellStyle name="SUBITENS 10 4 2 9" xfId="273"/>
    <cellStyle name="SUBITENS 10 4 3" xfId="274"/>
    <cellStyle name="SUBITENS 10 4 3 2" xfId="275"/>
    <cellStyle name="SUBITENS 10 4 3 3" xfId="276"/>
    <cellStyle name="SUBITENS 10 4 3 4" xfId="277"/>
    <cellStyle name="SUBITENS 10 4 3 5" xfId="278"/>
    <cellStyle name="SUBITENS 10 4 3 6" xfId="279"/>
    <cellStyle name="SUBITENS 10 4 3 7" xfId="280"/>
    <cellStyle name="SUBITENS 10 4 3 8" xfId="281"/>
    <cellStyle name="SUBITENS 10 4 3 9" xfId="282"/>
    <cellStyle name="SUBITENS 10 4 4" xfId="283"/>
    <cellStyle name="SUBITENS 10 4 5" xfId="284"/>
    <cellStyle name="SUBITENS 10 4 6" xfId="285"/>
    <cellStyle name="SUBITENS 10 4 7" xfId="286"/>
    <cellStyle name="SUBITENS 10 4 8" xfId="287"/>
    <cellStyle name="SUBITENS 10 4 9" xfId="288"/>
    <cellStyle name="SUBITENS 10 5" xfId="289"/>
    <cellStyle name="SUBITENS 10 5 2" xfId="290"/>
    <cellStyle name="SUBITENS 10 5 2 2" xfId="291"/>
    <cellStyle name="SUBITENS 10 5 2 3" xfId="292"/>
    <cellStyle name="SUBITENS 10 5 2 4" xfId="293"/>
    <cellStyle name="SUBITENS 10 5 2 5" xfId="294"/>
    <cellStyle name="SUBITENS 10 5 2 6" xfId="295"/>
    <cellStyle name="SUBITENS 10 5 2 7" xfId="296"/>
    <cellStyle name="SUBITENS 10 5 2 8" xfId="297"/>
    <cellStyle name="SUBITENS 10 5 2 9" xfId="298"/>
    <cellStyle name="SUBITENS 10 5 3" xfId="299"/>
    <cellStyle name="SUBITENS 10 5 4" xfId="300"/>
    <cellStyle name="SUBITENS 10 5 5" xfId="301"/>
    <cellStyle name="SUBITENS 10 5 6" xfId="302"/>
    <cellStyle name="SUBITENS 10 5 7" xfId="303"/>
    <cellStyle name="SUBITENS 10 5 8" xfId="304"/>
    <cellStyle name="SUBITENS 10 5 9" xfId="305"/>
    <cellStyle name="SUBITENS 10 6" xfId="306"/>
    <cellStyle name="SUBITENS 10 6 2" xfId="307"/>
    <cellStyle name="SUBITENS 10 6 3" xfId="308"/>
    <cellStyle name="SUBITENS 10 6 4" xfId="309"/>
    <cellStyle name="SUBITENS 10 6 5" xfId="310"/>
    <cellStyle name="SUBITENS 10 6 6" xfId="311"/>
    <cellStyle name="SUBITENS 10 6 7" xfId="312"/>
    <cellStyle name="SUBITENS 10 6 8" xfId="313"/>
    <cellStyle name="SUBITENS 10 6 9" xfId="314"/>
    <cellStyle name="SUBITENS 10 7" xfId="315"/>
    <cellStyle name="SUBITENS 10 8" xfId="316"/>
    <cellStyle name="SUBITENS 10 9" xfId="317"/>
    <cellStyle name="SUBITENS 11" xfId="318"/>
    <cellStyle name="SUBITENS 11 10" xfId="319"/>
    <cellStyle name="SUBITENS 11 11" xfId="320"/>
    <cellStyle name="SUBITENS 11 12" xfId="321"/>
    <cellStyle name="SUBITENS 11 13" xfId="322"/>
    <cellStyle name="SUBITENS 11 2" xfId="323"/>
    <cellStyle name="SUBITENS 11 2 10" xfId="324"/>
    <cellStyle name="SUBITENS 11 2 2" xfId="325"/>
    <cellStyle name="SUBITENS 11 2 2 2" xfId="326"/>
    <cellStyle name="SUBITENS 11 2 2 2 2" xfId="327"/>
    <cellStyle name="SUBITENS 11 2 2 2 3" xfId="328"/>
    <cellStyle name="SUBITENS 11 2 2 2 4" xfId="329"/>
    <cellStyle name="SUBITENS 11 2 2 2 5" xfId="330"/>
    <cellStyle name="SUBITENS 11 2 2 2 6" xfId="331"/>
    <cellStyle name="SUBITENS 11 2 2 2 7" xfId="332"/>
    <cellStyle name="SUBITENS 11 2 2 2 8" xfId="333"/>
    <cellStyle name="SUBITENS 11 2 2 2 9" xfId="334"/>
    <cellStyle name="SUBITENS 11 2 2 3" xfId="335"/>
    <cellStyle name="SUBITENS 11 2 2 4" xfId="336"/>
    <cellStyle name="SUBITENS 11 2 2 5" xfId="337"/>
    <cellStyle name="SUBITENS 11 2 2 6" xfId="338"/>
    <cellStyle name="SUBITENS 11 2 2 7" xfId="339"/>
    <cellStyle name="SUBITENS 11 2 2 8" xfId="340"/>
    <cellStyle name="SUBITENS 11 2 2 9" xfId="341"/>
    <cellStyle name="SUBITENS 11 2 3" xfId="342"/>
    <cellStyle name="SUBITENS 11 2 3 2" xfId="343"/>
    <cellStyle name="SUBITENS 11 2 3 3" xfId="344"/>
    <cellStyle name="SUBITENS 11 2 3 4" xfId="345"/>
    <cellStyle name="SUBITENS 11 2 3 5" xfId="346"/>
    <cellStyle name="SUBITENS 11 2 3 6" xfId="347"/>
    <cellStyle name="SUBITENS 11 2 3 7" xfId="348"/>
    <cellStyle name="SUBITENS 11 2 3 8" xfId="349"/>
    <cellStyle name="SUBITENS 11 2 3 9" xfId="350"/>
    <cellStyle name="SUBITENS 11 2 4" xfId="351"/>
    <cellStyle name="SUBITENS 11 2 5" xfId="352"/>
    <cellStyle name="SUBITENS 11 2 6" xfId="353"/>
    <cellStyle name="SUBITENS 11 2 7" xfId="354"/>
    <cellStyle name="SUBITENS 11 2 8" xfId="355"/>
    <cellStyle name="SUBITENS 11 2 9" xfId="356"/>
    <cellStyle name="SUBITENS 11 3" xfId="357"/>
    <cellStyle name="SUBITENS 11 3 10" xfId="358"/>
    <cellStyle name="SUBITENS 11 3 2" xfId="359"/>
    <cellStyle name="SUBITENS 11 3 2 2" xfId="360"/>
    <cellStyle name="SUBITENS 11 3 2 2 2" xfId="361"/>
    <cellStyle name="SUBITENS 11 3 2 2 3" xfId="362"/>
    <cellStyle name="SUBITENS 11 3 2 2 4" xfId="363"/>
    <cellStyle name="SUBITENS 11 3 2 2 5" xfId="364"/>
    <cellStyle name="SUBITENS 11 3 2 2 6" xfId="365"/>
    <cellStyle name="SUBITENS 11 3 2 2 7" xfId="366"/>
    <cellStyle name="SUBITENS 11 3 2 2 8" xfId="367"/>
    <cellStyle name="SUBITENS 11 3 2 2 9" xfId="368"/>
    <cellStyle name="SUBITENS 11 3 2 3" xfId="369"/>
    <cellStyle name="SUBITENS 11 3 2 4" xfId="370"/>
    <cellStyle name="SUBITENS 11 3 2 5" xfId="371"/>
    <cellStyle name="SUBITENS 11 3 2 6" xfId="372"/>
    <cellStyle name="SUBITENS 11 3 2 7" xfId="373"/>
    <cellStyle name="SUBITENS 11 3 2 8" xfId="374"/>
    <cellStyle name="SUBITENS 11 3 2 9" xfId="375"/>
    <cellStyle name="SUBITENS 11 3 3" xfId="376"/>
    <cellStyle name="SUBITENS 11 3 3 2" xfId="377"/>
    <cellStyle name="SUBITENS 11 3 3 3" xfId="378"/>
    <cellStyle name="SUBITENS 11 3 3 4" xfId="379"/>
    <cellStyle name="SUBITENS 11 3 3 5" xfId="380"/>
    <cellStyle name="SUBITENS 11 3 3 6" xfId="381"/>
    <cellStyle name="SUBITENS 11 3 3 7" xfId="382"/>
    <cellStyle name="SUBITENS 11 3 3 8" xfId="383"/>
    <cellStyle name="SUBITENS 11 3 3 9" xfId="384"/>
    <cellStyle name="SUBITENS 11 3 4" xfId="385"/>
    <cellStyle name="SUBITENS 11 3 5" xfId="386"/>
    <cellStyle name="SUBITENS 11 3 6" xfId="387"/>
    <cellStyle name="SUBITENS 11 3 7" xfId="388"/>
    <cellStyle name="SUBITENS 11 3 8" xfId="389"/>
    <cellStyle name="SUBITENS 11 3 9" xfId="390"/>
    <cellStyle name="SUBITENS 11 4" xfId="391"/>
    <cellStyle name="SUBITENS 11 4 10" xfId="392"/>
    <cellStyle name="SUBITENS 11 4 2" xfId="393"/>
    <cellStyle name="SUBITENS 11 4 2 2" xfId="394"/>
    <cellStyle name="SUBITENS 11 4 2 2 2" xfId="395"/>
    <cellStyle name="SUBITENS 11 4 2 2 3" xfId="396"/>
    <cellStyle name="SUBITENS 11 4 2 2 4" xfId="397"/>
    <cellStyle name="SUBITENS 11 4 2 2 5" xfId="398"/>
    <cellStyle name="SUBITENS 11 4 2 2 6" xfId="399"/>
    <cellStyle name="SUBITENS 11 4 2 2 7" xfId="400"/>
    <cellStyle name="SUBITENS 11 4 2 2 8" xfId="401"/>
    <cellStyle name="SUBITENS 11 4 2 2 9" xfId="402"/>
    <cellStyle name="SUBITENS 11 4 2 3" xfId="403"/>
    <cellStyle name="SUBITENS 11 4 2 4" xfId="404"/>
    <cellStyle name="SUBITENS 11 4 2 5" xfId="405"/>
    <cellStyle name="SUBITENS 11 4 2 6" xfId="406"/>
    <cellStyle name="SUBITENS 11 4 2 7" xfId="407"/>
    <cellStyle name="SUBITENS 11 4 2 8" xfId="408"/>
    <cellStyle name="SUBITENS 11 4 2 9" xfId="409"/>
    <cellStyle name="SUBITENS 11 4 3" xfId="410"/>
    <cellStyle name="SUBITENS 11 4 3 2" xfId="411"/>
    <cellStyle name="SUBITENS 11 4 3 3" xfId="412"/>
    <cellStyle name="SUBITENS 11 4 3 4" xfId="413"/>
    <cellStyle name="SUBITENS 11 4 3 5" xfId="414"/>
    <cellStyle name="SUBITENS 11 4 3 6" xfId="415"/>
    <cellStyle name="SUBITENS 11 4 3 7" xfId="416"/>
    <cellStyle name="SUBITENS 11 4 3 8" xfId="417"/>
    <cellStyle name="SUBITENS 11 4 3 9" xfId="418"/>
    <cellStyle name="SUBITENS 11 4 4" xfId="419"/>
    <cellStyle name="SUBITENS 11 4 5" xfId="420"/>
    <cellStyle name="SUBITENS 11 4 6" xfId="421"/>
    <cellStyle name="SUBITENS 11 4 7" xfId="422"/>
    <cellStyle name="SUBITENS 11 4 8" xfId="423"/>
    <cellStyle name="SUBITENS 11 4 9" xfId="424"/>
    <cellStyle name="SUBITENS 11 5" xfId="425"/>
    <cellStyle name="SUBITENS 11 5 2" xfId="426"/>
    <cellStyle name="SUBITENS 11 5 2 2" xfId="427"/>
    <cellStyle name="SUBITENS 11 5 2 3" xfId="428"/>
    <cellStyle name="SUBITENS 11 5 2 4" xfId="429"/>
    <cellStyle name="SUBITENS 11 5 2 5" xfId="430"/>
    <cellStyle name="SUBITENS 11 5 2 6" xfId="431"/>
    <cellStyle name="SUBITENS 11 5 2 7" xfId="432"/>
    <cellStyle name="SUBITENS 11 5 2 8" xfId="433"/>
    <cellStyle name="SUBITENS 11 5 2 9" xfId="434"/>
    <cellStyle name="SUBITENS 11 5 3" xfId="435"/>
    <cellStyle name="SUBITENS 11 5 4" xfId="436"/>
    <cellStyle name="SUBITENS 11 5 5" xfId="437"/>
    <cellStyle name="SUBITENS 11 5 6" xfId="438"/>
    <cellStyle name="SUBITENS 11 5 7" xfId="439"/>
    <cellStyle name="SUBITENS 11 5 8" xfId="440"/>
    <cellStyle name="SUBITENS 11 5 9" xfId="441"/>
    <cellStyle name="SUBITENS 11 6" xfId="442"/>
    <cellStyle name="SUBITENS 11 6 2" xfId="443"/>
    <cellStyle name="SUBITENS 11 6 3" xfId="444"/>
    <cellStyle name="SUBITENS 11 6 4" xfId="445"/>
    <cellStyle name="SUBITENS 11 6 5" xfId="446"/>
    <cellStyle name="SUBITENS 11 6 6" xfId="447"/>
    <cellStyle name="SUBITENS 11 6 7" xfId="448"/>
    <cellStyle name="SUBITENS 11 6 8" xfId="449"/>
    <cellStyle name="SUBITENS 11 6 9" xfId="450"/>
    <cellStyle name="SUBITENS 11 7" xfId="451"/>
    <cellStyle name="SUBITENS 11 8" xfId="452"/>
    <cellStyle name="SUBITENS 11 9" xfId="453"/>
    <cellStyle name="SUBITENS 12" xfId="454"/>
    <cellStyle name="SUBITENS 12 10" xfId="455"/>
    <cellStyle name="SUBITENS 12 11" xfId="456"/>
    <cellStyle name="SUBITENS 12 12" xfId="457"/>
    <cellStyle name="SUBITENS 12 13" xfId="458"/>
    <cellStyle name="SUBITENS 12 2" xfId="459"/>
    <cellStyle name="SUBITENS 12 2 10" xfId="460"/>
    <cellStyle name="SUBITENS 12 2 2" xfId="461"/>
    <cellStyle name="SUBITENS 12 2 2 2" xfId="462"/>
    <cellStyle name="SUBITENS 12 2 2 2 2" xfId="463"/>
    <cellStyle name="SUBITENS 12 2 2 2 3" xfId="464"/>
    <cellStyle name="SUBITENS 12 2 2 2 4" xfId="465"/>
    <cellStyle name="SUBITENS 12 2 2 2 5" xfId="466"/>
    <cellStyle name="SUBITENS 12 2 2 2 6" xfId="467"/>
    <cellStyle name="SUBITENS 12 2 2 2 7" xfId="468"/>
    <cellStyle name="SUBITENS 12 2 2 2 8" xfId="469"/>
    <cellStyle name="SUBITENS 12 2 2 2 9" xfId="470"/>
    <cellStyle name="SUBITENS 12 2 2 3" xfId="471"/>
    <cellStyle name="SUBITENS 12 2 2 4" xfId="472"/>
    <cellStyle name="SUBITENS 12 2 2 5" xfId="473"/>
    <cellStyle name="SUBITENS 12 2 2 6" xfId="474"/>
    <cellStyle name="SUBITENS 12 2 2 7" xfId="475"/>
    <cellStyle name="SUBITENS 12 2 2 8" xfId="476"/>
    <cellStyle name="SUBITENS 12 2 2 9" xfId="477"/>
    <cellStyle name="SUBITENS 12 2 3" xfId="478"/>
    <cellStyle name="SUBITENS 12 2 3 2" xfId="479"/>
    <cellStyle name="SUBITENS 12 2 3 3" xfId="480"/>
    <cellStyle name="SUBITENS 12 2 3 4" xfId="481"/>
    <cellStyle name="SUBITENS 12 2 3 5" xfId="482"/>
    <cellStyle name="SUBITENS 12 2 3 6" xfId="483"/>
    <cellStyle name="SUBITENS 12 2 3 7" xfId="484"/>
    <cellStyle name="SUBITENS 12 2 3 8" xfId="485"/>
    <cellStyle name="SUBITENS 12 2 3 9" xfId="486"/>
    <cellStyle name="SUBITENS 12 2 4" xfId="487"/>
    <cellStyle name="SUBITENS 12 2 5" xfId="488"/>
    <cellStyle name="SUBITENS 12 2 6" xfId="489"/>
    <cellStyle name="SUBITENS 12 2 7" xfId="490"/>
    <cellStyle name="SUBITENS 12 2 8" xfId="491"/>
    <cellStyle name="SUBITENS 12 2 9" xfId="492"/>
    <cellStyle name="SUBITENS 12 3" xfId="493"/>
    <cellStyle name="SUBITENS 12 3 10" xfId="494"/>
    <cellStyle name="SUBITENS 12 3 2" xfId="495"/>
    <cellStyle name="SUBITENS 12 3 2 2" xfId="496"/>
    <cellStyle name="SUBITENS 12 3 2 2 2" xfId="497"/>
    <cellStyle name="SUBITENS 12 3 2 2 3" xfId="498"/>
    <cellStyle name="SUBITENS 12 3 2 2 4" xfId="499"/>
    <cellStyle name="SUBITENS 12 3 2 2 5" xfId="500"/>
    <cellStyle name="SUBITENS 12 3 2 2 6" xfId="501"/>
    <cellStyle name="SUBITENS 12 3 2 2 7" xfId="502"/>
    <cellStyle name="SUBITENS 12 3 2 2 8" xfId="503"/>
    <cellStyle name="SUBITENS 12 3 2 2 9" xfId="504"/>
    <cellStyle name="SUBITENS 12 3 2 3" xfId="505"/>
    <cellStyle name="SUBITENS 12 3 2 4" xfId="506"/>
    <cellStyle name="SUBITENS 12 3 2 5" xfId="507"/>
    <cellStyle name="SUBITENS 12 3 2 6" xfId="508"/>
    <cellStyle name="SUBITENS 12 3 2 7" xfId="509"/>
    <cellStyle name="SUBITENS 12 3 2 8" xfId="510"/>
    <cellStyle name="SUBITENS 12 3 2 9" xfId="511"/>
    <cellStyle name="SUBITENS 12 3 3" xfId="512"/>
    <cellStyle name="SUBITENS 12 3 3 2" xfId="513"/>
    <cellStyle name="SUBITENS 12 3 3 3" xfId="514"/>
    <cellStyle name="SUBITENS 12 3 3 4" xfId="515"/>
    <cellStyle name="SUBITENS 12 3 3 5" xfId="516"/>
    <cellStyle name="SUBITENS 12 3 3 6" xfId="517"/>
    <cellStyle name="SUBITENS 12 3 3 7" xfId="518"/>
    <cellStyle name="SUBITENS 12 3 3 8" xfId="519"/>
    <cellStyle name="SUBITENS 12 3 3 9" xfId="520"/>
    <cellStyle name="SUBITENS 12 3 4" xfId="521"/>
    <cellStyle name="SUBITENS 12 3 5" xfId="522"/>
    <cellStyle name="SUBITENS 12 3 6" xfId="523"/>
    <cellStyle name="SUBITENS 12 3 7" xfId="524"/>
    <cellStyle name="SUBITENS 12 3 8" xfId="525"/>
    <cellStyle name="SUBITENS 12 3 9" xfId="526"/>
    <cellStyle name="SUBITENS 12 4" xfId="527"/>
    <cellStyle name="SUBITENS 12 4 10" xfId="528"/>
    <cellStyle name="SUBITENS 12 4 2" xfId="529"/>
    <cellStyle name="SUBITENS 12 4 2 2" xfId="530"/>
    <cellStyle name="SUBITENS 12 4 2 2 2" xfId="531"/>
    <cellStyle name="SUBITENS 12 4 2 2 3" xfId="532"/>
    <cellStyle name="SUBITENS 12 4 2 2 4" xfId="533"/>
    <cellStyle name="SUBITENS 12 4 2 2 5" xfId="534"/>
    <cellStyle name="SUBITENS 12 4 2 2 6" xfId="535"/>
    <cellStyle name="SUBITENS 12 4 2 2 7" xfId="536"/>
    <cellStyle name="SUBITENS 12 4 2 2 8" xfId="537"/>
    <cellStyle name="SUBITENS 12 4 2 2 9" xfId="538"/>
    <cellStyle name="SUBITENS 12 4 2 3" xfId="539"/>
    <cellStyle name="SUBITENS 12 4 2 4" xfId="540"/>
    <cellStyle name="SUBITENS 12 4 2 5" xfId="541"/>
    <cellStyle name="SUBITENS 12 4 2 6" xfId="542"/>
    <cellStyle name="SUBITENS 12 4 2 7" xfId="543"/>
    <cellStyle name="SUBITENS 12 4 2 8" xfId="544"/>
    <cellStyle name="SUBITENS 12 4 2 9" xfId="545"/>
    <cellStyle name="SUBITENS 12 4 3" xfId="546"/>
    <cellStyle name="SUBITENS 12 4 3 2" xfId="547"/>
    <cellStyle name="SUBITENS 12 4 3 3" xfId="548"/>
    <cellStyle name="SUBITENS 12 4 3 4" xfId="549"/>
    <cellStyle name="SUBITENS 12 4 3 5" xfId="550"/>
    <cellStyle name="SUBITENS 12 4 3 6" xfId="551"/>
    <cellStyle name="SUBITENS 12 4 3 7" xfId="552"/>
    <cellStyle name="SUBITENS 12 4 3 8" xfId="553"/>
    <cellStyle name="SUBITENS 12 4 3 9" xfId="554"/>
    <cellStyle name="SUBITENS 12 4 4" xfId="555"/>
    <cellStyle name="SUBITENS 12 4 5" xfId="556"/>
    <cellStyle name="SUBITENS 12 4 6" xfId="557"/>
    <cellStyle name="SUBITENS 12 4 7" xfId="558"/>
    <cellStyle name="SUBITENS 12 4 8" xfId="559"/>
    <cellStyle name="SUBITENS 12 4 9" xfId="560"/>
    <cellStyle name="SUBITENS 12 5" xfId="561"/>
    <cellStyle name="SUBITENS 12 5 2" xfId="562"/>
    <cellStyle name="SUBITENS 12 5 2 2" xfId="563"/>
    <cellStyle name="SUBITENS 12 5 2 3" xfId="564"/>
    <cellStyle name="SUBITENS 12 5 2 4" xfId="565"/>
    <cellStyle name="SUBITENS 12 5 2 5" xfId="566"/>
    <cellStyle name="SUBITENS 12 5 2 6" xfId="567"/>
    <cellStyle name="SUBITENS 12 5 2 7" xfId="568"/>
    <cellStyle name="SUBITENS 12 5 2 8" xfId="569"/>
    <cellStyle name="SUBITENS 12 5 2 9" xfId="570"/>
    <cellStyle name="SUBITENS 12 5 3" xfId="571"/>
    <cellStyle name="SUBITENS 12 5 4" xfId="572"/>
    <cellStyle name="SUBITENS 12 5 5" xfId="573"/>
    <cellStyle name="SUBITENS 12 5 6" xfId="574"/>
    <cellStyle name="SUBITENS 12 5 7" xfId="575"/>
    <cellStyle name="SUBITENS 12 5 8" xfId="576"/>
    <cellStyle name="SUBITENS 12 5 9" xfId="577"/>
    <cellStyle name="SUBITENS 12 6" xfId="578"/>
    <cellStyle name="SUBITENS 12 6 2" xfId="579"/>
    <cellStyle name="SUBITENS 12 6 3" xfId="580"/>
    <cellStyle name="SUBITENS 12 6 4" xfId="581"/>
    <cellStyle name="SUBITENS 12 6 5" xfId="582"/>
    <cellStyle name="SUBITENS 12 6 6" xfId="583"/>
    <cellStyle name="SUBITENS 12 6 7" xfId="584"/>
    <cellStyle name="SUBITENS 12 6 8" xfId="585"/>
    <cellStyle name="SUBITENS 12 6 9" xfId="586"/>
    <cellStyle name="SUBITENS 12 7" xfId="587"/>
    <cellStyle name="SUBITENS 12 8" xfId="588"/>
    <cellStyle name="SUBITENS 12 9" xfId="589"/>
    <cellStyle name="SUBITENS 13" xfId="590"/>
    <cellStyle name="SUBITENS 13 10" xfId="591"/>
    <cellStyle name="SUBITENS 13 11" xfId="592"/>
    <cellStyle name="SUBITENS 13 12" xfId="593"/>
    <cellStyle name="SUBITENS 13 2" xfId="594"/>
    <cellStyle name="SUBITENS 13 2 10" xfId="595"/>
    <cellStyle name="SUBITENS 13 2 2" xfId="596"/>
    <cellStyle name="SUBITENS 13 2 2 2" xfId="597"/>
    <cellStyle name="SUBITENS 13 2 2 2 2" xfId="598"/>
    <cellStyle name="SUBITENS 13 2 2 2 3" xfId="599"/>
    <cellStyle name="SUBITENS 13 2 2 2 4" xfId="600"/>
    <cellStyle name="SUBITENS 13 2 2 2 5" xfId="601"/>
    <cellStyle name="SUBITENS 13 2 2 2 6" xfId="602"/>
    <cellStyle name="SUBITENS 13 2 2 2 7" xfId="603"/>
    <cellStyle name="SUBITENS 13 2 2 2 8" xfId="604"/>
    <cellStyle name="SUBITENS 13 2 2 2 9" xfId="605"/>
    <cellStyle name="SUBITENS 13 2 2 3" xfId="606"/>
    <cellStyle name="SUBITENS 13 2 2 4" xfId="607"/>
    <cellStyle name="SUBITENS 13 2 2 5" xfId="608"/>
    <cellStyle name="SUBITENS 13 2 2 6" xfId="609"/>
    <cellStyle name="SUBITENS 13 2 2 7" xfId="610"/>
    <cellStyle name="SUBITENS 13 2 2 8" xfId="611"/>
    <cellStyle name="SUBITENS 13 2 2 9" xfId="612"/>
    <cellStyle name="SUBITENS 13 2 3" xfId="613"/>
    <cellStyle name="SUBITENS 13 2 3 2" xfId="614"/>
    <cellStyle name="SUBITENS 13 2 3 3" xfId="615"/>
    <cellStyle name="SUBITENS 13 2 3 4" xfId="616"/>
    <cellStyle name="SUBITENS 13 2 3 5" xfId="617"/>
    <cellStyle name="SUBITENS 13 2 3 6" xfId="618"/>
    <cellStyle name="SUBITENS 13 2 3 7" xfId="619"/>
    <cellStyle name="SUBITENS 13 2 3 8" xfId="620"/>
    <cellStyle name="SUBITENS 13 2 3 9" xfId="621"/>
    <cellStyle name="SUBITENS 13 2 4" xfId="622"/>
    <cellStyle name="SUBITENS 13 2 5" xfId="623"/>
    <cellStyle name="SUBITENS 13 2 6" xfId="624"/>
    <cellStyle name="SUBITENS 13 2 7" xfId="625"/>
    <cellStyle name="SUBITENS 13 2 8" xfId="626"/>
    <cellStyle name="SUBITENS 13 2 9" xfId="627"/>
    <cellStyle name="SUBITENS 13 3" xfId="628"/>
    <cellStyle name="SUBITENS 13 3 10" xfId="629"/>
    <cellStyle name="SUBITENS 13 3 2" xfId="630"/>
    <cellStyle name="SUBITENS 13 3 2 2" xfId="631"/>
    <cellStyle name="SUBITENS 13 3 2 2 2" xfId="632"/>
    <cellStyle name="SUBITENS 13 3 2 2 3" xfId="633"/>
    <cellStyle name="SUBITENS 13 3 2 2 4" xfId="634"/>
    <cellStyle name="SUBITENS 13 3 2 2 5" xfId="635"/>
    <cellStyle name="SUBITENS 13 3 2 2 6" xfId="636"/>
    <cellStyle name="SUBITENS 13 3 2 2 7" xfId="637"/>
    <cellStyle name="SUBITENS 13 3 2 2 8" xfId="638"/>
    <cellStyle name="SUBITENS 13 3 2 2 9" xfId="639"/>
    <cellStyle name="SUBITENS 13 3 2 3" xfId="640"/>
    <cellStyle name="SUBITENS 13 3 2 4" xfId="641"/>
    <cellStyle name="SUBITENS 13 3 2 5" xfId="642"/>
    <cellStyle name="SUBITENS 13 3 2 6" xfId="643"/>
    <cellStyle name="SUBITENS 13 3 2 7" xfId="644"/>
    <cellStyle name="SUBITENS 13 3 2 8" xfId="645"/>
    <cellStyle name="SUBITENS 13 3 2 9" xfId="646"/>
    <cellStyle name="SUBITENS 13 3 3" xfId="647"/>
    <cellStyle name="SUBITENS 13 3 3 2" xfId="648"/>
    <cellStyle name="SUBITENS 13 3 3 3" xfId="649"/>
    <cellStyle name="SUBITENS 13 3 3 4" xfId="650"/>
    <cellStyle name="SUBITENS 13 3 3 5" xfId="651"/>
    <cellStyle name="SUBITENS 13 3 3 6" xfId="652"/>
    <cellStyle name="SUBITENS 13 3 3 7" xfId="653"/>
    <cellStyle name="SUBITENS 13 3 3 8" xfId="654"/>
    <cellStyle name="SUBITENS 13 3 3 9" xfId="655"/>
    <cellStyle name="SUBITENS 13 3 4" xfId="656"/>
    <cellStyle name="SUBITENS 13 3 5" xfId="657"/>
    <cellStyle name="SUBITENS 13 3 6" xfId="658"/>
    <cellStyle name="SUBITENS 13 3 7" xfId="659"/>
    <cellStyle name="SUBITENS 13 3 8" xfId="660"/>
    <cellStyle name="SUBITENS 13 3 9" xfId="661"/>
    <cellStyle name="SUBITENS 13 4" xfId="662"/>
    <cellStyle name="SUBITENS 13 4 2" xfId="663"/>
    <cellStyle name="SUBITENS 13 4 2 2" xfId="664"/>
    <cellStyle name="SUBITENS 13 4 2 3" xfId="665"/>
    <cellStyle name="SUBITENS 13 4 2 4" xfId="666"/>
    <cellStyle name="SUBITENS 13 4 2 5" xfId="667"/>
    <cellStyle name="SUBITENS 13 4 2 6" xfId="668"/>
    <cellStyle name="SUBITENS 13 4 2 7" xfId="669"/>
    <cellStyle name="SUBITENS 13 4 2 8" xfId="670"/>
    <cellStyle name="SUBITENS 13 4 2 9" xfId="671"/>
    <cellStyle name="SUBITENS 13 4 3" xfId="672"/>
    <cellStyle name="SUBITENS 13 4 4" xfId="673"/>
    <cellStyle name="SUBITENS 13 4 5" xfId="674"/>
    <cellStyle name="SUBITENS 13 4 6" xfId="675"/>
    <cellStyle name="SUBITENS 13 4 7" xfId="676"/>
    <cellStyle name="SUBITENS 13 4 8" xfId="677"/>
    <cellStyle name="SUBITENS 13 4 9" xfId="678"/>
    <cellStyle name="SUBITENS 13 5" xfId="679"/>
    <cellStyle name="SUBITENS 13 5 2" xfId="680"/>
    <cellStyle name="SUBITENS 13 5 3" xfId="681"/>
    <cellStyle name="SUBITENS 13 5 4" xfId="682"/>
    <cellStyle name="SUBITENS 13 5 5" xfId="683"/>
    <cellStyle name="SUBITENS 13 5 6" xfId="684"/>
    <cellStyle name="SUBITENS 13 5 7" xfId="685"/>
    <cellStyle name="SUBITENS 13 5 8" xfId="686"/>
    <cellStyle name="SUBITENS 13 5 9" xfId="687"/>
    <cellStyle name="SUBITENS 13 6" xfId="688"/>
    <cellStyle name="SUBITENS 13 7" xfId="689"/>
    <cellStyle name="SUBITENS 13 8" xfId="690"/>
    <cellStyle name="SUBITENS 13 9" xfId="691"/>
    <cellStyle name="SUBITENS 14" xfId="692"/>
    <cellStyle name="SUBITENS 14 10" xfId="693"/>
    <cellStyle name="SUBITENS 14 11" xfId="694"/>
    <cellStyle name="SUBITENS 14 12" xfId="695"/>
    <cellStyle name="SUBITENS 14 2" xfId="696"/>
    <cellStyle name="SUBITENS 14 2 10" xfId="697"/>
    <cellStyle name="SUBITENS 14 2 2" xfId="698"/>
    <cellStyle name="SUBITENS 14 2 2 2" xfId="699"/>
    <cellStyle name="SUBITENS 14 2 2 2 2" xfId="700"/>
    <cellStyle name="SUBITENS 14 2 2 2 3" xfId="701"/>
    <cellStyle name="SUBITENS 14 2 2 2 4" xfId="702"/>
    <cellStyle name="SUBITENS 14 2 2 2 5" xfId="703"/>
    <cellStyle name="SUBITENS 14 2 2 2 6" xfId="704"/>
    <cellStyle name="SUBITENS 14 2 2 2 7" xfId="705"/>
    <cellStyle name="SUBITENS 14 2 2 2 8" xfId="706"/>
    <cellStyle name="SUBITENS 14 2 2 2 9" xfId="707"/>
    <cellStyle name="SUBITENS 14 2 2 3" xfId="708"/>
    <cellStyle name="SUBITENS 14 2 2 4" xfId="709"/>
    <cellStyle name="SUBITENS 14 2 2 5" xfId="710"/>
    <cellStyle name="SUBITENS 14 2 2 6" xfId="711"/>
    <cellStyle name="SUBITENS 14 2 2 7" xfId="712"/>
    <cellStyle name="SUBITENS 14 2 2 8" xfId="713"/>
    <cellStyle name="SUBITENS 14 2 2 9" xfId="714"/>
    <cellStyle name="SUBITENS 14 2 3" xfId="715"/>
    <cellStyle name="SUBITENS 14 2 3 2" xfId="716"/>
    <cellStyle name="SUBITENS 14 2 3 3" xfId="717"/>
    <cellStyle name="SUBITENS 14 2 3 4" xfId="718"/>
    <cellStyle name="SUBITENS 14 2 3 5" xfId="719"/>
    <cellStyle name="SUBITENS 14 2 3 6" xfId="720"/>
    <cellStyle name="SUBITENS 14 2 3 7" xfId="721"/>
    <cellStyle name="SUBITENS 14 2 3 8" xfId="722"/>
    <cellStyle name="SUBITENS 14 2 3 9" xfId="723"/>
    <cellStyle name="SUBITENS 14 2 4" xfId="724"/>
    <cellStyle name="SUBITENS 14 2 5" xfId="725"/>
    <cellStyle name="SUBITENS 14 2 6" xfId="726"/>
    <cellStyle name="SUBITENS 14 2 7" xfId="727"/>
    <cellStyle name="SUBITENS 14 2 8" xfId="728"/>
    <cellStyle name="SUBITENS 14 2 9" xfId="729"/>
    <cellStyle name="SUBITENS 14 3" xfId="730"/>
    <cellStyle name="SUBITENS 14 3 10" xfId="731"/>
    <cellStyle name="SUBITENS 14 3 2" xfId="732"/>
    <cellStyle name="SUBITENS 14 3 2 2" xfId="733"/>
    <cellStyle name="SUBITENS 14 3 2 2 2" xfId="734"/>
    <cellStyle name="SUBITENS 14 3 2 2 3" xfId="735"/>
    <cellStyle name="SUBITENS 14 3 2 2 4" xfId="736"/>
    <cellStyle name="SUBITENS 14 3 2 2 5" xfId="737"/>
    <cellStyle name="SUBITENS 14 3 2 2 6" xfId="738"/>
    <cellStyle name="SUBITENS 14 3 2 2 7" xfId="739"/>
    <cellStyle name="SUBITENS 14 3 2 2 8" xfId="740"/>
    <cellStyle name="SUBITENS 14 3 2 2 9" xfId="741"/>
    <cellStyle name="SUBITENS 14 3 2 3" xfId="742"/>
    <cellStyle name="SUBITENS 14 3 2 4" xfId="743"/>
    <cellStyle name="SUBITENS 14 3 2 5" xfId="744"/>
    <cellStyle name="SUBITENS 14 3 2 6" xfId="745"/>
    <cellStyle name="SUBITENS 14 3 2 7" xfId="746"/>
    <cellStyle name="SUBITENS 14 3 2 8" xfId="747"/>
    <cellStyle name="SUBITENS 14 3 2 9" xfId="748"/>
    <cellStyle name="SUBITENS 14 3 3" xfId="749"/>
    <cellStyle name="SUBITENS 14 3 3 2" xfId="750"/>
    <cellStyle name="SUBITENS 14 3 3 3" xfId="751"/>
    <cellStyle name="SUBITENS 14 3 3 4" xfId="752"/>
    <cellStyle name="SUBITENS 14 3 3 5" xfId="753"/>
    <cellStyle name="SUBITENS 14 3 3 6" xfId="754"/>
    <cellStyle name="SUBITENS 14 3 3 7" xfId="755"/>
    <cellStyle name="SUBITENS 14 3 3 8" xfId="756"/>
    <cellStyle name="SUBITENS 14 3 3 9" xfId="757"/>
    <cellStyle name="SUBITENS 14 3 4" xfId="758"/>
    <cellStyle name="SUBITENS 14 3 5" xfId="759"/>
    <cellStyle name="SUBITENS 14 3 6" xfId="760"/>
    <cellStyle name="SUBITENS 14 3 7" xfId="761"/>
    <cellStyle name="SUBITENS 14 3 8" xfId="762"/>
    <cellStyle name="SUBITENS 14 3 9" xfId="763"/>
    <cellStyle name="SUBITENS 14 4" xfId="764"/>
    <cellStyle name="SUBITENS 14 4 2" xfId="765"/>
    <cellStyle name="SUBITENS 14 4 2 2" xfId="766"/>
    <cellStyle name="SUBITENS 14 4 2 3" xfId="767"/>
    <cellStyle name="SUBITENS 14 4 2 4" xfId="768"/>
    <cellStyle name="SUBITENS 14 4 2 5" xfId="769"/>
    <cellStyle name="SUBITENS 14 4 2 6" xfId="770"/>
    <cellStyle name="SUBITENS 14 4 2 7" xfId="771"/>
    <cellStyle name="SUBITENS 14 4 2 8" xfId="772"/>
    <cellStyle name="SUBITENS 14 4 2 9" xfId="773"/>
    <cellStyle name="SUBITENS 14 4 3" xfId="774"/>
    <cellStyle name="SUBITENS 14 4 4" xfId="775"/>
    <cellStyle name="SUBITENS 14 4 5" xfId="776"/>
    <cellStyle name="SUBITENS 14 4 6" xfId="777"/>
    <cellStyle name="SUBITENS 14 4 7" xfId="778"/>
    <cellStyle name="SUBITENS 14 4 8" xfId="779"/>
    <cellStyle name="SUBITENS 14 4 9" xfId="780"/>
    <cellStyle name="SUBITENS 14 5" xfId="781"/>
    <cellStyle name="SUBITENS 14 5 2" xfId="782"/>
    <cellStyle name="SUBITENS 14 5 3" xfId="783"/>
    <cellStyle name="SUBITENS 14 5 4" xfId="784"/>
    <cellStyle name="SUBITENS 14 5 5" xfId="785"/>
    <cellStyle name="SUBITENS 14 5 6" xfId="786"/>
    <cellStyle name="SUBITENS 14 5 7" xfId="787"/>
    <cellStyle name="SUBITENS 14 5 8" xfId="788"/>
    <cellStyle name="SUBITENS 14 5 9" xfId="789"/>
    <cellStyle name="SUBITENS 14 6" xfId="790"/>
    <cellStyle name="SUBITENS 14 7" xfId="791"/>
    <cellStyle name="SUBITENS 14 8" xfId="792"/>
    <cellStyle name="SUBITENS 14 9" xfId="793"/>
    <cellStyle name="SUBITENS 15" xfId="794"/>
    <cellStyle name="SUBITENS 15 10" xfId="795"/>
    <cellStyle name="SUBITENS 15 2" xfId="796"/>
    <cellStyle name="SUBITENS 15 2 2" xfId="797"/>
    <cellStyle name="SUBITENS 15 2 2 2" xfId="798"/>
    <cellStyle name="SUBITENS 15 2 2 3" xfId="799"/>
    <cellStyle name="SUBITENS 15 2 2 4" xfId="800"/>
    <cellStyle name="SUBITENS 15 2 2 5" xfId="801"/>
    <cellStyle name="SUBITENS 15 2 2 6" xfId="802"/>
    <cellStyle name="SUBITENS 15 2 2 7" xfId="803"/>
    <cellStyle name="SUBITENS 15 2 2 8" xfId="804"/>
    <cellStyle name="SUBITENS 15 2 2 9" xfId="805"/>
    <cellStyle name="SUBITENS 15 2 3" xfId="806"/>
    <cellStyle name="SUBITENS 15 2 4" xfId="807"/>
    <cellStyle name="SUBITENS 15 2 5" xfId="808"/>
    <cellStyle name="SUBITENS 15 2 6" xfId="809"/>
    <cellStyle name="SUBITENS 15 2 7" xfId="810"/>
    <cellStyle name="SUBITENS 15 2 8" xfId="811"/>
    <cellStyle name="SUBITENS 15 2 9" xfId="812"/>
    <cellStyle name="SUBITENS 15 3" xfId="813"/>
    <cellStyle name="SUBITENS 15 3 2" xfId="814"/>
    <cellStyle name="SUBITENS 15 3 3" xfId="815"/>
    <cellStyle name="SUBITENS 15 3 4" xfId="816"/>
    <cellStyle name="SUBITENS 15 3 5" xfId="817"/>
    <cellStyle name="SUBITENS 15 3 6" xfId="818"/>
    <cellStyle name="SUBITENS 15 3 7" xfId="819"/>
    <cellStyle name="SUBITENS 15 3 8" xfId="820"/>
    <cellStyle name="SUBITENS 15 3 9" xfId="821"/>
    <cellStyle name="SUBITENS 15 4" xfId="822"/>
    <cellStyle name="SUBITENS 15 5" xfId="823"/>
    <cellStyle name="SUBITENS 15 6" xfId="824"/>
    <cellStyle name="SUBITENS 15 7" xfId="825"/>
    <cellStyle name="SUBITENS 15 8" xfId="826"/>
    <cellStyle name="SUBITENS 15 9" xfId="827"/>
    <cellStyle name="SUBITENS 16" xfId="828"/>
    <cellStyle name="SUBITENS 16 10" xfId="829"/>
    <cellStyle name="SUBITENS 16 2" xfId="830"/>
    <cellStyle name="SUBITENS 16 2 2" xfId="831"/>
    <cellStyle name="SUBITENS 16 2 2 2" xfId="832"/>
    <cellStyle name="SUBITENS 16 2 2 3" xfId="833"/>
    <cellStyle name="SUBITENS 16 2 2 4" xfId="834"/>
    <cellStyle name="SUBITENS 16 2 2 5" xfId="835"/>
    <cellStyle name="SUBITENS 16 2 2 6" xfId="836"/>
    <cellStyle name="SUBITENS 16 2 2 7" xfId="837"/>
    <cellStyle name="SUBITENS 16 2 2 8" xfId="838"/>
    <cellStyle name="SUBITENS 16 2 2 9" xfId="839"/>
    <cellStyle name="SUBITENS 16 2 3" xfId="840"/>
    <cellStyle name="SUBITENS 16 2 4" xfId="841"/>
    <cellStyle name="SUBITENS 16 2 5" xfId="842"/>
    <cellStyle name="SUBITENS 16 2 6" xfId="843"/>
    <cellStyle name="SUBITENS 16 2 7" xfId="844"/>
    <cellStyle name="SUBITENS 16 2 8" xfId="845"/>
    <cellStyle name="SUBITENS 16 2 9" xfId="846"/>
    <cellStyle name="SUBITENS 16 3" xfId="847"/>
    <cellStyle name="SUBITENS 16 3 2" xfId="848"/>
    <cellStyle name="SUBITENS 16 3 3" xfId="849"/>
    <cellStyle name="SUBITENS 16 3 4" xfId="850"/>
    <cellStyle name="SUBITENS 16 3 5" xfId="851"/>
    <cellStyle name="SUBITENS 16 3 6" xfId="852"/>
    <cellStyle name="SUBITENS 16 3 7" xfId="853"/>
    <cellStyle name="SUBITENS 16 3 8" xfId="854"/>
    <cellStyle name="SUBITENS 16 3 9" xfId="855"/>
    <cellStyle name="SUBITENS 16 4" xfId="856"/>
    <cellStyle name="SUBITENS 16 5" xfId="857"/>
    <cellStyle name="SUBITENS 16 6" xfId="858"/>
    <cellStyle name="SUBITENS 16 7" xfId="859"/>
    <cellStyle name="SUBITENS 16 8" xfId="860"/>
    <cellStyle name="SUBITENS 16 9" xfId="861"/>
    <cellStyle name="SUBITENS 17" xfId="862"/>
    <cellStyle name="SUBITENS 17 10" xfId="863"/>
    <cellStyle name="SUBITENS 17 2" xfId="864"/>
    <cellStyle name="SUBITENS 17 2 2" xfId="865"/>
    <cellStyle name="SUBITENS 17 2 2 2" xfId="866"/>
    <cellStyle name="SUBITENS 17 2 2 3" xfId="867"/>
    <cellStyle name="SUBITENS 17 2 2 4" xfId="868"/>
    <cellStyle name="SUBITENS 17 2 2 5" xfId="869"/>
    <cellStyle name="SUBITENS 17 2 2 6" xfId="870"/>
    <cellStyle name="SUBITENS 17 2 2 7" xfId="871"/>
    <cellStyle name="SUBITENS 17 2 2 8" xfId="872"/>
    <cellStyle name="SUBITENS 17 2 2 9" xfId="873"/>
    <cellStyle name="SUBITENS 17 2 3" xfId="874"/>
    <cellStyle name="SUBITENS 17 2 4" xfId="875"/>
    <cellStyle name="SUBITENS 17 2 5" xfId="876"/>
    <cellStyle name="SUBITENS 17 2 6" xfId="877"/>
    <cellStyle name="SUBITENS 17 2 7" xfId="878"/>
    <cellStyle name="SUBITENS 17 2 8" xfId="879"/>
    <cellStyle name="SUBITENS 17 2 9" xfId="880"/>
    <cellStyle name="SUBITENS 17 3" xfId="881"/>
    <cellStyle name="SUBITENS 17 3 2" xfId="882"/>
    <cellStyle name="SUBITENS 17 3 3" xfId="883"/>
    <cellStyle name="SUBITENS 17 3 4" xfId="884"/>
    <cellStyle name="SUBITENS 17 3 5" xfId="885"/>
    <cellStyle name="SUBITENS 17 3 6" xfId="886"/>
    <cellStyle name="SUBITENS 17 3 7" xfId="887"/>
    <cellStyle name="SUBITENS 17 3 8" xfId="888"/>
    <cellStyle name="SUBITENS 17 3 9" xfId="889"/>
    <cellStyle name="SUBITENS 17 4" xfId="890"/>
    <cellStyle name="SUBITENS 17 5" xfId="891"/>
    <cellStyle name="SUBITENS 17 6" xfId="892"/>
    <cellStyle name="SUBITENS 17 7" xfId="893"/>
    <cellStyle name="SUBITENS 17 8" xfId="894"/>
    <cellStyle name="SUBITENS 17 9" xfId="895"/>
    <cellStyle name="SUBITENS 18" xfId="896"/>
    <cellStyle name="SUBITENS 18 2" xfId="897"/>
    <cellStyle name="SUBITENS 18 2 2" xfId="898"/>
    <cellStyle name="SUBITENS 18 2 3" xfId="899"/>
    <cellStyle name="SUBITENS 18 2 4" xfId="900"/>
    <cellStyle name="SUBITENS 18 2 5" xfId="901"/>
    <cellStyle name="SUBITENS 18 2 6" xfId="902"/>
    <cellStyle name="SUBITENS 18 2 7" xfId="903"/>
    <cellStyle name="SUBITENS 18 2 8" xfId="904"/>
    <cellStyle name="SUBITENS 18 2 9" xfId="905"/>
    <cellStyle name="SUBITENS 18 3" xfId="906"/>
    <cellStyle name="SUBITENS 18 4" xfId="907"/>
    <cellStyle name="SUBITENS 18 5" xfId="908"/>
    <cellStyle name="SUBITENS 18 6" xfId="909"/>
    <cellStyle name="SUBITENS 18 7" xfId="910"/>
    <cellStyle name="SUBITENS 18 8" xfId="911"/>
    <cellStyle name="SUBITENS 18 9" xfId="912"/>
    <cellStyle name="SUBITENS 19" xfId="913"/>
    <cellStyle name="SUBITENS 19 2" xfId="914"/>
    <cellStyle name="SUBITENS 19 3" xfId="915"/>
    <cellStyle name="SUBITENS 19 4" xfId="916"/>
    <cellStyle name="SUBITENS 19 5" xfId="917"/>
    <cellStyle name="SUBITENS 19 6" xfId="918"/>
    <cellStyle name="SUBITENS 19 7" xfId="919"/>
    <cellStyle name="SUBITENS 19 8" xfId="920"/>
    <cellStyle name="SUBITENS 19 9" xfId="921"/>
    <cellStyle name="SUBITENS 2" xfId="922"/>
    <cellStyle name="SUBITENS 2 10" xfId="923"/>
    <cellStyle name="SUBITENS 2 10 10" xfId="924"/>
    <cellStyle name="SUBITENS 2 10 11" xfId="925"/>
    <cellStyle name="SUBITENS 2 10 12" xfId="926"/>
    <cellStyle name="SUBITENS 2 10 13" xfId="927"/>
    <cellStyle name="SUBITENS 2 10 2" xfId="928"/>
    <cellStyle name="SUBITENS 2 10 2 10" xfId="929"/>
    <cellStyle name="SUBITENS 2 10 2 2" xfId="930"/>
    <cellStyle name="SUBITENS 2 10 2 2 2" xfId="931"/>
    <cellStyle name="SUBITENS 2 10 2 2 2 2" xfId="932"/>
    <cellStyle name="SUBITENS 2 10 2 2 2 3" xfId="933"/>
    <cellStyle name="SUBITENS 2 10 2 2 2 4" xfId="934"/>
    <cellStyle name="SUBITENS 2 10 2 2 2 5" xfId="935"/>
    <cellStyle name="SUBITENS 2 10 2 2 2 6" xfId="936"/>
    <cellStyle name="SUBITENS 2 10 2 2 2 7" xfId="937"/>
    <cellStyle name="SUBITENS 2 10 2 2 2 8" xfId="938"/>
    <cellStyle name="SUBITENS 2 10 2 2 2 9" xfId="939"/>
    <cellStyle name="SUBITENS 2 10 2 2 3" xfId="940"/>
    <cellStyle name="SUBITENS 2 10 2 2 4" xfId="941"/>
    <cellStyle name="SUBITENS 2 10 2 2 5" xfId="942"/>
    <cellStyle name="SUBITENS 2 10 2 2 6" xfId="943"/>
    <cellStyle name="SUBITENS 2 10 2 2 7" xfId="944"/>
    <cellStyle name="SUBITENS 2 10 2 2 8" xfId="945"/>
    <cellStyle name="SUBITENS 2 10 2 2 9" xfId="946"/>
    <cellStyle name="SUBITENS 2 10 2 3" xfId="947"/>
    <cellStyle name="SUBITENS 2 10 2 3 2" xfId="948"/>
    <cellStyle name="SUBITENS 2 10 2 3 3" xfId="949"/>
    <cellStyle name="SUBITENS 2 10 2 3 4" xfId="950"/>
    <cellStyle name="SUBITENS 2 10 2 3 5" xfId="951"/>
    <cellStyle name="SUBITENS 2 10 2 3 6" xfId="952"/>
    <cellStyle name="SUBITENS 2 10 2 3 7" xfId="953"/>
    <cellStyle name="SUBITENS 2 10 2 3 8" xfId="954"/>
    <cellStyle name="SUBITENS 2 10 2 3 9" xfId="955"/>
    <cellStyle name="SUBITENS 2 10 2 4" xfId="956"/>
    <cellStyle name="SUBITENS 2 10 2 5" xfId="957"/>
    <cellStyle name="SUBITENS 2 10 2 6" xfId="958"/>
    <cellStyle name="SUBITENS 2 10 2 7" xfId="959"/>
    <cellStyle name="SUBITENS 2 10 2 8" xfId="960"/>
    <cellStyle name="SUBITENS 2 10 2 9" xfId="961"/>
    <cellStyle name="SUBITENS 2 10 3" xfId="962"/>
    <cellStyle name="SUBITENS 2 10 3 10" xfId="963"/>
    <cellStyle name="SUBITENS 2 10 3 2" xfId="964"/>
    <cellStyle name="SUBITENS 2 10 3 2 2" xfId="965"/>
    <cellStyle name="SUBITENS 2 10 3 2 2 2" xfId="966"/>
    <cellStyle name="SUBITENS 2 10 3 2 2 3" xfId="967"/>
    <cellStyle name="SUBITENS 2 10 3 2 2 4" xfId="968"/>
    <cellStyle name="SUBITENS 2 10 3 2 2 5" xfId="969"/>
    <cellStyle name="SUBITENS 2 10 3 2 2 6" xfId="970"/>
    <cellStyle name="SUBITENS 2 10 3 2 2 7" xfId="971"/>
    <cellStyle name="SUBITENS 2 10 3 2 2 8" xfId="972"/>
    <cellStyle name="SUBITENS 2 10 3 2 2 9" xfId="973"/>
    <cellStyle name="SUBITENS 2 10 3 2 3" xfId="974"/>
    <cellStyle name="SUBITENS 2 10 3 2 4" xfId="975"/>
    <cellStyle name="SUBITENS 2 10 3 2 5" xfId="976"/>
    <cellStyle name="SUBITENS 2 10 3 2 6" xfId="977"/>
    <cellStyle name="SUBITENS 2 10 3 2 7" xfId="978"/>
    <cellStyle name="SUBITENS 2 10 3 2 8" xfId="979"/>
    <cellStyle name="SUBITENS 2 10 3 2 9" xfId="980"/>
    <cellStyle name="SUBITENS 2 10 3 3" xfId="981"/>
    <cellStyle name="SUBITENS 2 10 3 3 2" xfId="982"/>
    <cellStyle name="SUBITENS 2 10 3 3 3" xfId="983"/>
    <cellStyle name="SUBITENS 2 10 3 3 4" xfId="984"/>
    <cellStyle name="SUBITENS 2 10 3 3 5" xfId="985"/>
    <cellStyle name="SUBITENS 2 10 3 3 6" xfId="986"/>
    <cellStyle name="SUBITENS 2 10 3 3 7" xfId="987"/>
    <cellStyle name="SUBITENS 2 10 3 3 8" xfId="988"/>
    <cellStyle name="SUBITENS 2 10 3 3 9" xfId="989"/>
    <cellStyle name="SUBITENS 2 10 3 4" xfId="990"/>
    <cellStyle name="SUBITENS 2 10 3 5" xfId="991"/>
    <cellStyle name="SUBITENS 2 10 3 6" xfId="992"/>
    <cellStyle name="SUBITENS 2 10 3 7" xfId="993"/>
    <cellStyle name="SUBITENS 2 10 3 8" xfId="994"/>
    <cellStyle name="SUBITENS 2 10 3 9" xfId="995"/>
    <cellStyle name="SUBITENS 2 10 4" xfId="996"/>
    <cellStyle name="SUBITENS 2 10 4 10" xfId="997"/>
    <cellStyle name="SUBITENS 2 10 4 2" xfId="998"/>
    <cellStyle name="SUBITENS 2 10 4 2 2" xfId="999"/>
    <cellStyle name="SUBITENS 2 10 4 2 2 2" xfId="1000"/>
    <cellStyle name="SUBITENS 2 10 4 2 2 3" xfId="1001"/>
    <cellStyle name="SUBITENS 2 10 4 2 2 4" xfId="1002"/>
    <cellStyle name="SUBITENS 2 10 4 2 2 5" xfId="1003"/>
    <cellStyle name="SUBITENS 2 10 4 2 2 6" xfId="1004"/>
    <cellStyle name="SUBITENS 2 10 4 2 2 7" xfId="1005"/>
    <cellStyle name="SUBITENS 2 10 4 2 2 8" xfId="1006"/>
    <cellStyle name="SUBITENS 2 10 4 2 2 9" xfId="1007"/>
    <cellStyle name="SUBITENS 2 10 4 2 3" xfId="1008"/>
    <cellStyle name="SUBITENS 2 10 4 2 4" xfId="1009"/>
    <cellStyle name="SUBITENS 2 10 4 2 5" xfId="1010"/>
    <cellStyle name="SUBITENS 2 10 4 2 6" xfId="1011"/>
    <cellStyle name="SUBITENS 2 10 4 2 7" xfId="1012"/>
    <cellStyle name="SUBITENS 2 10 4 2 8" xfId="1013"/>
    <cellStyle name="SUBITENS 2 10 4 2 9" xfId="1014"/>
    <cellStyle name="SUBITENS 2 10 4 3" xfId="1015"/>
    <cellStyle name="SUBITENS 2 10 4 3 2" xfId="1016"/>
    <cellStyle name="SUBITENS 2 10 4 3 3" xfId="1017"/>
    <cellStyle name="SUBITENS 2 10 4 3 4" xfId="1018"/>
    <cellStyle name="SUBITENS 2 10 4 3 5" xfId="1019"/>
    <cellStyle name="SUBITENS 2 10 4 3 6" xfId="1020"/>
    <cellStyle name="SUBITENS 2 10 4 3 7" xfId="1021"/>
    <cellStyle name="SUBITENS 2 10 4 3 8" xfId="1022"/>
    <cellStyle name="SUBITENS 2 10 4 3 9" xfId="1023"/>
    <cellStyle name="SUBITENS 2 10 4 4" xfId="1024"/>
    <cellStyle name="SUBITENS 2 10 4 5" xfId="1025"/>
    <cellStyle name="SUBITENS 2 10 4 6" xfId="1026"/>
    <cellStyle name="SUBITENS 2 10 4 7" xfId="1027"/>
    <cellStyle name="SUBITENS 2 10 4 8" xfId="1028"/>
    <cellStyle name="SUBITENS 2 10 4 9" xfId="1029"/>
    <cellStyle name="SUBITENS 2 10 5" xfId="1030"/>
    <cellStyle name="SUBITENS 2 10 5 2" xfId="1031"/>
    <cellStyle name="SUBITENS 2 10 5 2 2" xfId="1032"/>
    <cellStyle name="SUBITENS 2 10 5 2 3" xfId="1033"/>
    <cellStyle name="SUBITENS 2 10 5 2 4" xfId="1034"/>
    <cellStyle name="SUBITENS 2 10 5 2 5" xfId="1035"/>
    <cellStyle name="SUBITENS 2 10 5 2 6" xfId="1036"/>
    <cellStyle name="SUBITENS 2 10 5 2 7" xfId="1037"/>
    <cellStyle name="SUBITENS 2 10 5 2 8" xfId="1038"/>
    <cellStyle name="SUBITENS 2 10 5 2 9" xfId="1039"/>
    <cellStyle name="SUBITENS 2 10 5 3" xfId="1040"/>
    <cellStyle name="SUBITENS 2 10 5 4" xfId="1041"/>
    <cellStyle name="SUBITENS 2 10 5 5" xfId="1042"/>
    <cellStyle name="SUBITENS 2 10 5 6" xfId="1043"/>
    <cellStyle name="SUBITENS 2 10 5 7" xfId="1044"/>
    <cellStyle name="SUBITENS 2 10 5 8" xfId="1045"/>
    <cellStyle name="SUBITENS 2 10 5 9" xfId="1046"/>
    <cellStyle name="SUBITENS 2 10 6" xfId="1047"/>
    <cellStyle name="SUBITENS 2 10 6 2" xfId="1048"/>
    <cellStyle name="SUBITENS 2 10 6 3" xfId="1049"/>
    <cellStyle name="SUBITENS 2 10 6 4" xfId="1050"/>
    <cellStyle name="SUBITENS 2 10 6 5" xfId="1051"/>
    <cellStyle name="SUBITENS 2 10 6 6" xfId="1052"/>
    <cellStyle name="SUBITENS 2 10 6 7" xfId="1053"/>
    <cellStyle name="SUBITENS 2 10 6 8" xfId="1054"/>
    <cellStyle name="SUBITENS 2 10 6 9" xfId="1055"/>
    <cellStyle name="SUBITENS 2 10 7" xfId="1056"/>
    <cellStyle name="SUBITENS 2 10 8" xfId="1057"/>
    <cellStyle name="SUBITENS 2 10 9" xfId="1058"/>
    <cellStyle name="SUBITENS 2 11" xfId="1059"/>
    <cellStyle name="SUBITENS 2 11 10" xfId="1060"/>
    <cellStyle name="SUBITENS 2 11 11" xfId="1061"/>
    <cellStyle name="SUBITENS 2 11 12" xfId="1062"/>
    <cellStyle name="SUBITENS 2 11 2" xfId="1063"/>
    <cellStyle name="SUBITENS 2 11 2 10" xfId="1064"/>
    <cellStyle name="SUBITENS 2 11 2 2" xfId="1065"/>
    <cellStyle name="SUBITENS 2 11 2 2 2" xfId="1066"/>
    <cellStyle name="SUBITENS 2 11 2 2 2 2" xfId="1067"/>
    <cellStyle name="SUBITENS 2 11 2 2 2 3" xfId="1068"/>
    <cellStyle name="SUBITENS 2 11 2 2 2 4" xfId="1069"/>
    <cellStyle name="SUBITENS 2 11 2 2 2 5" xfId="1070"/>
    <cellStyle name="SUBITENS 2 11 2 2 2 6" xfId="1071"/>
    <cellStyle name="SUBITENS 2 11 2 2 2 7" xfId="1072"/>
    <cellStyle name="SUBITENS 2 11 2 2 2 8" xfId="1073"/>
    <cellStyle name="SUBITENS 2 11 2 2 2 9" xfId="1074"/>
    <cellStyle name="SUBITENS 2 11 2 2 3" xfId="1075"/>
    <cellStyle name="SUBITENS 2 11 2 2 4" xfId="1076"/>
    <cellStyle name="SUBITENS 2 11 2 2 5" xfId="1077"/>
    <cellStyle name="SUBITENS 2 11 2 2 6" xfId="1078"/>
    <cellStyle name="SUBITENS 2 11 2 2 7" xfId="1079"/>
    <cellStyle name="SUBITENS 2 11 2 2 8" xfId="1080"/>
    <cellStyle name="SUBITENS 2 11 2 2 9" xfId="1081"/>
    <cellStyle name="SUBITENS 2 11 2 3" xfId="1082"/>
    <cellStyle name="SUBITENS 2 11 2 3 2" xfId="1083"/>
    <cellStyle name="SUBITENS 2 11 2 3 3" xfId="1084"/>
    <cellStyle name="SUBITENS 2 11 2 3 4" xfId="1085"/>
    <cellStyle name="SUBITENS 2 11 2 3 5" xfId="1086"/>
    <cellStyle name="SUBITENS 2 11 2 3 6" xfId="1087"/>
    <cellStyle name="SUBITENS 2 11 2 3 7" xfId="1088"/>
    <cellStyle name="SUBITENS 2 11 2 3 8" xfId="1089"/>
    <cellStyle name="SUBITENS 2 11 2 3 9" xfId="1090"/>
    <cellStyle name="SUBITENS 2 11 2 4" xfId="1091"/>
    <cellStyle name="SUBITENS 2 11 2 5" xfId="1092"/>
    <cellStyle name="SUBITENS 2 11 2 6" xfId="1093"/>
    <cellStyle name="SUBITENS 2 11 2 7" xfId="1094"/>
    <cellStyle name="SUBITENS 2 11 2 8" xfId="1095"/>
    <cellStyle name="SUBITENS 2 11 2 9" xfId="1096"/>
    <cellStyle name="SUBITENS 2 11 3" xfId="1097"/>
    <cellStyle name="SUBITENS 2 11 3 10" xfId="1098"/>
    <cellStyle name="SUBITENS 2 11 3 2" xfId="1099"/>
    <cellStyle name="SUBITENS 2 11 3 2 2" xfId="1100"/>
    <cellStyle name="SUBITENS 2 11 3 2 2 2" xfId="1101"/>
    <cellStyle name="SUBITENS 2 11 3 2 2 3" xfId="1102"/>
    <cellStyle name="SUBITENS 2 11 3 2 2 4" xfId="1103"/>
    <cellStyle name="SUBITENS 2 11 3 2 2 5" xfId="1104"/>
    <cellStyle name="SUBITENS 2 11 3 2 2 6" xfId="1105"/>
    <cellStyle name="SUBITENS 2 11 3 2 2 7" xfId="1106"/>
    <cellStyle name="SUBITENS 2 11 3 2 2 8" xfId="1107"/>
    <cellStyle name="SUBITENS 2 11 3 2 2 9" xfId="1108"/>
    <cellStyle name="SUBITENS 2 11 3 2 3" xfId="1109"/>
    <cellStyle name="SUBITENS 2 11 3 2 4" xfId="1110"/>
    <cellStyle name="SUBITENS 2 11 3 2 5" xfId="1111"/>
    <cellStyle name="SUBITENS 2 11 3 2 6" xfId="1112"/>
    <cellStyle name="SUBITENS 2 11 3 2 7" xfId="1113"/>
    <cellStyle name="SUBITENS 2 11 3 2 8" xfId="1114"/>
    <cellStyle name="SUBITENS 2 11 3 2 9" xfId="1115"/>
    <cellStyle name="SUBITENS 2 11 3 3" xfId="1116"/>
    <cellStyle name="SUBITENS 2 11 3 3 2" xfId="1117"/>
    <cellStyle name="SUBITENS 2 11 3 3 3" xfId="1118"/>
    <cellStyle name="SUBITENS 2 11 3 3 4" xfId="1119"/>
    <cellStyle name="SUBITENS 2 11 3 3 5" xfId="1120"/>
    <cellStyle name="SUBITENS 2 11 3 3 6" xfId="1121"/>
    <cellStyle name="SUBITENS 2 11 3 3 7" xfId="1122"/>
    <cellStyle name="SUBITENS 2 11 3 3 8" xfId="1123"/>
    <cellStyle name="SUBITENS 2 11 3 3 9" xfId="1124"/>
    <cellStyle name="SUBITENS 2 11 3 4" xfId="1125"/>
    <cellStyle name="SUBITENS 2 11 3 5" xfId="1126"/>
    <cellStyle name="SUBITENS 2 11 3 6" xfId="1127"/>
    <cellStyle name="SUBITENS 2 11 3 7" xfId="1128"/>
    <cellStyle name="SUBITENS 2 11 3 8" xfId="1129"/>
    <cellStyle name="SUBITENS 2 11 3 9" xfId="1130"/>
    <cellStyle name="SUBITENS 2 11 4" xfId="1131"/>
    <cellStyle name="SUBITENS 2 11 4 2" xfId="1132"/>
    <cellStyle name="SUBITENS 2 11 4 2 2" xfId="1133"/>
    <cellStyle name="SUBITENS 2 11 4 2 3" xfId="1134"/>
    <cellStyle name="SUBITENS 2 11 4 2 4" xfId="1135"/>
    <cellStyle name="SUBITENS 2 11 4 2 5" xfId="1136"/>
    <cellStyle name="SUBITENS 2 11 4 2 6" xfId="1137"/>
    <cellStyle name="SUBITENS 2 11 4 2 7" xfId="1138"/>
    <cellStyle name="SUBITENS 2 11 4 2 8" xfId="1139"/>
    <cellStyle name="SUBITENS 2 11 4 2 9" xfId="1140"/>
    <cellStyle name="SUBITENS 2 11 4 3" xfId="1141"/>
    <cellStyle name="SUBITENS 2 11 4 4" xfId="1142"/>
    <cellStyle name="SUBITENS 2 11 4 5" xfId="1143"/>
    <cellStyle name="SUBITENS 2 11 4 6" xfId="1144"/>
    <cellStyle name="SUBITENS 2 11 4 7" xfId="1145"/>
    <cellStyle name="SUBITENS 2 11 4 8" xfId="1146"/>
    <cellStyle name="SUBITENS 2 11 4 9" xfId="1147"/>
    <cellStyle name="SUBITENS 2 11 5" xfId="1148"/>
    <cellStyle name="SUBITENS 2 11 5 2" xfId="1149"/>
    <cellStyle name="SUBITENS 2 11 5 3" xfId="1150"/>
    <cellStyle name="SUBITENS 2 11 5 4" xfId="1151"/>
    <cellStyle name="SUBITENS 2 11 5 5" xfId="1152"/>
    <cellStyle name="SUBITENS 2 11 5 6" xfId="1153"/>
    <cellStyle name="SUBITENS 2 11 5 7" xfId="1154"/>
    <cellStyle name="SUBITENS 2 11 5 8" xfId="1155"/>
    <cellStyle name="SUBITENS 2 11 5 9" xfId="1156"/>
    <cellStyle name="SUBITENS 2 11 6" xfId="1157"/>
    <cellStyle name="SUBITENS 2 11 7" xfId="1158"/>
    <cellStyle name="SUBITENS 2 11 8" xfId="1159"/>
    <cellStyle name="SUBITENS 2 11 9" xfId="1160"/>
    <cellStyle name="SUBITENS 2 12" xfId="1161"/>
    <cellStyle name="SUBITENS 2 12 10" xfId="1162"/>
    <cellStyle name="SUBITENS 2 12 11" xfId="1163"/>
    <cellStyle name="SUBITENS 2 12 12" xfId="1164"/>
    <cellStyle name="SUBITENS 2 12 2" xfId="1165"/>
    <cellStyle name="SUBITENS 2 12 2 10" xfId="1166"/>
    <cellStyle name="SUBITENS 2 12 2 2" xfId="1167"/>
    <cellStyle name="SUBITENS 2 12 2 2 2" xfId="1168"/>
    <cellStyle name="SUBITENS 2 12 2 2 2 2" xfId="1169"/>
    <cellStyle name="SUBITENS 2 12 2 2 2 3" xfId="1170"/>
    <cellStyle name="SUBITENS 2 12 2 2 2 4" xfId="1171"/>
    <cellStyle name="SUBITENS 2 12 2 2 2 5" xfId="1172"/>
    <cellStyle name="SUBITENS 2 12 2 2 2 6" xfId="1173"/>
    <cellStyle name="SUBITENS 2 12 2 2 2 7" xfId="1174"/>
    <cellStyle name="SUBITENS 2 12 2 2 2 8" xfId="1175"/>
    <cellStyle name="SUBITENS 2 12 2 2 2 9" xfId="1176"/>
    <cellStyle name="SUBITENS 2 12 2 2 3" xfId="1177"/>
    <cellStyle name="SUBITENS 2 12 2 2 4" xfId="1178"/>
    <cellStyle name="SUBITENS 2 12 2 2 5" xfId="1179"/>
    <cellStyle name="SUBITENS 2 12 2 2 6" xfId="1180"/>
    <cellStyle name="SUBITENS 2 12 2 2 7" xfId="1181"/>
    <cellStyle name="SUBITENS 2 12 2 2 8" xfId="1182"/>
    <cellStyle name="SUBITENS 2 12 2 2 9" xfId="1183"/>
    <cellStyle name="SUBITENS 2 12 2 3" xfId="1184"/>
    <cellStyle name="SUBITENS 2 12 2 3 2" xfId="1185"/>
    <cellStyle name="SUBITENS 2 12 2 3 3" xfId="1186"/>
    <cellStyle name="SUBITENS 2 12 2 3 4" xfId="1187"/>
    <cellStyle name="SUBITENS 2 12 2 3 5" xfId="1188"/>
    <cellStyle name="SUBITENS 2 12 2 3 6" xfId="1189"/>
    <cellStyle name="SUBITENS 2 12 2 3 7" xfId="1190"/>
    <cellStyle name="SUBITENS 2 12 2 3 8" xfId="1191"/>
    <cellStyle name="SUBITENS 2 12 2 3 9" xfId="1192"/>
    <cellStyle name="SUBITENS 2 12 2 4" xfId="1193"/>
    <cellStyle name="SUBITENS 2 12 2 5" xfId="1194"/>
    <cellStyle name="SUBITENS 2 12 2 6" xfId="1195"/>
    <cellStyle name="SUBITENS 2 12 2 7" xfId="1196"/>
    <cellStyle name="SUBITENS 2 12 2 8" xfId="1197"/>
    <cellStyle name="SUBITENS 2 12 2 9" xfId="1198"/>
    <cellStyle name="SUBITENS 2 12 3" xfId="1199"/>
    <cellStyle name="SUBITENS 2 12 3 10" xfId="1200"/>
    <cellStyle name="SUBITENS 2 12 3 2" xfId="1201"/>
    <cellStyle name="SUBITENS 2 12 3 2 2" xfId="1202"/>
    <cellStyle name="SUBITENS 2 12 3 2 2 2" xfId="1203"/>
    <cellStyle name="SUBITENS 2 12 3 2 2 3" xfId="1204"/>
    <cellStyle name="SUBITENS 2 12 3 2 2 4" xfId="1205"/>
    <cellStyle name="SUBITENS 2 12 3 2 2 5" xfId="1206"/>
    <cellStyle name="SUBITENS 2 12 3 2 2 6" xfId="1207"/>
    <cellStyle name="SUBITENS 2 12 3 2 2 7" xfId="1208"/>
    <cellStyle name="SUBITENS 2 12 3 2 2 8" xfId="1209"/>
    <cellStyle name="SUBITENS 2 12 3 2 2 9" xfId="1210"/>
    <cellStyle name="SUBITENS 2 12 3 2 3" xfId="1211"/>
    <cellStyle name="SUBITENS 2 12 3 2 4" xfId="1212"/>
    <cellStyle name="SUBITENS 2 12 3 2 5" xfId="1213"/>
    <cellStyle name="SUBITENS 2 12 3 2 6" xfId="1214"/>
    <cellStyle name="SUBITENS 2 12 3 2 7" xfId="1215"/>
    <cellStyle name="SUBITENS 2 12 3 2 8" xfId="1216"/>
    <cellStyle name="SUBITENS 2 12 3 2 9" xfId="1217"/>
    <cellStyle name="SUBITENS 2 12 3 3" xfId="1218"/>
    <cellStyle name="SUBITENS 2 12 3 3 2" xfId="1219"/>
    <cellStyle name="SUBITENS 2 12 3 3 3" xfId="1220"/>
    <cellStyle name="SUBITENS 2 12 3 3 4" xfId="1221"/>
    <cellStyle name="SUBITENS 2 12 3 3 5" xfId="1222"/>
    <cellStyle name="SUBITENS 2 12 3 3 6" xfId="1223"/>
    <cellStyle name="SUBITENS 2 12 3 3 7" xfId="1224"/>
    <cellStyle name="SUBITENS 2 12 3 3 8" xfId="1225"/>
    <cellStyle name="SUBITENS 2 12 3 3 9" xfId="1226"/>
    <cellStyle name="SUBITENS 2 12 3 4" xfId="1227"/>
    <cellStyle name="SUBITENS 2 12 3 5" xfId="1228"/>
    <cellStyle name="SUBITENS 2 12 3 6" xfId="1229"/>
    <cellStyle name="SUBITENS 2 12 3 7" xfId="1230"/>
    <cellStyle name="SUBITENS 2 12 3 8" xfId="1231"/>
    <cellStyle name="SUBITENS 2 12 3 9" xfId="1232"/>
    <cellStyle name="SUBITENS 2 12 4" xfId="1233"/>
    <cellStyle name="SUBITENS 2 12 4 2" xfId="1234"/>
    <cellStyle name="SUBITENS 2 12 4 2 2" xfId="1235"/>
    <cellStyle name="SUBITENS 2 12 4 2 3" xfId="1236"/>
    <cellStyle name="SUBITENS 2 12 4 2 4" xfId="1237"/>
    <cellStyle name="SUBITENS 2 12 4 2 5" xfId="1238"/>
    <cellStyle name="SUBITENS 2 12 4 2 6" xfId="1239"/>
    <cellStyle name="SUBITENS 2 12 4 2 7" xfId="1240"/>
    <cellStyle name="SUBITENS 2 12 4 2 8" xfId="1241"/>
    <cellStyle name="SUBITENS 2 12 4 2 9" xfId="1242"/>
    <cellStyle name="SUBITENS 2 12 4 3" xfId="1243"/>
    <cellStyle name="SUBITENS 2 12 4 4" xfId="1244"/>
    <cellStyle name="SUBITENS 2 12 4 5" xfId="1245"/>
    <cellStyle name="SUBITENS 2 12 4 6" xfId="1246"/>
    <cellStyle name="SUBITENS 2 12 4 7" xfId="1247"/>
    <cellStyle name="SUBITENS 2 12 4 8" xfId="1248"/>
    <cellStyle name="SUBITENS 2 12 4 9" xfId="1249"/>
    <cellStyle name="SUBITENS 2 12 5" xfId="1250"/>
    <cellStyle name="SUBITENS 2 12 5 2" xfId="1251"/>
    <cellStyle name="SUBITENS 2 12 5 3" xfId="1252"/>
    <cellStyle name="SUBITENS 2 12 5 4" xfId="1253"/>
    <cellStyle name="SUBITENS 2 12 5 5" xfId="1254"/>
    <cellStyle name="SUBITENS 2 12 5 6" xfId="1255"/>
    <cellStyle name="SUBITENS 2 12 5 7" xfId="1256"/>
    <cellStyle name="SUBITENS 2 12 5 8" xfId="1257"/>
    <cellStyle name="SUBITENS 2 12 5 9" xfId="1258"/>
    <cellStyle name="SUBITENS 2 12 6" xfId="1259"/>
    <cellStyle name="SUBITENS 2 12 7" xfId="1260"/>
    <cellStyle name="SUBITENS 2 12 8" xfId="1261"/>
    <cellStyle name="SUBITENS 2 12 9" xfId="1262"/>
    <cellStyle name="SUBITENS 2 13" xfId="1263"/>
    <cellStyle name="SUBITENS 2 13 10" xfId="1264"/>
    <cellStyle name="SUBITENS 2 13 2" xfId="1265"/>
    <cellStyle name="SUBITENS 2 13 2 2" xfId="1266"/>
    <cellStyle name="SUBITENS 2 13 2 2 2" xfId="1267"/>
    <cellStyle name="SUBITENS 2 13 2 2 3" xfId="1268"/>
    <cellStyle name="SUBITENS 2 13 2 2 4" xfId="1269"/>
    <cellStyle name="SUBITENS 2 13 2 2 5" xfId="1270"/>
    <cellStyle name="SUBITENS 2 13 2 2 6" xfId="1271"/>
    <cellStyle name="SUBITENS 2 13 2 2 7" xfId="1272"/>
    <cellStyle name="SUBITENS 2 13 2 2 8" xfId="1273"/>
    <cellStyle name="SUBITENS 2 13 2 2 9" xfId="1274"/>
    <cellStyle name="SUBITENS 2 13 2 3" xfId="1275"/>
    <cellStyle name="SUBITENS 2 13 2 4" xfId="1276"/>
    <cellStyle name="SUBITENS 2 13 2 5" xfId="1277"/>
    <cellStyle name="SUBITENS 2 13 2 6" xfId="1278"/>
    <cellStyle name="SUBITENS 2 13 2 7" xfId="1279"/>
    <cellStyle name="SUBITENS 2 13 2 8" xfId="1280"/>
    <cellStyle name="SUBITENS 2 13 2 9" xfId="1281"/>
    <cellStyle name="SUBITENS 2 13 3" xfId="1282"/>
    <cellStyle name="SUBITENS 2 13 3 2" xfId="1283"/>
    <cellStyle name="SUBITENS 2 13 3 3" xfId="1284"/>
    <cellStyle name="SUBITENS 2 13 3 4" xfId="1285"/>
    <cellStyle name="SUBITENS 2 13 3 5" xfId="1286"/>
    <cellStyle name="SUBITENS 2 13 3 6" xfId="1287"/>
    <cellStyle name="SUBITENS 2 13 3 7" xfId="1288"/>
    <cellStyle name="SUBITENS 2 13 3 8" xfId="1289"/>
    <cellStyle name="SUBITENS 2 13 3 9" xfId="1290"/>
    <cellStyle name="SUBITENS 2 13 4" xfId="1291"/>
    <cellStyle name="SUBITENS 2 13 5" xfId="1292"/>
    <cellStyle name="SUBITENS 2 13 6" xfId="1293"/>
    <cellStyle name="SUBITENS 2 13 7" xfId="1294"/>
    <cellStyle name="SUBITENS 2 13 8" xfId="1295"/>
    <cellStyle name="SUBITENS 2 13 9" xfId="1296"/>
    <cellStyle name="SUBITENS 2 14" xfId="1297"/>
    <cellStyle name="SUBITENS 2 14 10" xfId="1298"/>
    <cellStyle name="SUBITENS 2 14 2" xfId="1299"/>
    <cellStyle name="SUBITENS 2 14 2 2" xfId="1300"/>
    <cellStyle name="SUBITENS 2 14 2 2 2" xfId="1301"/>
    <cellStyle name="SUBITENS 2 14 2 2 3" xfId="1302"/>
    <cellStyle name="SUBITENS 2 14 2 2 4" xfId="1303"/>
    <cellStyle name="SUBITENS 2 14 2 2 5" xfId="1304"/>
    <cellStyle name="SUBITENS 2 14 2 2 6" xfId="1305"/>
    <cellStyle name="SUBITENS 2 14 2 2 7" xfId="1306"/>
    <cellStyle name="SUBITENS 2 14 2 2 8" xfId="1307"/>
    <cellStyle name="SUBITENS 2 14 2 2 9" xfId="1308"/>
    <cellStyle name="SUBITENS 2 14 2 3" xfId="1309"/>
    <cellStyle name="SUBITENS 2 14 2 4" xfId="1310"/>
    <cellStyle name="SUBITENS 2 14 2 5" xfId="1311"/>
    <cellStyle name="SUBITENS 2 14 2 6" xfId="1312"/>
    <cellStyle name="SUBITENS 2 14 2 7" xfId="1313"/>
    <cellStyle name="SUBITENS 2 14 2 8" xfId="1314"/>
    <cellStyle name="SUBITENS 2 14 2 9" xfId="1315"/>
    <cellStyle name="SUBITENS 2 14 3" xfId="1316"/>
    <cellStyle name="SUBITENS 2 14 3 2" xfId="1317"/>
    <cellStyle name="SUBITENS 2 14 3 3" xfId="1318"/>
    <cellStyle name="SUBITENS 2 14 3 4" xfId="1319"/>
    <cellStyle name="SUBITENS 2 14 3 5" xfId="1320"/>
    <cellStyle name="SUBITENS 2 14 3 6" xfId="1321"/>
    <cellStyle name="SUBITENS 2 14 3 7" xfId="1322"/>
    <cellStyle name="SUBITENS 2 14 3 8" xfId="1323"/>
    <cellStyle name="SUBITENS 2 14 3 9" xfId="1324"/>
    <cellStyle name="SUBITENS 2 14 4" xfId="1325"/>
    <cellStyle name="SUBITENS 2 14 5" xfId="1326"/>
    <cellStyle name="SUBITENS 2 14 6" xfId="1327"/>
    <cellStyle name="SUBITENS 2 14 7" xfId="1328"/>
    <cellStyle name="SUBITENS 2 14 8" xfId="1329"/>
    <cellStyle name="SUBITENS 2 14 9" xfId="1330"/>
    <cellStyle name="SUBITENS 2 15" xfId="1331"/>
    <cellStyle name="SUBITENS 2 15 10" xfId="1332"/>
    <cellStyle name="SUBITENS 2 15 2" xfId="1333"/>
    <cellStyle name="SUBITENS 2 15 2 2" xfId="1334"/>
    <cellStyle name="SUBITENS 2 15 2 2 2" xfId="1335"/>
    <cellStyle name="SUBITENS 2 15 2 2 3" xfId="1336"/>
    <cellStyle name="SUBITENS 2 15 2 2 4" xfId="1337"/>
    <cellStyle name="SUBITENS 2 15 2 2 5" xfId="1338"/>
    <cellStyle name="SUBITENS 2 15 2 2 6" xfId="1339"/>
    <cellStyle name="SUBITENS 2 15 2 2 7" xfId="1340"/>
    <cellStyle name="SUBITENS 2 15 2 2 8" xfId="1341"/>
    <cellStyle name="SUBITENS 2 15 2 2 9" xfId="1342"/>
    <cellStyle name="SUBITENS 2 15 2 3" xfId="1343"/>
    <cellStyle name="SUBITENS 2 15 2 4" xfId="1344"/>
    <cellStyle name="SUBITENS 2 15 2 5" xfId="1345"/>
    <cellStyle name="SUBITENS 2 15 2 6" xfId="1346"/>
    <cellStyle name="SUBITENS 2 15 2 7" xfId="1347"/>
    <cellStyle name="SUBITENS 2 15 2 8" xfId="1348"/>
    <cellStyle name="SUBITENS 2 15 2 9" xfId="1349"/>
    <cellStyle name="SUBITENS 2 15 3" xfId="1350"/>
    <cellStyle name="SUBITENS 2 15 3 2" xfId="1351"/>
    <cellStyle name="SUBITENS 2 15 3 3" xfId="1352"/>
    <cellStyle name="SUBITENS 2 15 3 4" xfId="1353"/>
    <cellStyle name="SUBITENS 2 15 3 5" xfId="1354"/>
    <cellStyle name="SUBITENS 2 15 3 6" xfId="1355"/>
    <cellStyle name="SUBITENS 2 15 3 7" xfId="1356"/>
    <cellStyle name="SUBITENS 2 15 3 8" xfId="1357"/>
    <cellStyle name="SUBITENS 2 15 3 9" xfId="1358"/>
    <cellStyle name="SUBITENS 2 15 4" xfId="1359"/>
    <cellStyle name="SUBITENS 2 15 5" xfId="1360"/>
    <cellStyle name="SUBITENS 2 15 6" xfId="1361"/>
    <cellStyle name="SUBITENS 2 15 7" xfId="1362"/>
    <cellStyle name="SUBITENS 2 15 8" xfId="1363"/>
    <cellStyle name="SUBITENS 2 15 9" xfId="1364"/>
    <cellStyle name="SUBITENS 2 16" xfId="1365"/>
    <cellStyle name="SUBITENS 2 16 2" xfId="1366"/>
    <cellStyle name="SUBITENS 2 16 2 2" xfId="1367"/>
    <cellStyle name="SUBITENS 2 16 2 3" xfId="1368"/>
    <cellStyle name="SUBITENS 2 16 2 4" xfId="1369"/>
    <cellStyle name="SUBITENS 2 16 2 5" xfId="1370"/>
    <cellStyle name="SUBITENS 2 16 2 6" xfId="1371"/>
    <cellStyle name="SUBITENS 2 16 2 7" xfId="1372"/>
    <cellStyle name="SUBITENS 2 16 2 8" xfId="1373"/>
    <cellStyle name="SUBITENS 2 16 2 9" xfId="1374"/>
    <cellStyle name="SUBITENS 2 16 3" xfId="1375"/>
    <cellStyle name="SUBITENS 2 16 4" xfId="1376"/>
    <cellStyle name="SUBITENS 2 16 5" xfId="1377"/>
    <cellStyle name="SUBITENS 2 16 6" xfId="1378"/>
    <cellStyle name="SUBITENS 2 16 7" xfId="1379"/>
    <cellStyle name="SUBITENS 2 16 8" xfId="1380"/>
    <cellStyle name="SUBITENS 2 16 9" xfId="1381"/>
    <cellStyle name="SUBITENS 2 17" xfId="1382"/>
    <cellStyle name="SUBITENS 2 17 2" xfId="1383"/>
    <cellStyle name="SUBITENS 2 17 3" xfId="1384"/>
    <cellStyle name="SUBITENS 2 17 4" xfId="1385"/>
    <cellStyle name="SUBITENS 2 17 5" xfId="1386"/>
    <cellStyle name="SUBITENS 2 17 6" xfId="1387"/>
    <cellStyle name="SUBITENS 2 17 7" xfId="1388"/>
    <cellStyle name="SUBITENS 2 17 8" xfId="1389"/>
    <cellStyle name="SUBITENS 2 18" xfId="1390"/>
    <cellStyle name="SUBITENS 2 19" xfId="1391"/>
    <cellStyle name="SUBITENS 2 2" xfId="1392"/>
    <cellStyle name="SUBITENS 2 2 10" xfId="1393"/>
    <cellStyle name="SUBITENS 2 2 11" xfId="1394"/>
    <cellStyle name="SUBITENS 2 2 12" xfId="1395"/>
    <cellStyle name="SUBITENS 2 2 13" xfId="1396"/>
    <cellStyle name="SUBITENS 2 2 2" xfId="1397"/>
    <cellStyle name="SUBITENS 2 2 2 10" xfId="1398"/>
    <cellStyle name="SUBITENS 2 2 2 2" xfId="1399"/>
    <cellStyle name="SUBITENS 2 2 2 2 2" xfId="1400"/>
    <cellStyle name="SUBITENS 2 2 2 2 2 2" xfId="1401"/>
    <cellStyle name="SUBITENS 2 2 2 2 2 3" xfId="1402"/>
    <cellStyle name="SUBITENS 2 2 2 2 2 4" xfId="1403"/>
    <cellStyle name="SUBITENS 2 2 2 2 2 5" xfId="1404"/>
    <cellStyle name="SUBITENS 2 2 2 2 2 6" xfId="1405"/>
    <cellStyle name="SUBITENS 2 2 2 2 2 7" xfId="1406"/>
    <cellStyle name="SUBITENS 2 2 2 2 2 8" xfId="1407"/>
    <cellStyle name="SUBITENS 2 2 2 2 2 9" xfId="1408"/>
    <cellStyle name="SUBITENS 2 2 2 2 3" xfId="1409"/>
    <cellStyle name="SUBITENS 2 2 2 2 4" xfId="1410"/>
    <cellStyle name="SUBITENS 2 2 2 2 5" xfId="1411"/>
    <cellStyle name="SUBITENS 2 2 2 2 6" xfId="1412"/>
    <cellStyle name="SUBITENS 2 2 2 2 7" xfId="1413"/>
    <cellStyle name="SUBITENS 2 2 2 2 8" xfId="1414"/>
    <cellStyle name="SUBITENS 2 2 2 2 9" xfId="1415"/>
    <cellStyle name="SUBITENS 2 2 2 3" xfId="1416"/>
    <cellStyle name="SUBITENS 2 2 2 3 2" xfId="1417"/>
    <cellStyle name="SUBITENS 2 2 2 3 3" xfId="1418"/>
    <cellStyle name="SUBITENS 2 2 2 3 4" xfId="1419"/>
    <cellStyle name="SUBITENS 2 2 2 3 5" xfId="1420"/>
    <cellStyle name="SUBITENS 2 2 2 3 6" xfId="1421"/>
    <cellStyle name="SUBITENS 2 2 2 3 7" xfId="1422"/>
    <cellStyle name="SUBITENS 2 2 2 3 8" xfId="1423"/>
    <cellStyle name="SUBITENS 2 2 2 3 9" xfId="1424"/>
    <cellStyle name="SUBITENS 2 2 2 4" xfId="1425"/>
    <cellStyle name="SUBITENS 2 2 2 5" xfId="1426"/>
    <cellStyle name="SUBITENS 2 2 2 6" xfId="1427"/>
    <cellStyle name="SUBITENS 2 2 2 7" xfId="1428"/>
    <cellStyle name="SUBITENS 2 2 2 8" xfId="1429"/>
    <cellStyle name="SUBITENS 2 2 2 9" xfId="1430"/>
    <cellStyle name="SUBITENS 2 2 3" xfId="1431"/>
    <cellStyle name="SUBITENS 2 2 3 10" xfId="1432"/>
    <cellStyle name="SUBITENS 2 2 3 2" xfId="1433"/>
    <cellStyle name="SUBITENS 2 2 3 2 2" xfId="1434"/>
    <cellStyle name="SUBITENS 2 2 3 2 2 2" xfId="1435"/>
    <cellStyle name="SUBITENS 2 2 3 2 2 3" xfId="1436"/>
    <cellStyle name="SUBITENS 2 2 3 2 2 4" xfId="1437"/>
    <cellStyle name="SUBITENS 2 2 3 2 2 5" xfId="1438"/>
    <cellStyle name="SUBITENS 2 2 3 2 2 6" xfId="1439"/>
    <cellStyle name="SUBITENS 2 2 3 2 2 7" xfId="1440"/>
    <cellStyle name="SUBITENS 2 2 3 2 2 8" xfId="1441"/>
    <cellStyle name="SUBITENS 2 2 3 2 2 9" xfId="1442"/>
    <cellStyle name="SUBITENS 2 2 3 2 3" xfId="1443"/>
    <cellStyle name="SUBITENS 2 2 3 2 4" xfId="1444"/>
    <cellStyle name="SUBITENS 2 2 3 2 5" xfId="1445"/>
    <cellStyle name="SUBITENS 2 2 3 2 6" xfId="1446"/>
    <cellStyle name="SUBITENS 2 2 3 2 7" xfId="1447"/>
    <cellStyle name="SUBITENS 2 2 3 2 8" xfId="1448"/>
    <cellStyle name="SUBITENS 2 2 3 2 9" xfId="1449"/>
    <cellStyle name="SUBITENS 2 2 3 3" xfId="1450"/>
    <cellStyle name="SUBITENS 2 2 3 3 2" xfId="1451"/>
    <cellStyle name="SUBITENS 2 2 3 3 3" xfId="1452"/>
    <cellStyle name="SUBITENS 2 2 3 3 4" xfId="1453"/>
    <cellStyle name="SUBITENS 2 2 3 3 5" xfId="1454"/>
    <cellStyle name="SUBITENS 2 2 3 3 6" xfId="1455"/>
    <cellStyle name="SUBITENS 2 2 3 3 7" xfId="1456"/>
    <cellStyle name="SUBITENS 2 2 3 3 8" xfId="1457"/>
    <cellStyle name="SUBITENS 2 2 3 3 9" xfId="1458"/>
    <cellStyle name="SUBITENS 2 2 3 4" xfId="1459"/>
    <cellStyle name="SUBITENS 2 2 3 5" xfId="1460"/>
    <cellStyle name="SUBITENS 2 2 3 6" xfId="1461"/>
    <cellStyle name="SUBITENS 2 2 3 7" xfId="1462"/>
    <cellStyle name="SUBITENS 2 2 3 8" xfId="1463"/>
    <cellStyle name="SUBITENS 2 2 3 9" xfId="1464"/>
    <cellStyle name="SUBITENS 2 2 4" xfId="1465"/>
    <cellStyle name="SUBITENS 2 2 4 10" xfId="1466"/>
    <cellStyle name="SUBITENS 2 2 4 2" xfId="1467"/>
    <cellStyle name="SUBITENS 2 2 4 2 2" xfId="1468"/>
    <cellStyle name="SUBITENS 2 2 4 2 2 2" xfId="1469"/>
    <cellStyle name="SUBITENS 2 2 4 2 2 3" xfId="1470"/>
    <cellStyle name="SUBITENS 2 2 4 2 2 4" xfId="1471"/>
    <cellStyle name="SUBITENS 2 2 4 2 2 5" xfId="1472"/>
    <cellStyle name="SUBITENS 2 2 4 2 2 6" xfId="1473"/>
    <cellStyle name="SUBITENS 2 2 4 2 2 7" xfId="1474"/>
    <cellStyle name="SUBITENS 2 2 4 2 2 8" xfId="1475"/>
    <cellStyle name="SUBITENS 2 2 4 2 2 9" xfId="1476"/>
    <cellStyle name="SUBITENS 2 2 4 2 3" xfId="1477"/>
    <cellStyle name="SUBITENS 2 2 4 2 4" xfId="1478"/>
    <cellStyle name="SUBITENS 2 2 4 2 5" xfId="1479"/>
    <cellStyle name="SUBITENS 2 2 4 2 6" xfId="1480"/>
    <cellStyle name="SUBITENS 2 2 4 2 7" xfId="1481"/>
    <cellStyle name="SUBITENS 2 2 4 2 8" xfId="1482"/>
    <cellStyle name="SUBITENS 2 2 4 2 9" xfId="1483"/>
    <cellStyle name="SUBITENS 2 2 4 3" xfId="1484"/>
    <cellStyle name="SUBITENS 2 2 4 3 2" xfId="1485"/>
    <cellStyle name="SUBITENS 2 2 4 3 3" xfId="1486"/>
    <cellStyle name="SUBITENS 2 2 4 3 4" xfId="1487"/>
    <cellStyle name="SUBITENS 2 2 4 3 5" xfId="1488"/>
    <cellStyle name="SUBITENS 2 2 4 3 6" xfId="1489"/>
    <cellStyle name="SUBITENS 2 2 4 3 7" xfId="1490"/>
    <cellStyle name="SUBITENS 2 2 4 3 8" xfId="1491"/>
    <cellStyle name="SUBITENS 2 2 4 3 9" xfId="1492"/>
    <cellStyle name="SUBITENS 2 2 4 4" xfId="1493"/>
    <cellStyle name="SUBITENS 2 2 4 5" xfId="1494"/>
    <cellStyle name="SUBITENS 2 2 4 6" xfId="1495"/>
    <cellStyle name="SUBITENS 2 2 4 7" xfId="1496"/>
    <cellStyle name="SUBITENS 2 2 4 8" xfId="1497"/>
    <cellStyle name="SUBITENS 2 2 4 9" xfId="1498"/>
    <cellStyle name="SUBITENS 2 2 5" xfId="1499"/>
    <cellStyle name="SUBITENS 2 2 5 2" xfId="1500"/>
    <cellStyle name="SUBITENS 2 2 5 2 2" xfId="1501"/>
    <cellStyle name="SUBITENS 2 2 5 2 3" xfId="1502"/>
    <cellStyle name="SUBITENS 2 2 5 2 4" xfId="1503"/>
    <cellStyle name="SUBITENS 2 2 5 2 5" xfId="1504"/>
    <cellStyle name="SUBITENS 2 2 5 2 6" xfId="1505"/>
    <cellStyle name="SUBITENS 2 2 5 2 7" xfId="1506"/>
    <cellStyle name="SUBITENS 2 2 5 2 8" xfId="1507"/>
    <cellStyle name="SUBITENS 2 2 5 2 9" xfId="1508"/>
    <cellStyle name="SUBITENS 2 2 5 3" xfId="1509"/>
    <cellStyle name="SUBITENS 2 2 5 4" xfId="1510"/>
    <cellStyle name="SUBITENS 2 2 5 5" xfId="1511"/>
    <cellStyle name="SUBITENS 2 2 5 6" xfId="1512"/>
    <cellStyle name="SUBITENS 2 2 5 7" xfId="1513"/>
    <cellStyle name="SUBITENS 2 2 5 8" xfId="1514"/>
    <cellStyle name="SUBITENS 2 2 5 9" xfId="1515"/>
    <cellStyle name="SUBITENS 2 2 6" xfId="1516"/>
    <cellStyle name="SUBITENS 2 2 6 2" xfId="1517"/>
    <cellStyle name="SUBITENS 2 2 6 3" xfId="1518"/>
    <cellStyle name="SUBITENS 2 2 6 4" xfId="1519"/>
    <cellStyle name="SUBITENS 2 2 6 5" xfId="1520"/>
    <cellStyle name="SUBITENS 2 2 6 6" xfId="1521"/>
    <cellStyle name="SUBITENS 2 2 6 7" xfId="1522"/>
    <cellStyle name="SUBITENS 2 2 6 8" xfId="1523"/>
    <cellStyle name="SUBITENS 2 2 6 9" xfId="1524"/>
    <cellStyle name="SUBITENS 2 2 7" xfId="1525"/>
    <cellStyle name="SUBITENS 2 2 8" xfId="1526"/>
    <cellStyle name="SUBITENS 2 2 9" xfId="1527"/>
    <cellStyle name="SUBITENS 2 20" xfId="1528"/>
    <cellStyle name="SUBITENS 2 21" xfId="1529"/>
    <cellStyle name="SUBITENS 2 22" xfId="1530"/>
    <cellStyle name="SUBITENS 2 23" xfId="1531"/>
    <cellStyle name="SUBITENS 2 24" xfId="1532"/>
    <cellStyle name="SUBITENS 2 3" xfId="1533"/>
    <cellStyle name="SUBITENS 2 3 10" xfId="1534"/>
    <cellStyle name="SUBITENS 2 3 11" xfId="1535"/>
    <cellStyle name="SUBITENS 2 3 12" xfId="1536"/>
    <cellStyle name="SUBITENS 2 3 13" xfId="1537"/>
    <cellStyle name="SUBITENS 2 3 2" xfId="1538"/>
    <cellStyle name="SUBITENS 2 3 2 10" xfId="1539"/>
    <cellStyle name="SUBITENS 2 3 2 2" xfId="1540"/>
    <cellStyle name="SUBITENS 2 3 2 2 2" xfId="1541"/>
    <cellStyle name="SUBITENS 2 3 2 2 2 2" xfId="1542"/>
    <cellStyle name="SUBITENS 2 3 2 2 2 3" xfId="1543"/>
    <cellStyle name="SUBITENS 2 3 2 2 2 4" xfId="1544"/>
    <cellStyle name="SUBITENS 2 3 2 2 2 5" xfId="1545"/>
    <cellStyle name="SUBITENS 2 3 2 2 2 6" xfId="1546"/>
    <cellStyle name="SUBITENS 2 3 2 2 2 7" xfId="1547"/>
    <cellStyle name="SUBITENS 2 3 2 2 2 8" xfId="1548"/>
    <cellStyle name="SUBITENS 2 3 2 2 2 9" xfId="1549"/>
    <cellStyle name="SUBITENS 2 3 2 2 3" xfId="1550"/>
    <cellStyle name="SUBITENS 2 3 2 2 4" xfId="1551"/>
    <cellStyle name="SUBITENS 2 3 2 2 5" xfId="1552"/>
    <cellStyle name="SUBITENS 2 3 2 2 6" xfId="1553"/>
    <cellStyle name="SUBITENS 2 3 2 2 7" xfId="1554"/>
    <cellStyle name="SUBITENS 2 3 2 2 8" xfId="1555"/>
    <cellStyle name="SUBITENS 2 3 2 2 9" xfId="1556"/>
    <cellStyle name="SUBITENS 2 3 2 3" xfId="0"/>
    <cellStyle name="SUBITENS 2 3 2 3 2" xfId="0"/>
    <cellStyle name="SUBITENS 2 3 2 3 3" xfId="0"/>
    <cellStyle name="SUBITENS 2 3 2 3 4" xfId="0"/>
    <cellStyle name="SUBITENS 2 3 2 3 5" xfId="0"/>
    <cellStyle name="SUBITENS 2 3 2 3 6" xfId="0"/>
    <cellStyle name="SUBITENS 2 3 2 3 7" xfId="0"/>
    <cellStyle name="SUBITENS 2 3 2 3 8" xfId="0"/>
    <cellStyle name="SUBITENS 2 3 2 3 9" xfId="0"/>
    <cellStyle name="SUBITENS 2 3 2 4" xfId="0"/>
    <cellStyle name="SUBITENS 2 3 2 5" xfId="0"/>
    <cellStyle name="SUBITENS 2 3 2 6" xfId="0"/>
    <cellStyle name="SUBITENS 2 3 2 7" xfId="0"/>
    <cellStyle name="SUBITENS 2 3 2 8" xfId="0"/>
    <cellStyle name="SUBITENS 2 3 2 9" xfId="0"/>
    <cellStyle name="SUBITENS 2 3 3" xfId="0"/>
    <cellStyle name="SUBITENS 2 3 3 10" xfId="0"/>
    <cellStyle name="SUBITENS 2 3 3 2" xfId="0"/>
    <cellStyle name="SUBITENS 2 3 3 2 2" xfId="0"/>
    <cellStyle name="SUBITENS 2 3 3 2 2 2" xfId="0"/>
    <cellStyle name="SUBITENS 2 3 3 2 2 3" xfId="0"/>
    <cellStyle name="SUBITENS 2 3 3 2 2 4" xfId="0"/>
    <cellStyle name="SUBITENS 2 3 3 2 2 5" xfId="0"/>
    <cellStyle name="SUBITENS 2 3 3 2 2 6" xfId="0"/>
    <cellStyle name="SUBITENS 2 3 3 2 2 7" xfId="0"/>
    <cellStyle name="SUBITENS 2 3 3 2 2 8" xfId="0"/>
    <cellStyle name="SUBITENS 2 3 3 2 2 9" xfId="0"/>
    <cellStyle name="SUBITENS 2 3 3 2 3" xfId="0"/>
    <cellStyle name="SUBITENS 2 3 3 2 4" xfId="0"/>
    <cellStyle name="SUBITENS 2 3 3 2 5" xfId="0"/>
    <cellStyle name="SUBITENS 2 3 3 2 6" xfId="0"/>
    <cellStyle name="SUBITENS 2 3 3 2 7" xfId="0"/>
    <cellStyle name="SUBITENS 2 3 3 2 8" xfId="0"/>
    <cellStyle name="SUBITENS 2 3 3 2 9" xfId="0"/>
    <cellStyle name="SUBITENS 2 3 3 3" xfId="0"/>
    <cellStyle name="SUBITENS 2 3 3 3 2" xfId="0"/>
    <cellStyle name="SUBITENS 2 3 3 3 3" xfId="0"/>
    <cellStyle name="SUBITENS 2 3 3 3 4" xfId="0"/>
    <cellStyle name="SUBITENS 2 3 3 3 5" xfId="0"/>
    <cellStyle name="SUBITENS 2 3 3 3 6" xfId="0"/>
    <cellStyle name="SUBITENS 2 3 3 3 7" xfId="0"/>
    <cellStyle name="SUBITENS 2 3 3 3 8" xfId="0"/>
    <cellStyle name="SUBITENS 2 3 3 3 9" xfId="0"/>
    <cellStyle name="SUBITENS 2 3 3 4" xfId="0"/>
    <cellStyle name="SUBITENS 2 3 3 5" xfId="0"/>
    <cellStyle name="SUBITENS 2 3 3 6" xfId="0"/>
    <cellStyle name="SUBITENS 2 3 3 7" xfId="0"/>
    <cellStyle name="SUBITENS 2 3 3 8" xfId="0"/>
    <cellStyle name="SUBITENS 2 3 3 9" xfId="0"/>
    <cellStyle name="SUBITENS 2 3 4" xfId="0"/>
    <cellStyle name="SUBITENS 2 3 4 10" xfId="0"/>
    <cellStyle name="SUBITENS 2 3 4 2" xfId="0"/>
    <cellStyle name="SUBITENS 2 3 4 2 2" xfId="0"/>
    <cellStyle name="SUBITENS 2 3 4 2 2 2" xfId="0"/>
    <cellStyle name="SUBITENS 2 3 4 2 2 3" xfId="0"/>
    <cellStyle name="SUBITENS 2 3 4 2 2 4" xfId="0"/>
    <cellStyle name="SUBITENS 2 3 4 2 2 5" xfId="0"/>
    <cellStyle name="SUBITENS 2 3 4 2 2 6" xfId="0"/>
    <cellStyle name="SUBITENS 2 3 4 2 2 7" xfId="0"/>
    <cellStyle name="SUBITENS 2 3 4 2 2 8" xfId="0"/>
    <cellStyle name="SUBITENS 2 3 4 2 2 9" xfId="0"/>
    <cellStyle name="SUBITENS 2 3 4 2 3" xfId="0"/>
    <cellStyle name="SUBITENS 2 3 4 2 4" xfId="0"/>
    <cellStyle name="SUBITENS 2 3 4 2 5" xfId="0"/>
    <cellStyle name="SUBITENS 2 3 4 2 6" xfId="0"/>
    <cellStyle name="SUBITENS 2 3 4 2 7" xfId="0"/>
    <cellStyle name="SUBITENS 2 3 4 2 8" xfId="0"/>
    <cellStyle name="SUBITENS 2 3 4 2 9" xfId="0"/>
    <cellStyle name="SUBITENS 2 3 4 3" xfId="0"/>
    <cellStyle name="SUBITENS 2 3 4 3 2" xfId="0"/>
    <cellStyle name="SUBITENS 2 3 4 3 3" xfId="0"/>
    <cellStyle name="SUBITENS 2 3 4 3 4" xfId="0"/>
    <cellStyle name="SUBITENS 2 3 4 3 5" xfId="0"/>
    <cellStyle name="SUBITENS 2 3 4 3 6" xfId="0"/>
    <cellStyle name="SUBITENS 2 3 4 3 7" xfId="0"/>
    <cellStyle name="SUBITENS 2 3 4 3 8" xfId="0"/>
    <cellStyle name="SUBITENS 2 3 4 3 9" xfId="0"/>
    <cellStyle name="SUBITENS 2 3 4 4" xfId="0"/>
    <cellStyle name="SUBITENS 2 3 4 5" xfId="0"/>
    <cellStyle name="SUBITENS 2 3 4 6" xfId="0"/>
    <cellStyle name="SUBITENS 2 3 4 7" xfId="0"/>
    <cellStyle name="SUBITENS 2 3 4 8" xfId="0"/>
    <cellStyle name="SUBITENS 2 3 4 9" xfId="0"/>
    <cellStyle name="SUBITENS 2 3 5" xfId="0"/>
    <cellStyle name="SUBITENS 2 3 5 2" xfId="0"/>
    <cellStyle name="SUBITENS 2 3 5 2 2" xfId="0"/>
    <cellStyle name="SUBITENS 2 3 5 2 3" xfId="0"/>
    <cellStyle name="SUBITENS 2 3 5 2 4" xfId="0"/>
    <cellStyle name="SUBITENS 2 3 5 2 5" xfId="0"/>
    <cellStyle name="SUBITENS 2 3 5 2 6" xfId="0"/>
    <cellStyle name="SUBITENS 2 3 5 2 7" xfId="0"/>
    <cellStyle name="SUBITENS 2 3 5 2 8" xfId="0"/>
    <cellStyle name="SUBITENS 2 3 5 2 9" xfId="0"/>
    <cellStyle name="SUBITENS 2 3 5 3" xfId="0"/>
    <cellStyle name="SUBITENS 2 3 5 4" xfId="0"/>
    <cellStyle name="SUBITENS 2 3 5 5" xfId="0"/>
    <cellStyle name="SUBITENS 2 3 5 6" xfId="0"/>
    <cellStyle name="SUBITENS 2 3 5 7" xfId="0"/>
    <cellStyle name="SUBITENS 2 3 5 8" xfId="0"/>
    <cellStyle name="SUBITENS 2 3 5 9" xfId="0"/>
    <cellStyle name="SUBITENS 2 3 6" xfId="0"/>
    <cellStyle name="SUBITENS 2 3 6 2" xfId="0"/>
    <cellStyle name="SUBITENS 2 3 6 3" xfId="0"/>
    <cellStyle name="SUBITENS 2 3 6 4" xfId="0"/>
    <cellStyle name="SUBITENS 2 3 6 5" xfId="0"/>
    <cellStyle name="SUBITENS 2 3 6 6" xfId="0"/>
    <cellStyle name="SUBITENS 2 3 6 7" xfId="0"/>
    <cellStyle name="SUBITENS 2 3 6 8" xfId="0"/>
    <cellStyle name="SUBITENS 2 3 6 9" xfId="0"/>
    <cellStyle name="SUBITENS 2 3 7" xfId="0"/>
    <cellStyle name="SUBITENS 2 3 8" xfId="0"/>
    <cellStyle name="SUBITENS 2 3 9" xfId="0"/>
    <cellStyle name="SUBITENS 2 4" xfId="0"/>
    <cellStyle name="SUBITENS 2 4 10" xfId="0"/>
    <cellStyle name="SUBITENS 2 4 11" xfId="0"/>
    <cellStyle name="SUBITENS 2 4 12" xfId="0"/>
    <cellStyle name="SUBITENS 2 4 13" xfId="0"/>
    <cellStyle name="SUBITENS 2 4 2" xfId="0"/>
    <cellStyle name="SUBITENS 2 4 2 10" xfId="0"/>
    <cellStyle name="SUBITENS 2 4 2 2" xfId="0"/>
    <cellStyle name="SUBITENS 2 4 2 2 2" xfId="0"/>
    <cellStyle name="SUBITENS 2 4 2 2 2 2" xfId="0"/>
    <cellStyle name="SUBITENS 2 4 2 2 2 3" xfId="0"/>
    <cellStyle name="SUBITENS 2 4 2 2 2 4" xfId="0"/>
    <cellStyle name="SUBITENS 2 4 2 2 2 5" xfId="0"/>
    <cellStyle name="SUBITENS 2 4 2 2 2 6" xfId="0"/>
    <cellStyle name="SUBITENS 2 4 2 2 2 7" xfId="0"/>
    <cellStyle name="SUBITENS 2 4 2 2 2 8" xfId="0"/>
    <cellStyle name="SUBITENS 2 4 2 2 2 9" xfId="0"/>
    <cellStyle name="SUBITENS 2 4 2 2 3" xfId="0"/>
    <cellStyle name="SUBITENS 2 4 2 2 4" xfId="0"/>
    <cellStyle name="SUBITENS 2 4 2 2 5" xfId="0"/>
    <cellStyle name="SUBITENS 2 4 2 2 6" xfId="0"/>
    <cellStyle name="SUBITENS 2 4 2 2 7" xfId="0"/>
    <cellStyle name="SUBITENS 2 4 2 2 8" xfId="0"/>
    <cellStyle name="SUBITENS 2 4 2 2 9" xfId="0"/>
    <cellStyle name="SUBITENS 2 4 2 3" xfId="0"/>
    <cellStyle name="SUBITENS 2 4 2 3 2" xfId="0"/>
    <cellStyle name="SUBITENS 2 4 2 3 3" xfId="0"/>
    <cellStyle name="SUBITENS 2 4 2 3 4" xfId="0"/>
    <cellStyle name="SUBITENS 2 4 2 3 5" xfId="0"/>
    <cellStyle name="SUBITENS 2 4 2 3 6" xfId="0"/>
    <cellStyle name="SUBITENS 2 4 2 3 7" xfId="0"/>
    <cellStyle name="SUBITENS 2 4 2 3 8" xfId="0"/>
    <cellStyle name="SUBITENS 2 4 2 3 9" xfId="0"/>
    <cellStyle name="SUBITENS 2 4 2 4" xfId="0"/>
    <cellStyle name="SUBITENS 2 4 2 5" xfId="0"/>
    <cellStyle name="SUBITENS 2 4 2 6" xfId="0"/>
    <cellStyle name="SUBITENS 2 4 2 7" xfId="0"/>
    <cellStyle name="SUBITENS 2 4 2 8" xfId="0"/>
    <cellStyle name="SUBITENS 2 4 2 9" xfId="0"/>
    <cellStyle name="SUBITENS 2 4 3" xfId="0"/>
    <cellStyle name="SUBITENS 2 4 3 10" xfId="0"/>
    <cellStyle name="SUBITENS 2 4 3 2" xfId="0"/>
    <cellStyle name="SUBITENS 2 4 3 2 2" xfId="0"/>
    <cellStyle name="SUBITENS 2 4 3 2 2 2" xfId="0"/>
    <cellStyle name="SUBITENS 2 4 3 2 2 3" xfId="0"/>
    <cellStyle name="SUBITENS 2 4 3 2 2 4" xfId="0"/>
    <cellStyle name="SUBITENS 2 4 3 2 2 5" xfId="0"/>
    <cellStyle name="SUBITENS 2 4 3 2 2 6" xfId="0"/>
    <cellStyle name="SUBITENS 2 4 3 2 2 7" xfId="0"/>
    <cellStyle name="SUBITENS 2 4 3 2 2 8" xfId="0"/>
    <cellStyle name="SUBITENS 2 4 3 2 2 9" xfId="0"/>
    <cellStyle name="SUBITENS 2 4 3 2 3" xfId="0"/>
    <cellStyle name="SUBITENS 2 4 3 2 4" xfId="0"/>
    <cellStyle name="SUBITENS 2 4 3 2 5" xfId="0"/>
    <cellStyle name="SUBITENS 2 4 3 2 6" xfId="0"/>
    <cellStyle name="SUBITENS 2 4 3 2 7" xfId="0"/>
    <cellStyle name="SUBITENS 2 4 3 2 8" xfId="0"/>
    <cellStyle name="SUBITENS 2 4 3 2 9" xfId="0"/>
    <cellStyle name="SUBITENS 2 4 3 3" xfId="0"/>
    <cellStyle name="SUBITENS 2 4 3 3 2" xfId="0"/>
    <cellStyle name="SUBITENS 2 4 3 3 3" xfId="0"/>
    <cellStyle name="SUBITENS 2 4 3 3 4" xfId="0"/>
    <cellStyle name="SUBITENS 2 4 3 3 5" xfId="0"/>
    <cellStyle name="SUBITENS 2 4 3 3 6" xfId="0"/>
    <cellStyle name="SUBITENS 2 4 3 3 7" xfId="0"/>
    <cellStyle name="SUBITENS 2 4 3 3 8" xfId="0"/>
    <cellStyle name="SUBITENS 2 4 3 3 9" xfId="0"/>
    <cellStyle name="SUBITENS 2 4 3 4" xfId="0"/>
    <cellStyle name="SUBITENS 2 4 3 5" xfId="0"/>
    <cellStyle name="SUBITENS 2 4 3 6" xfId="0"/>
    <cellStyle name="SUBITENS 2 4 3 7" xfId="0"/>
    <cellStyle name="SUBITENS 2 4 3 8" xfId="0"/>
    <cellStyle name="SUBITENS 2 4 3 9" xfId="0"/>
    <cellStyle name="SUBITENS 2 4 4" xfId="0"/>
    <cellStyle name="SUBITENS 2 4 4 10" xfId="0"/>
    <cellStyle name="SUBITENS 2 4 4 2" xfId="0"/>
    <cellStyle name="SUBITENS 2 4 4 2 2" xfId="0"/>
    <cellStyle name="SUBITENS 2 4 4 2 2 2" xfId="0"/>
    <cellStyle name="SUBITENS 2 4 4 2 2 3" xfId="0"/>
    <cellStyle name="SUBITENS 2 4 4 2 2 4" xfId="0"/>
    <cellStyle name="SUBITENS 2 4 4 2 2 5" xfId="0"/>
    <cellStyle name="SUBITENS 2 4 4 2 2 6" xfId="0"/>
    <cellStyle name="SUBITENS 2 4 4 2 2 7" xfId="0"/>
    <cellStyle name="SUBITENS 2 4 4 2 2 8" xfId="0"/>
    <cellStyle name="SUBITENS 2 4 4 2 2 9" xfId="0"/>
    <cellStyle name="SUBITENS 2 4 4 2 3" xfId="0"/>
    <cellStyle name="SUBITENS 2 4 4 2 4" xfId="0"/>
    <cellStyle name="SUBITENS 2 4 4 2 5" xfId="0"/>
    <cellStyle name="SUBITENS 2 4 4 2 6" xfId="0"/>
    <cellStyle name="SUBITENS 2 4 4 2 7" xfId="0"/>
    <cellStyle name="SUBITENS 2 4 4 2 8" xfId="0"/>
    <cellStyle name="SUBITENS 2 4 4 2 9" xfId="0"/>
    <cellStyle name="SUBITENS 2 4 4 3" xfId="0"/>
    <cellStyle name="SUBITENS 2 4 4 3 2" xfId="0"/>
    <cellStyle name="SUBITENS 2 4 4 3 3" xfId="0"/>
    <cellStyle name="SUBITENS 2 4 4 3 4" xfId="0"/>
    <cellStyle name="SUBITENS 2 4 4 3 5" xfId="0"/>
    <cellStyle name="SUBITENS 2 4 4 3 6" xfId="0"/>
    <cellStyle name="SUBITENS 2 4 4 3 7" xfId="0"/>
    <cellStyle name="SUBITENS 2 4 4 3 8" xfId="0"/>
    <cellStyle name="SUBITENS 2 4 4 3 9" xfId="0"/>
    <cellStyle name="SUBITENS 2 4 4 4" xfId="0"/>
    <cellStyle name="SUBITENS 2 4 4 5" xfId="0"/>
    <cellStyle name="SUBITENS 2 4 4 6" xfId="0"/>
    <cellStyle name="SUBITENS 2 4 4 7" xfId="0"/>
    <cellStyle name="SUBITENS 2 4 4 8" xfId="0"/>
    <cellStyle name="SUBITENS 2 4 4 9" xfId="0"/>
    <cellStyle name="SUBITENS 2 4 5" xfId="0"/>
    <cellStyle name="SUBITENS 2 4 5 2" xfId="0"/>
    <cellStyle name="SUBITENS 2 4 5 2 2" xfId="0"/>
    <cellStyle name="SUBITENS 2 4 5 2 3" xfId="0"/>
    <cellStyle name="SUBITENS 2 4 5 2 4" xfId="0"/>
    <cellStyle name="SUBITENS 2 4 5 2 5" xfId="0"/>
    <cellStyle name="SUBITENS 2 4 5 2 6" xfId="0"/>
    <cellStyle name="SUBITENS 2 4 5 2 7" xfId="0"/>
    <cellStyle name="SUBITENS 2 4 5 2 8" xfId="0"/>
    <cellStyle name="SUBITENS 2 4 5 2 9" xfId="0"/>
    <cellStyle name="SUBITENS 2 4 5 3" xfId="0"/>
    <cellStyle name="SUBITENS 2 4 5 4" xfId="0"/>
    <cellStyle name="SUBITENS 2 4 5 5" xfId="0"/>
    <cellStyle name="SUBITENS 2 4 5 6" xfId="0"/>
    <cellStyle name="SUBITENS 2 4 5 7" xfId="0"/>
    <cellStyle name="SUBITENS 2 4 5 8" xfId="0"/>
    <cellStyle name="SUBITENS 2 4 5 9" xfId="0"/>
    <cellStyle name="SUBITENS 2 4 6" xfId="0"/>
    <cellStyle name="SUBITENS 2 4 6 2" xfId="0"/>
    <cellStyle name="SUBITENS 2 4 6 3" xfId="0"/>
    <cellStyle name="SUBITENS 2 4 6 4" xfId="0"/>
    <cellStyle name="SUBITENS 2 4 6 5" xfId="0"/>
    <cellStyle name="SUBITENS 2 4 6 6" xfId="0"/>
    <cellStyle name="SUBITENS 2 4 6 7" xfId="0"/>
    <cellStyle name="SUBITENS 2 4 6 8" xfId="0"/>
    <cellStyle name="SUBITENS 2 4 6 9" xfId="0"/>
    <cellStyle name="SUBITENS 2 4 7" xfId="0"/>
    <cellStyle name="SUBITENS 2 4 8" xfId="0"/>
    <cellStyle name="SUBITENS 2 4 9" xfId="0"/>
    <cellStyle name="SUBITENS 2 5" xfId="0"/>
    <cellStyle name="SUBITENS 2 5 10" xfId="0"/>
    <cellStyle name="SUBITENS 2 5 11" xfId="0"/>
    <cellStyle name="SUBITENS 2 5 12" xfId="0"/>
    <cellStyle name="SUBITENS 2 5 13" xfId="0"/>
    <cellStyle name="SUBITENS 2 5 2" xfId="0"/>
    <cellStyle name="SUBITENS 2 5 2 10" xfId="0"/>
    <cellStyle name="SUBITENS 2 5 2 2" xfId="0"/>
    <cellStyle name="SUBITENS 2 5 2 2 2" xfId="0"/>
    <cellStyle name="SUBITENS 2 5 2 2 2 2" xfId="0"/>
    <cellStyle name="SUBITENS 2 5 2 2 2 3" xfId="0"/>
    <cellStyle name="SUBITENS 2 5 2 2 2 4" xfId="0"/>
    <cellStyle name="SUBITENS 2 5 2 2 2 5" xfId="0"/>
    <cellStyle name="SUBITENS 2 5 2 2 2 6" xfId="0"/>
    <cellStyle name="SUBITENS 2 5 2 2 2 7" xfId="0"/>
    <cellStyle name="SUBITENS 2 5 2 2 2 8" xfId="0"/>
    <cellStyle name="SUBITENS 2 5 2 2 2 9" xfId="0"/>
    <cellStyle name="SUBITENS 2 5 2 2 3" xfId="0"/>
    <cellStyle name="SUBITENS 2 5 2 2 4" xfId="0"/>
    <cellStyle name="SUBITENS 2 5 2 2 5" xfId="0"/>
    <cellStyle name="SUBITENS 2 5 2 2 6" xfId="0"/>
    <cellStyle name="SUBITENS 2 5 2 2 7" xfId="0"/>
    <cellStyle name="SUBITENS 2 5 2 2 8" xfId="0"/>
    <cellStyle name="SUBITENS 2 5 2 2 9" xfId="0"/>
    <cellStyle name="SUBITENS 2 5 2 3" xfId="0"/>
    <cellStyle name="SUBITENS 2 5 2 3 2" xfId="0"/>
    <cellStyle name="SUBITENS 2 5 2 3 3" xfId="0"/>
    <cellStyle name="SUBITENS 2 5 2 3 4" xfId="0"/>
    <cellStyle name="SUBITENS 2 5 2 3 5" xfId="0"/>
    <cellStyle name="SUBITENS 2 5 2 3 6" xfId="0"/>
    <cellStyle name="SUBITENS 2 5 2 3 7" xfId="0"/>
    <cellStyle name="SUBITENS 2 5 2 3 8" xfId="0"/>
    <cellStyle name="SUBITENS 2 5 2 3 9" xfId="0"/>
    <cellStyle name="SUBITENS 2 5 2 4" xfId="0"/>
    <cellStyle name="SUBITENS 2 5 2 5" xfId="0"/>
    <cellStyle name="SUBITENS 2 5 2 6" xfId="0"/>
    <cellStyle name="SUBITENS 2 5 2 7" xfId="0"/>
    <cellStyle name="SUBITENS 2 5 2 8" xfId="0"/>
    <cellStyle name="SUBITENS 2 5 2 9" xfId="0"/>
    <cellStyle name="SUBITENS 2 5 3" xfId="0"/>
    <cellStyle name="SUBITENS 2 5 3 10" xfId="0"/>
    <cellStyle name="SUBITENS 2 5 3 2" xfId="0"/>
    <cellStyle name="SUBITENS 2 5 3 2 2" xfId="0"/>
    <cellStyle name="SUBITENS 2 5 3 2 2 2" xfId="0"/>
    <cellStyle name="SUBITENS 2 5 3 2 2 3" xfId="0"/>
    <cellStyle name="SUBITENS 2 5 3 2 2 4" xfId="0"/>
    <cellStyle name="SUBITENS 2 5 3 2 2 5" xfId="0"/>
    <cellStyle name="SUBITENS 2 5 3 2 2 6" xfId="0"/>
    <cellStyle name="SUBITENS 2 5 3 2 2 7" xfId="0"/>
    <cellStyle name="SUBITENS 2 5 3 2 2 8" xfId="0"/>
    <cellStyle name="SUBITENS 2 5 3 2 2 9" xfId="0"/>
    <cellStyle name="SUBITENS 2 5 3 2 3" xfId="0"/>
    <cellStyle name="SUBITENS 2 5 3 2 4" xfId="0"/>
    <cellStyle name="SUBITENS 2 5 3 2 5" xfId="0"/>
    <cellStyle name="SUBITENS 2 5 3 2 6" xfId="0"/>
    <cellStyle name="SUBITENS 2 5 3 2 7" xfId="0"/>
    <cellStyle name="SUBITENS 2 5 3 2 8" xfId="0"/>
    <cellStyle name="SUBITENS 2 5 3 2 9" xfId="0"/>
    <cellStyle name="SUBITENS 2 5 3 3" xfId="0"/>
    <cellStyle name="SUBITENS 2 5 3 3 2" xfId="0"/>
    <cellStyle name="SUBITENS 2 5 3 3 3" xfId="0"/>
    <cellStyle name="SUBITENS 2 5 3 3 4" xfId="0"/>
    <cellStyle name="SUBITENS 2 5 3 3 5" xfId="0"/>
    <cellStyle name="SUBITENS 2 5 3 3 6" xfId="0"/>
    <cellStyle name="SUBITENS 2 5 3 3 7" xfId="0"/>
    <cellStyle name="SUBITENS 2 5 3 3 8" xfId="0"/>
    <cellStyle name="SUBITENS 2 5 3 3 9" xfId="0"/>
    <cellStyle name="SUBITENS 2 5 3 4" xfId="0"/>
    <cellStyle name="SUBITENS 2 5 3 5" xfId="0"/>
    <cellStyle name="SUBITENS 2 5 3 6" xfId="0"/>
    <cellStyle name="SUBITENS 2 5 3 7" xfId="0"/>
    <cellStyle name="SUBITENS 2 5 3 8" xfId="0"/>
    <cellStyle name="SUBITENS 2 5 3 9" xfId="0"/>
    <cellStyle name="SUBITENS 2 5 4" xfId="0"/>
    <cellStyle name="SUBITENS 2 5 4 10" xfId="0"/>
    <cellStyle name="SUBITENS 2 5 4 2" xfId="0"/>
    <cellStyle name="SUBITENS 2 5 4 2 2" xfId="0"/>
    <cellStyle name="SUBITENS 2 5 4 2 2 2" xfId="0"/>
    <cellStyle name="SUBITENS 2 5 4 2 2 3" xfId="0"/>
    <cellStyle name="SUBITENS 2 5 4 2 2 4" xfId="0"/>
    <cellStyle name="SUBITENS 2 5 4 2 2 5" xfId="0"/>
    <cellStyle name="SUBITENS 2 5 4 2 2 6" xfId="0"/>
    <cellStyle name="SUBITENS 2 5 4 2 2 7" xfId="0"/>
    <cellStyle name="SUBITENS 2 5 4 2 2 8" xfId="0"/>
    <cellStyle name="SUBITENS 2 5 4 2 2 9" xfId="0"/>
    <cellStyle name="SUBITENS 2 5 4 2 3" xfId="0"/>
    <cellStyle name="SUBITENS 2 5 4 2 4" xfId="0"/>
    <cellStyle name="SUBITENS 2 5 4 2 5" xfId="0"/>
    <cellStyle name="SUBITENS 2 5 4 2 6" xfId="0"/>
    <cellStyle name="SUBITENS 2 5 4 2 7" xfId="0"/>
    <cellStyle name="SUBITENS 2 5 4 2 8" xfId="0"/>
    <cellStyle name="SUBITENS 2 5 4 2 9" xfId="0"/>
    <cellStyle name="SUBITENS 2 5 4 3" xfId="0"/>
    <cellStyle name="SUBITENS 2 5 4 3 2" xfId="0"/>
    <cellStyle name="SUBITENS 2 5 4 3 3" xfId="0"/>
    <cellStyle name="SUBITENS 2 5 4 3 4" xfId="0"/>
    <cellStyle name="SUBITENS 2 5 4 3 5" xfId="0"/>
    <cellStyle name="SUBITENS 2 5 4 3 6" xfId="0"/>
    <cellStyle name="SUBITENS 2 5 4 3 7" xfId="0"/>
    <cellStyle name="SUBITENS 2 5 4 3 8" xfId="0"/>
    <cellStyle name="SUBITENS 2 5 4 3 9" xfId="0"/>
    <cellStyle name="SUBITENS 2 5 4 4" xfId="0"/>
    <cellStyle name="SUBITENS 2 5 4 5" xfId="0"/>
    <cellStyle name="SUBITENS 2 5 4 6" xfId="0"/>
    <cellStyle name="SUBITENS 2 5 4 7" xfId="0"/>
    <cellStyle name="SUBITENS 2 5 4 8" xfId="0"/>
    <cellStyle name="SUBITENS 2 5 4 9" xfId="0"/>
    <cellStyle name="SUBITENS 2 5 5" xfId="0"/>
    <cellStyle name="SUBITENS 2 5 5 2" xfId="0"/>
    <cellStyle name="SUBITENS 2 5 5 2 2" xfId="0"/>
    <cellStyle name="SUBITENS 2 5 5 2 3" xfId="0"/>
    <cellStyle name="SUBITENS 2 5 5 2 4" xfId="0"/>
    <cellStyle name="SUBITENS 2 5 5 2 5" xfId="0"/>
    <cellStyle name="SUBITENS 2 5 5 2 6" xfId="0"/>
    <cellStyle name="SUBITENS 2 5 5 2 7" xfId="0"/>
    <cellStyle name="SUBITENS 2 5 5 2 8" xfId="0"/>
    <cellStyle name="SUBITENS 2 5 5 2 9" xfId="0"/>
    <cellStyle name="SUBITENS 2 5 5 3" xfId="0"/>
    <cellStyle name="SUBITENS 2 5 5 4" xfId="0"/>
    <cellStyle name="SUBITENS 2 5 5 5" xfId="0"/>
    <cellStyle name="SUBITENS 2 5 5 6" xfId="0"/>
    <cellStyle name="SUBITENS 2 5 5 7" xfId="0"/>
    <cellStyle name="SUBITENS 2 5 5 8" xfId="0"/>
    <cellStyle name="SUBITENS 2 5 5 9" xfId="0"/>
    <cellStyle name="SUBITENS 2 5 6" xfId="0"/>
    <cellStyle name="SUBITENS 2 5 6 2" xfId="0"/>
    <cellStyle name="SUBITENS 2 5 6 3" xfId="0"/>
    <cellStyle name="SUBITENS 2 5 6 4" xfId="0"/>
    <cellStyle name="SUBITENS 2 5 6 5" xfId="0"/>
    <cellStyle name="SUBITENS 2 5 6 6" xfId="0"/>
    <cellStyle name="SUBITENS 2 5 6 7" xfId="0"/>
    <cellStyle name="SUBITENS 2 5 6 8" xfId="0"/>
    <cellStyle name="SUBITENS 2 5 6 9" xfId="0"/>
    <cellStyle name="SUBITENS 2 5 7" xfId="0"/>
    <cellStyle name="SUBITENS 2 5 8" xfId="0"/>
    <cellStyle name="SUBITENS 2 5 9" xfId="0"/>
    <cellStyle name="SUBITENS 2 6" xfId="0"/>
    <cellStyle name="SUBITENS 2 6 10" xfId="0"/>
    <cellStyle name="SUBITENS 2 6 11" xfId="0"/>
    <cellStyle name="SUBITENS 2 6 12" xfId="0"/>
    <cellStyle name="SUBITENS 2 6 13" xfId="0"/>
    <cellStyle name="SUBITENS 2 6 2" xfId="0"/>
    <cellStyle name="SUBITENS 2 6 2 10" xfId="0"/>
    <cellStyle name="SUBITENS 2 6 2 2" xfId="0"/>
    <cellStyle name="SUBITENS 2 6 2 2 2" xfId="0"/>
    <cellStyle name="SUBITENS 2 6 2 2 2 2" xfId="0"/>
    <cellStyle name="SUBITENS 2 6 2 2 2 3" xfId="0"/>
    <cellStyle name="SUBITENS 2 6 2 2 2 4" xfId="0"/>
    <cellStyle name="SUBITENS 2 6 2 2 2 5" xfId="0"/>
    <cellStyle name="SUBITENS 2 6 2 2 2 6" xfId="0"/>
    <cellStyle name="SUBITENS 2 6 2 2 2 7" xfId="0"/>
    <cellStyle name="SUBITENS 2 6 2 2 2 8" xfId="0"/>
    <cellStyle name="SUBITENS 2 6 2 2 2 9" xfId="0"/>
    <cellStyle name="SUBITENS 2 6 2 2 3" xfId="0"/>
    <cellStyle name="SUBITENS 2 6 2 2 4" xfId="0"/>
    <cellStyle name="SUBITENS 2 6 2 2 5" xfId="0"/>
    <cellStyle name="SUBITENS 2 6 2 2 6" xfId="0"/>
    <cellStyle name="SUBITENS 2 6 2 2 7" xfId="0"/>
    <cellStyle name="SUBITENS 2 6 2 2 8" xfId="0"/>
    <cellStyle name="SUBITENS 2 6 2 2 9" xfId="0"/>
    <cellStyle name="SUBITENS 2 6 2 3" xfId="0"/>
    <cellStyle name="SUBITENS 2 6 2 3 2" xfId="0"/>
    <cellStyle name="SUBITENS 2 6 2 3 3" xfId="0"/>
    <cellStyle name="SUBITENS 2 6 2 3 4" xfId="0"/>
    <cellStyle name="SUBITENS 2 6 2 3 5" xfId="0"/>
    <cellStyle name="SUBITENS 2 6 2 3 6" xfId="0"/>
    <cellStyle name="SUBITENS 2 6 2 3 7" xfId="0"/>
    <cellStyle name="SUBITENS 2 6 2 3 8" xfId="0"/>
    <cellStyle name="SUBITENS 2 6 2 3 9" xfId="0"/>
    <cellStyle name="SUBITENS 2 6 2 4" xfId="0"/>
    <cellStyle name="SUBITENS 2 6 2 5" xfId="0"/>
    <cellStyle name="SUBITENS 2 6 2 6" xfId="0"/>
    <cellStyle name="SUBITENS 2 6 2 7" xfId="0"/>
    <cellStyle name="SUBITENS 2 6 2 8" xfId="0"/>
    <cellStyle name="SUBITENS 2 6 2 9" xfId="0"/>
    <cellStyle name="SUBITENS 2 6 3" xfId="0"/>
    <cellStyle name="SUBITENS 2 6 3 10" xfId="0"/>
    <cellStyle name="SUBITENS 2 6 3 2" xfId="0"/>
    <cellStyle name="SUBITENS 2 6 3 2 2" xfId="0"/>
    <cellStyle name="SUBITENS 2 6 3 2 2 2" xfId="0"/>
    <cellStyle name="SUBITENS 2 6 3 2 2 3" xfId="0"/>
    <cellStyle name="SUBITENS 2 6 3 2 2 4" xfId="0"/>
    <cellStyle name="SUBITENS 2 6 3 2 2 5" xfId="0"/>
    <cellStyle name="SUBITENS 2 6 3 2 2 6" xfId="0"/>
    <cellStyle name="SUBITENS 2 6 3 2 2 7" xfId="0"/>
    <cellStyle name="SUBITENS 2 6 3 2 2 8" xfId="0"/>
    <cellStyle name="SUBITENS 2 6 3 2 2 9" xfId="0"/>
    <cellStyle name="SUBITENS 2 6 3 2 3" xfId="0"/>
    <cellStyle name="SUBITENS 2 6 3 2 4" xfId="0"/>
    <cellStyle name="SUBITENS 2 6 3 2 5" xfId="0"/>
    <cellStyle name="SUBITENS 2 6 3 2 6" xfId="0"/>
    <cellStyle name="SUBITENS 2 6 3 2 7" xfId="0"/>
    <cellStyle name="SUBITENS 2 6 3 2 8" xfId="0"/>
    <cellStyle name="SUBITENS 2 6 3 2 9" xfId="0"/>
    <cellStyle name="SUBITENS 2 6 3 3" xfId="0"/>
    <cellStyle name="SUBITENS 2 6 3 3 2" xfId="0"/>
    <cellStyle name="SUBITENS 2 6 3 3 3" xfId="0"/>
    <cellStyle name="SUBITENS 2 6 3 3 4" xfId="0"/>
    <cellStyle name="SUBITENS 2 6 3 3 5" xfId="0"/>
    <cellStyle name="SUBITENS 2 6 3 3 6" xfId="0"/>
    <cellStyle name="SUBITENS 2 6 3 3 7" xfId="0"/>
    <cellStyle name="SUBITENS 2 6 3 3 8" xfId="0"/>
    <cellStyle name="SUBITENS 2 6 3 3 9" xfId="0"/>
    <cellStyle name="SUBITENS 2 6 3 4" xfId="0"/>
    <cellStyle name="SUBITENS 2 6 3 5" xfId="0"/>
    <cellStyle name="SUBITENS 2 6 3 6" xfId="0"/>
    <cellStyle name="SUBITENS 2 6 3 7" xfId="0"/>
    <cellStyle name="SUBITENS 2 6 3 8" xfId="0"/>
    <cellStyle name="SUBITENS 2 6 3 9" xfId="0"/>
    <cellStyle name="SUBITENS 2 6 4" xfId="0"/>
    <cellStyle name="SUBITENS 2 6 4 10" xfId="0"/>
    <cellStyle name="SUBITENS 2 6 4 2" xfId="0"/>
    <cellStyle name="SUBITENS 2 6 4 2 2" xfId="0"/>
    <cellStyle name="SUBITENS 2 6 4 2 2 2" xfId="0"/>
    <cellStyle name="SUBITENS 2 6 4 2 2 3" xfId="0"/>
    <cellStyle name="SUBITENS 2 6 4 2 2 4" xfId="0"/>
    <cellStyle name="SUBITENS 2 6 4 2 2 5" xfId="0"/>
    <cellStyle name="SUBITENS 2 6 4 2 2 6" xfId="0"/>
    <cellStyle name="SUBITENS 2 6 4 2 2 7" xfId="0"/>
    <cellStyle name="SUBITENS 2 6 4 2 2 8" xfId="0"/>
    <cellStyle name="SUBITENS 2 6 4 2 2 9" xfId="0"/>
    <cellStyle name="SUBITENS 2 6 4 2 3" xfId="0"/>
    <cellStyle name="SUBITENS 2 6 4 2 4" xfId="0"/>
    <cellStyle name="SUBITENS 2 6 4 2 5" xfId="0"/>
    <cellStyle name="SUBITENS 2 6 4 2 6" xfId="0"/>
    <cellStyle name="SUBITENS 2 6 4 2 7" xfId="0"/>
    <cellStyle name="SUBITENS 2 6 4 2 8" xfId="0"/>
    <cellStyle name="SUBITENS 2 6 4 2 9" xfId="0"/>
    <cellStyle name="SUBITENS 2 6 4 3" xfId="0"/>
    <cellStyle name="SUBITENS 2 6 4 3 2" xfId="0"/>
    <cellStyle name="SUBITENS 2 6 4 3 3" xfId="0"/>
    <cellStyle name="SUBITENS 2 6 4 3 4" xfId="0"/>
    <cellStyle name="SUBITENS 2 6 4 3 5" xfId="0"/>
    <cellStyle name="SUBITENS 2 6 4 3 6" xfId="0"/>
    <cellStyle name="SUBITENS 2 6 4 3 7" xfId="0"/>
    <cellStyle name="SUBITENS 2 6 4 3 8" xfId="0"/>
    <cellStyle name="SUBITENS 2 6 4 3 9" xfId="0"/>
    <cellStyle name="SUBITENS 2 6 4 4" xfId="0"/>
    <cellStyle name="SUBITENS 2 6 4 5" xfId="0"/>
    <cellStyle name="SUBITENS 2 6 4 6" xfId="0"/>
    <cellStyle name="SUBITENS 2 6 4 7" xfId="0"/>
    <cellStyle name="SUBITENS 2 6 4 8" xfId="0"/>
    <cellStyle name="SUBITENS 2 6 4 9" xfId="0"/>
    <cellStyle name="SUBITENS 2 6 5" xfId="0"/>
    <cellStyle name="SUBITENS 2 6 5 2" xfId="0"/>
    <cellStyle name="SUBITENS 2 6 5 2 2" xfId="0"/>
    <cellStyle name="SUBITENS 2 6 5 2 3" xfId="0"/>
    <cellStyle name="SUBITENS 2 6 5 2 4" xfId="0"/>
    <cellStyle name="SUBITENS 2 6 5 2 5" xfId="0"/>
    <cellStyle name="SUBITENS 2 6 5 2 6" xfId="0"/>
    <cellStyle name="SUBITENS 2 6 5 2 7" xfId="0"/>
    <cellStyle name="SUBITENS 2 6 5 2 8" xfId="0"/>
    <cellStyle name="SUBITENS 2 6 5 2 9" xfId="0"/>
    <cellStyle name="SUBITENS 2 6 5 3" xfId="0"/>
    <cellStyle name="SUBITENS 2 6 5 4" xfId="0"/>
    <cellStyle name="SUBITENS 2 6 5 5" xfId="0"/>
    <cellStyle name="SUBITENS 2 6 5 6" xfId="0"/>
    <cellStyle name="SUBITENS 2 6 5 7" xfId="0"/>
    <cellStyle name="SUBITENS 2 6 5 8" xfId="0"/>
    <cellStyle name="SUBITENS 2 6 5 9" xfId="0"/>
    <cellStyle name="SUBITENS 2 6 6" xfId="0"/>
    <cellStyle name="SUBITENS 2 6 6 2" xfId="0"/>
    <cellStyle name="SUBITENS 2 6 6 3" xfId="0"/>
    <cellStyle name="SUBITENS 2 6 6 4" xfId="0"/>
    <cellStyle name="SUBITENS 2 6 6 5" xfId="0"/>
    <cellStyle name="SUBITENS 2 6 6 6" xfId="0"/>
    <cellStyle name="SUBITENS 2 6 6 7" xfId="0"/>
    <cellStyle name="SUBITENS 2 6 6 8" xfId="0"/>
    <cellStyle name="SUBITENS 2 6 6 9" xfId="0"/>
    <cellStyle name="SUBITENS 2 6 7" xfId="0"/>
    <cellStyle name="SUBITENS 2 6 8" xfId="0"/>
    <cellStyle name="SUBITENS 2 6 9" xfId="0"/>
    <cellStyle name="SUBITENS 2 7" xfId="0"/>
    <cellStyle name="SUBITENS 2 7 10" xfId="0"/>
    <cellStyle name="SUBITENS 2 7 11" xfId="0"/>
    <cellStyle name="SUBITENS 2 7 12" xfId="0"/>
    <cellStyle name="SUBITENS 2 7 13" xfId="0"/>
    <cellStyle name="SUBITENS 2 7 2" xfId="0"/>
    <cellStyle name="SUBITENS 2 7 2 10" xfId="0"/>
    <cellStyle name="SUBITENS 2 7 2 2" xfId="0"/>
    <cellStyle name="SUBITENS 2 7 2 2 2" xfId="0"/>
    <cellStyle name="SUBITENS 2 7 2 2 2 2" xfId="0"/>
    <cellStyle name="SUBITENS 2 7 2 2 2 3" xfId="0"/>
    <cellStyle name="SUBITENS 2 7 2 2 2 4" xfId="0"/>
    <cellStyle name="SUBITENS 2 7 2 2 2 5" xfId="0"/>
    <cellStyle name="SUBITENS 2 7 2 2 2 6" xfId="0"/>
    <cellStyle name="SUBITENS 2 7 2 2 2 7" xfId="0"/>
    <cellStyle name="SUBITENS 2 7 2 2 2 8" xfId="0"/>
    <cellStyle name="SUBITENS 2 7 2 2 2 9" xfId="0"/>
    <cellStyle name="SUBITENS 2 7 2 2 3" xfId="0"/>
    <cellStyle name="SUBITENS 2 7 2 2 4" xfId="0"/>
    <cellStyle name="SUBITENS 2 7 2 2 5" xfId="0"/>
    <cellStyle name="SUBITENS 2 7 2 2 6" xfId="0"/>
    <cellStyle name="SUBITENS 2 7 2 2 7" xfId="0"/>
    <cellStyle name="SUBITENS 2 7 2 2 8" xfId="0"/>
    <cellStyle name="SUBITENS 2 7 2 2 9" xfId="0"/>
    <cellStyle name="SUBITENS 2 7 2 3" xfId="0"/>
    <cellStyle name="SUBITENS 2 7 2 3 2" xfId="0"/>
    <cellStyle name="SUBITENS 2 7 2 3 3" xfId="0"/>
    <cellStyle name="SUBITENS 2 7 2 3 4" xfId="0"/>
    <cellStyle name="SUBITENS 2 7 2 3 5" xfId="0"/>
    <cellStyle name="SUBITENS 2 7 2 3 6" xfId="0"/>
    <cellStyle name="SUBITENS 2 7 2 3 7" xfId="0"/>
    <cellStyle name="SUBITENS 2 7 2 3 8" xfId="0"/>
    <cellStyle name="SUBITENS 2 7 2 3 9" xfId="0"/>
    <cellStyle name="SUBITENS 2 7 2 4" xfId="0"/>
    <cellStyle name="SUBITENS 2 7 2 5" xfId="0"/>
    <cellStyle name="SUBITENS 2 7 2 6" xfId="0"/>
    <cellStyle name="SUBITENS 2 7 2 7" xfId="0"/>
    <cellStyle name="SUBITENS 2 7 2 8" xfId="0"/>
    <cellStyle name="SUBITENS 2 7 2 9" xfId="0"/>
    <cellStyle name="SUBITENS 2 7 3" xfId="0"/>
    <cellStyle name="SUBITENS 2 7 3 10" xfId="0"/>
    <cellStyle name="SUBITENS 2 7 3 2" xfId="0"/>
    <cellStyle name="SUBITENS 2 7 3 2 2" xfId="0"/>
    <cellStyle name="SUBITENS 2 7 3 2 2 2" xfId="0"/>
    <cellStyle name="SUBITENS 2 7 3 2 2 3" xfId="0"/>
    <cellStyle name="SUBITENS 2 7 3 2 2 4" xfId="0"/>
    <cellStyle name="SUBITENS 2 7 3 2 2 5" xfId="0"/>
    <cellStyle name="SUBITENS 2 7 3 2 2 6" xfId="0"/>
    <cellStyle name="SUBITENS 2 7 3 2 2 7" xfId="0"/>
    <cellStyle name="SUBITENS 2 7 3 2 2 8" xfId="0"/>
    <cellStyle name="SUBITENS 2 7 3 2 2 9" xfId="0"/>
    <cellStyle name="SUBITENS 2 7 3 2 3" xfId="0"/>
    <cellStyle name="SUBITENS 2 7 3 2 4" xfId="0"/>
    <cellStyle name="SUBITENS 2 7 3 2 5" xfId="0"/>
    <cellStyle name="SUBITENS 2 7 3 2 6" xfId="0"/>
    <cellStyle name="SUBITENS 2 7 3 2 7" xfId="0"/>
    <cellStyle name="SUBITENS 2 7 3 2 8" xfId="0"/>
    <cellStyle name="SUBITENS 2 7 3 2 9" xfId="0"/>
    <cellStyle name="SUBITENS 2 7 3 3" xfId="0"/>
    <cellStyle name="SUBITENS 2 7 3 3 2" xfId="0"/>
    <cellStyle name="SUBITENS 2 7 3 3 3" xfId="0"/>
    <cellStyle name="SUBITENS 2 7 3 3 4" xfId="0"/>
    <cellStyle name="SUBITENS 2 7 3 3 5" xfId="0"/>
    <cellStyle name="SUBITENS 2 7 3 3 6" xfId="0"/>
    <cellStyle name="SUBITENS 2 7 3 3 7" xfId="0"/>
    <cellStyle name="SUBITENS 2 7 3 3 8" xfId="0"/>
    <cellStyle name="SUBITENS 2 7 3 3 9" xfId="0"/>
    <cellStyle name="SUBITENS 2 7 3 4" xfId="0"/>
    <cellStyle name="SUBITENS 2 7 3 5" xfId="0"/>
    <cellStyle name="SUBITENS 2 7 3 6" xfId="0"/>
    <cellStyle name="SUBITENS 2 7 3 7" xfId="0"/>
    <cellStyle name="SUBITENS 2 7 3 8" xfId="0"/>
    <cellStyle name="SUBITENS 2 7 3 9" xfId="0"/>
    <cellStyle name="SUBITENS 2 7 4" xfId="0"/>
    <cellStyle name="SUBITENS 2 7 4 10" xfId="0"/>
    <cellStyle name="SUBITENS 2 7 4 2" xfId="0"/>
    <cellStyle name="SUBITENS 2 7 4 2 2" xfId="0"/>
    <cellStyle name="SUBITENS 2 7 4 2 2 2" xfId="0"/>
    <cellStyle name="SUBITENS 2 7 4 2 2 3" xfId="0"/>
    <cellStyle name="SUBITENS 2 7 4 2 2 4" xfId="0"/>
    <cellStyle name="SUBITENS 2 7 4 2 2 5" xfId="0"/>
    <cellStyle name="SUBITENS 2 7 4 2 2 6" xfId="0"/>
    <cellStyle name="SUBITENS 2 7 4 2 2 7" xfId="0"/>
    <cellStyle name="SUBITENS 2 7 4 2 2 8" xfId="0"/>
    <cellStyle name="SUBITENS 2 7 4 2 2 9" xfId="0"/>
    <cellStyle name="SUBITENS 2 7 4 2 3" xfId="0"/>
    <cellStyle name="SUBITENS 2 7 4 2 4" xfId="0"/>
    <cellStyle name="SUBITENS 2 7 4 2 5" xfId="0"/>
    <cellStyle name="SUBITENS 2 7 4 2 6" xfId="0"/>
    <cellStyle name="SUBITENS 2 7 4 2 7" xfId="0"/>
    <cellStyle name="SUBITENS 2 7 4 2 8" xfId="0"/>
    <cellStyle name="SUBITENS 2 7 4 2 9" xfId="0"/>
    <cellStyle name="SUBITENS 2 7 4 3" xfId="0"/>
    <cellStyle name="SUBITENS 2 7 4 3 2" xfId="0"/>
    <cellStyle name="SUBITENS 2 7 4 3 3" xfId="0"/>
    <cellStyle name="SUBITENS 2 7 4 3 4" xfId="0"/>
    <cellStyle name="SUBITENS 2 7 4 3 5" xfId="0"/>
    <cellStyle name="SUBITENS 2 7 4 3 6" xfId="0"/>
    <cellStyle name="SUBITENS 2 7 4 3 7" xfId="0"/>
    <cellStyle name="SUBITENS 2 7 4 3 8" xfId="0"/>
    <cellStyle name="SUBITENS 2 7 4 3 9" xfId="0"/>
    <cellStyle name="SUBITENS 2 7 4 4" xfId="0"/>
    <cellStyle name="SUBITENS 2 7 4 5" xfId="0"/>
    <cellStyle name="SUBITENS 2 7 4 6" xfId="0"/>
    <cellStyle name="SUBITENS 2 7 4 7" xfId="0"/>
    <cellStyle name="SUBITENS 2 7 4 8" xfId="0"/>
    <cellStyle name="SUBITENS 2 7 4 9" xfId="0"/>
    <cellStyle name="SUBITENS 2 7 5" xfId="0"/>
    <cellStyle name="SUBITENS 2 7 5 2" xfId="0"/>
    <cellStyle name="SUBITENS 2 7 5 2 2" xfId="0"/>
    <cellStyle name="SUBITENS 2 7 5 2 3" xfId="0"/>
    <cellStyle name="SUBITENS 2 7 5 2 4" xfId="0"/>
    <cellStyle name="SUBITENS 2 7 5 2 5" xfId="0"/>
    <cellStyle name="SUBITENS 2 7 5 2 6" xfId="0"/>
    <cellStyle name="SUBITENS 2 7 5 2 7" xfId="0"/>
    <cellStyle name="SUBITENS 2 7 5 2 8" xfId="0"/>
    <cellStyle name="SUBITENS 2 7 5 2 9" xfId="0"/>
    <cellStyle name="SUBITENS 2 7 5 3" xfId="0"/>
    <cellStyle name="SUBITENS 2 7 5 4" xfId="0"/>
    <cellStyle name="SUBITENS 2 7 5 5" xfId="0"/>
    <cellStyle name="SUBITENS 2 7 5 6" xfId="0"/>
    <cellStyle name="SUBITENS 2 7 5 7" xfId="0"/>
    <cellStyle name="SUBITENS 2 7 5 8" xfId="0"/>
    <cellStyle name="SUBITENS 2 7 5 9" xfId="0"/>
    <cellStyle name="SUBITENS 2 7 6" xfId="0"/>
    <cellStyle name="SUBITENS 2 7 6 2" xfId="0"/>
    <cellStyle name="SUBITENS 2 7 6 3" xfId="0"/>
    <cellStyle name="SUBITENS 2 7 6 4" xfId="0"/>
    <cellStyle name="SUBITENS 2 7 6 5" xfId="0"/>
    <cellStyle name="SUBITENS 2 7 6 6" xfId="0"/>
    <cellStyle name="SUBITENS 2 7 6 7" xfId="0"/>
    <cellStyle name="SUBITENS 2 7 6 8" xfId="0"/>
    <cellStyle name="SUBITENS 2 7 6 9" xfId="0"/>
    <cellStyle name="SUBITENS 2 7 7" xfId="0"/>
    <cellStyle name="SUBITENS 2 7 8" xfId="0"/>
    <cellStyle name="SUBITENS 2 7 9" xfId="0"/>
    <cellStyle name="SUBITENS 2 8" xfId="0"/>
    <cellStyle name="SUBITENS 2 8 10" xfId="0"/>
    <cellStyle name="SUBITENS 2 8 11" xfId="0"/>
    <cellStyle name="SUBITENS 2 8 12" xfId="0"/>
    <cellStyle name="SUBITENS 2 8 13" xfId="0"/>
    <cellStyle name="SUBITENS 2 8 2" xfId="0"/>
    <cellStyle name="SUBITENS 2 8 2 10" xfId="0"/>
    <cellStyle name="SUBITENS 2 8 2 2" xfId="0"/>
    <cellStyle name="SUBITENS 2 8 2 2 2" xfId="0"/>
    <cellStyle name="SUBITENS 2 8 2 2 2 2" xfId="0"/>
    <cellStyle name="SUBITENS 2 8 2 2 2 3" xfId="0"/>
    <cellStyle name="SUBITENS 2 8 2 2 2 4" xfId="0"/>
    <cellStyle name="SUBITENS 2 8 2 2 2 5" xfId="0"/>
    <cellStyle name="SUBITENS 2 8 2 2 2 6" xfId="0"/>
    <cellStyle name="SUBITENS 2 8 2 2 2 7" xfId="0"/>
    <cellStyle name="SUBITENS 2 8 2 2 2 8" xfId="0"/>
    <cellStyle name="SUBITENS 2 8 2 2 2 9" xfId="0"/>
    <cellStyle name="SUBITENS 2 8 2 2 3" xfId="0"/>
    <cellStyle name="SUBITENS 2 8 2 2 4" xfId="0"/>
    <cellStyle name="SUBITENS 2 8 2 2 5" xfId="0"/>
    <cellStyle name="SUBITENS 2 8 2 2 6" xfId="0"/>
    <cellStyle name="SUBITENS 2 8 2 2 7" xfId="0"/>
    <cellStyle name="SUBITENS 2 8 2 2 8" xfId="0"/>
    <cellStyle name="SUBITENS 2 8 2 2 9" xfId="0"/>
    <cellStyle name="SUBITENS 2 8 2 3" xfId="0"/>
    <cellStyle name="SUBITENS 2 8 2 3 2" xfId="0"/>
    <cellStyle name="SUBITENS 2 8 2 3 3" xfId="0"/>
    <cellStyle name="SUBITENS 2 8 2 3 4" xfId="0"/>
    <cellStyle name="SUBITENS 2 8 2 3 5" xfId="0"/>
    <cellStyle name="SUBITENS 2 8 2 3 6" xfId="0"/>
    <cellStyle name="SUBITENS 2 8 2 3 7" xfId="0"/>
    <cellStyle name="SUBITENS 2 8 2 3 8" xfId="0"/>
    <cellStyle name="SUBITENS 2 8 2 3 9" xfId="0"/>
    <cellStyle name="SUBITENS 2 8 2 4" xfId="0"/>
    <cellStyle name="SUBITENS 2 8 2 5" xfId="0"/>
    <cellStyle name="SUBITENS 2 8 2 6" xfId="0"/>
    <cellStyle name="SUBITENS 2 8 2 7" xfId="0"/>
    <cellStyle name="SUBITENS 2 8 2 8" xfId="0"/>
    <cellStyle name="SUBITENS 2 8 2 9" xfId="0"/>
    <cellStyle name="SUBITENS 2 8 3" xfId="0"/>
    <cellStyle name="SUBITENS 2 8 3 10" xfId="0"/>
    <cellStyle name="SUBITENS 2 8 3 2" xfId="0"/>
    <cellStyle name="SUBITENS 2 8 3 2 2" xfId="0"/>
    <cellStyle name="SUBITENS 2 8 3 2 2 2" xfId="0"/>
    <cellStyle name="SUBITENS 2 8 3 2 2 3" xfId="0"/>
    <cellStyle name="SUBITENS 2 8 3 2 2 4" xfId="0"/>
    <cellStyle name="SUBITENS 2 8 3 2 2 5" xfId="0"/>
    <cellStyle name="SUBITENS 2 8 3 2 2 6" xfId="0"/>
    <cellStyle name="SUBITENS 2 8 3 2 2 7" xfId="0"/>
    <cellStyle name="SUBITENS 2 8 3 2 2 8" xfId="0"/>
    <cellStyle name="SUBITENS 2 8 3 2 2 9" xfId="0"/>
    <cellStyle name="SUBITENS 2 8 3 2 3" xfId="0"/>
    <cellStyle name="SUBITENS 2 8 3 2 4" xfId="0"/>
    <cellStyle name="SUBITENS 2 8 3 2 5" xfId="0"/>
    <cellStyle name="SUBITENS 2 8 3 2 6" xfId="0"/>
    <cellStyle name="SUBITENS 2 8 3 2 7" xfId="0"/>
    <cellStyle name="SUBITENS 2 8 3 2 8" xfId="0"/>
    <cellStyle name="SUBITENS 2 8 3 2 9" xfId="0"/>
    <cellStyle name="SUBITENS 2 8 3 3" xfId="0"/>
    <cellStyle name="SUBITENS 2 8 3 3 2" xfId="0"/>
    <cellStyle name="SUBITENS 2 8 3 3 3" xfId="0"/>
    <cellStyle name="SUBITENS 2 8 3 3 4" xfId="0"/>
    <cellStyle name="SUBITENS 2 8 3 3 5" xfId="0"/>
    <cellStyle name="SUBITENS 2 8 3 3 6" xfId="0"/>
    <cellStyle name="SUBITENS 2 8 3 3 7" xfId="0"/>
    <cellStyle name="SUBITENS 2 8 3 3 8" xfId="0"/>
    <cellStyle name="SUBITENS 2 8 3 3 9" xfId="0"/>
    <cellStyle name="SUBITENS 2 8 3 4" xfId="0"/>
    <cellStyle name="SUBITENS 2 8 3 5" xfId="0"/>
    <cellStyle name="SUBITENS 2 8 3 6" xfId="0"/>
    <cellStyle name="SUBITENS 2 8 3 7" xfId="0"/>
    <cellStyle name="SUBITENS 2 8 3 8" xfId="0"/>
    <cellStyle name="SUBITENS 2 8 3 9" xfId="0"/>
    <cellStyle name="SUBITENS 2 8 4" xfId="0"/>
    <cellStyle name="SUBITENS 2 8 4 10" xfId="0"/>
    <cellStyle name="SUBITENS 2 8 4 2" xfId="0"/>
    <cellStyle name="SUBITENS 2 8 4 2 2" xfId="0"/>
    <cellStyle name="SUBITENS 2 8 4 2 2 2" xfId="0"/>
    <cellStyle name="SUBITENS 2 8 4 2 2 3" xfId="0"/>
    <cellStyle name="SUBITENS 2 8 4 2 2 4" xfId="0"/>
    <cellStyle name="SUBITENS 2 8 4 2 2 5" xfId="0"/>
    <cellStyle name="SUBITENS 2 8 4 2 2 6" xfId="0"/>
    <cellStyle name="SUBITENS 2 8 4 2 2 7" xfId="0"/>
    <cellStyle name="SUBITENS 2 8 4 2 2 8" xfId="0"/>
    <cellStyle name="SUBITENS 2 8 4 2 2 9" xfId="0"/>
    <cellStyle name="SUBITENS 2 8 4 2 3" xfId="0"/>
    <cellStyle name="SUBITENS 2 8 4 2 4" xfId="0"/>
    <cellStyle name="SUBITENS 2 8 4 2 5" xfId="0"/>
    <cellStyle name="SUBITENS 2 8 4 2 6" xfId="0"/>
    <cellStyle name="SUBITENS 2 8 4 2 7" xfId="0"/>
    <cellStyle name="SUBITENS 2 8 4 2 8" xfId="0"/>
    <cellStyle name="SUBITENS 2 8 4 2 9" xfId="0"/>
    <cellStyle name="SUBITENS 2 8 4 3" xfId="0"/>
    <cellStyle name="SUBITENS 2 8 4 3 2" xfId="0"/>
    <cellStyle name="SUBITENS 2 8 4 3 3" xfId="0"/>
    <cellStyle name="SUBITENS 2 8 4 3 4" xfId="0"/>
    <cellStyle name="SUBITENS 2 8 4 3 5" xfId="0"/>
    <cellStyle name="SUBITENS 2 8 4 3 6" xfId="0"/>
    <cellStyle name="SUBITENS 2 8 4 3 7" xfId="0"/>
    <cellStyle name="SUBITENS 2 8 4 3 8" xfId="0"/>
    <cellStyle name="SUBITENS 2 8 4 3 9" xfId="0"/>
    <cellStyle name="SUBITENS 2 8 4 4" xfId="0"/>
    <cellStyle name="SUBITENS 2 8 4 5" xfId="0"/>
    <cellStyle name="SUBITENS 2 8 4 6" xfId="0"/>
    <cellStyle name="SUBITENS 2 8 4 7" xfId="0"/>
    <cellStyle name="SUBITENS 2 8 4 8" xfId="0"/>
    <cellStyle name="SUBITENS 2 8 4 9" xfId="0"/>
    <cellStyle name="SUBITENS 2 8 5" xfId="0"/>
    <cellStyle name="SUBITENS 2 8 5 2" xfId="0"/>
    <cellStyle name="SUBITENS 2 8 5 2 2" xfId="0"/>
    <cellStyle name="SUBITENS 2 8 5 2 3" xfId="0"/>
    <cellStyle name="SUBITENS 2 8 5 2 4" xfId="0"/>
    <cellStyle name="SUBITENS 2 8 5 2 5" xfId="0"/>
    <cellStyle name="SUBITENS 2 8 5 2 6" xfId="0"/>
    <cellStyle name="SUBITENS 2 8 5 2 7" xfId="0"/>
    <cellStyle name="SUBITENS 2 8 5 2 8" xfId="0"/>
    <cellStyle name="SUBITENS 2 8 5 2 9" xfId="0"/>
    <cellStyle name="SUBITENS 2 8 5 3" xfId="0"/>
    <cellStyle name="SUBITENS 2 8 5 4" xfId="0"/>
    <cellStyle name="SUBITENS 2 8 5 5" xfId="0"/>
    <cellStyle name="SUBITENS 2 8 5 6" xfId="0"/>
    <cellStyle name="SUBITENS 2 8 5 7" xfId="0"/>
    <cellStyle name="SUBITENS 2 8 5 8" xfId="0"/>
    <cellStyle name="SUBITENS 2 8 5 9" xfId="0"/>
    <cellStyle name="SUBITENS 2 8 6" xfId="0"/>
    <cellStyle name="SUBITENS 2 8 6 2" xfId="0"/>
    <cellStyle name="SUBITENS 2 8 6 3" xfId="0"/>
    <cellStyle name="SUBITENS 2 8 6 4" xfId="0"/>
    <cellStyle name="SUBITENS 2 8 6 5" xfId="0"/>
    <cellStyle name="SUBITENS 2 8 6 6" xfId="0"/>
    <cellStyle name="SUBITENS 2 8 6 7" xfId="0"/>
    <cellStyle name="SUBITENS 2 8 6 8" xfId="0"/>
    <cellStyle name="SUBITENS 2 8 6 9" xfId="0"/>
    <cellStyle name="SUBITENS 2 8 7" xfId="0"/>
    <cellStyle name="SUBITENS 2 8 8" xfId="0"/>
    <cellStyle name="SUBITENS 2 8 9" xfId="0"/>
    <cellStyle name="SUBITENS 2 9" xfId="0"/>
    <cellStyle name="SUBITENS 2 9 10" xfId="0"/>
    <cellStyle name="SUBITENS 2 9 11" xfId="0"/>
    <cellStyle name="SUBITENS 2 9 12" xfId="0"/>
    <cellStyle name="SUBITENS 2 9 13" xfId="0"/>
    <cellStyle name="SUBITENS 2 9 2" xfId="0"/>
    <cellStyle name="SUBITENS 2 9 2 10" xfId="0"/>
    <cellStyle name="SUBITENS 2 9 2 2" xfId="0"/>
    <cellStyle name="SUBITENS 2 9 2 2 2" xfId="0"/>
    <cellStyle name="SUBITENS 2 9 2 2 2 2" xfId="0"/>
    <cellStyle name="SUBITENS 2 9 2 2 2 3" xfId="0"/>
    <cellStyle name="SUBITENS 2 9 2 2 2 4" xfId="0"/>
    <cellStyle name="SUBITENS 2 9 2 2 2 5" xfId="0"/>
    <cellStyle name="SUBITENS 2 9 2 2 2 6" xfId="0"/>
    <cellStyle name="SUBITENS 2 9 2 2 2 7" xfId="0"/>
    <cellStyle name="SUBITENS 2 9 2 2 2 8" xfId="0"/>
    <cellStyle name="SUBITENS 2 9 2 2 2 9" xfId="0"/>
    <cellStyle name="SUBITENS 2 9 2 2 3" xfId="0"/>
    <cellStyle name="SUBITENS 2 9 2 2 4" xfId="0"/>
    <cellStyle name="SUBITENS 2 9 2 2 5" xfId="0"/>
    <cellStyle name="SUBITENS 2 9 2 2 6" xfId="0"/>
    <cellStyle name="SUBITENS 2 9 2 2 7" xfId="0"/>
    <cellStyle name="SUBITENS 2 9 2 2 8" xfId="0"/>
    <cellStyle name="SUBITENS 2 9 2 2 9" xfId="0"/>
    <cellStyle name="SUBITENS 2 9 2 3" xfId="0"/>
    <cellStyle name="SUBITENS 2 9 2 3 2" xfId="0"/>
    <cellStyle name="SUBITENS 2 9 2 3 3" xfId="0"/>
    <cellStyle name="SUBITENS 2 9 2 3 4" xfId="0"/>
    <cellStyle name="SUBITENS 2 9 2 3 5" xfId="0"/>
    <cellStyle name="SUBITENS 2 9 2 3 6" xfId="0"/>
    <cellStyle name="SUBITENS 2 9 2 3 7" xfId="0"/>
    <cellStyle name="SUBITENS 2 9 2 3 8" xfId="0"/>
    <cellStyle name="SUBITENS 2 9 2 3 9" xfId="0"/>
    <cellStyle name="SUBITENS 2 9 2 4" xfId="0"/>
    <cellStyle name="SUBITENS 2 9 2 5" xfId="0"/>
    <cellStyle name="SUBITENS 2 9 2 6" xfId="0"/>
    <cellStyle name="SUBITENS 2 9 2 7" xfId="0"/>
    <cellStyle name="SUBITENS 2 9 2 8" xfId="0"/>
    <cellStyle name="SUBITENS 2 9 2 9" xfId="0"/>
    <cellStyle name="SUBITENS 2 9 3" xfId="0"/>
    <cellStyle name="SUBITENS 2 9 3 10" xfId="0"/>
    <cellStyle name="SUBITENS 2 9 3 2" xfId="0"/>
    <cellStyle name="SUBITENS 2 9 3 2 2" xfId="0"/>
    <cellStyle name="SUBITENS 2 9 3 2 2 2" xfId="0"/>
    <cellStyle name="SUBITENS 2 9 3 2 2 3" xfId="0"/>
    <cellStyle name="SUBITENS 2 9 3 2 2 4" xfId="0"/>
    <cellStyle name="SUBITENS 2 9 3 2 2 5" xfId="0"/>
    <cellStyle name="SUBITENS 2 9 3 2 2 6" xfId="0"/>
    <cellStyle name="SUBITENS 2 9 3 2 2 7" xfId="0"/>
    <cellStyle name="SUBITENS 2 9 3 2 2 8" xfId="0"/>
    <cellStyle name="SUBITENS 2 9 3 2 2 9" xfId="0"/>
    <cellStyle name="SUBITENS 2 9 3 2 3" xfId="0"/>
    <cellStyle name="SUBITENS 2 9 3 2 4" xfId="0"/>
    <cellStyle name="SUBITENS 2 9 3 2 5" xfId="0"/>
    <cellStyle name="SUBITENS 2 9 3 2 6" xfId="0"/>
    <cellStyle name="SUBITENS 2 9 3 2 7" xfId="0"/>
    <cellStyle name="SUBITENS 2 9 3 2 8" xfId="0"/>
    <cellStyle name="SUBITENS 2 9 3 2 9" xfId="0"/>
    <cellStyle name="SUBITENS 2 9 3 3" xfId="0"/>
    <cellStyle name="SUBITENS 2 9 3 3 2" xfId="0"/>
    <cellStyle name="SUBITENS 2 9 3 3 3" xfId="0"/>
    <cellStyle name="SUBITENS 2 9 3 3 4" xfId="0"/>
    <cellStyle name="SUBITENS 2 9 3 3 5" xfId="0"/>
    <cellStyle name="SUBITENS 2 9 3 3 6" xfId="0"/>
    <cellStyle name="SUBITENS 2 9 3 3 7" xfId="0"/>
    <cellStyle name="SUBITENS 2 9 3 3 8" xfId="0"/>
    <cellStyle name="SUBITENS 2 9 3 3 9" xfId="0"/>
    <cellStyle name="SUBITENS 2 9 3 4" xfId="0"/>
    <cellStyle name="SUBITENS 2 9 3 5" xfId="0"/>
    <cellStyle name="SUBITENS 2 9 3 6" xfId="0"/>
    <cellStyle name="SUBITENS 2 9 3 7" xfId="0"/>
    <cellStyle name="SUBITENS 2 9 3 8" xfId="0"/>
    <cellStyle name="SUBITENS 2 9 3 9" xfId="0"/>
    <cellStyle name="SUBITENS 2 9 4" xfId="0"/>
    <cellStyle name="SUBITENS 2 9 4 10" xfId="0"/>
    <cellStyle name="SUBITENS 2 9 4 2" xfId="0"/>
    <cellStyle name="SUBITENS 2 9 4 2 2" xfId="0"/>
    <cellStyle name="SUBITENS 2 9 4 2 2 2" xfId="0"/>
    <cellStyle name="SUBITENS 2 9 4 2 2 3" xfId="0"/>
    <cellStyle name="SUBITENS 2 9 4 2 2 4" xfId="0"/>
    <cellStyle name="SUBITENS 2 9 4 2 2 5" xfId="0"/>
    <cellStyle name="SUBITENS 2 9 4 2 2 6" xfId="0"/>
    <cellStyle name="SUBITENS 2 9 4 2 2 7" xfId="0"/>
    <cellStyle name="SUBITENS 2 9 4 2 2 8" xfId="0"/>
    <cellStyle name="SUBITENS 2 9 4 2 2 9" xfId="0"/>
    <cellStyle name="SUBITENS 2 9 4 2 3" xfId="0"/>
    <cellStyle name="SUBITENS 2 9 4 2 4" xfId="0"/>
    <cellStyle name="SUBITENS 2 9 4 2 5" xfId="0"/>
    <cellStyle name="SUBITENS 2 9 4 2 6" xfId="0"/>
    <cellStyle name="SUBITENS 2 9 4 2 7" xfId="0"/>
    <cellStyle name="SUBITENS 2 9 4 2 8" xfId="0"/>
    <cellStyle name="SUBITENS 2 9 4 2 9" xfId="0"/>
    <cellStyle name="SUBITENS 2 9 4 3" xfId="0"/>
    <cellStyle name="SUBITENS 2 9 4 3 2" xfId="0"/>
    <cellStyle name="SUBITENS 2 9 4 3 3" xfId="0"/>
    <cellStyle name="SUBITENS 2 9 4 3 4" xfId="0"/>
    <cellStyle name="SUBITENS 2 9 4 3 5" xfId="0"/>
    <cellStyle name="SUBITENS 2 9 4 3 6" xfId="0"/>
    <cellStyle name="SUBITENS 2 9 4 3 7" xfId="0"/>
    <cellStyle name="SUBITENS 2 9 4 3 8" xfId="0"/>
    <cellStyle name="SUBITENS 2 9 4 3 9" xfId="0"/>
    <cellStyle name="SUBITENS 2 9 4 4" xfId="0"/>
    <cellStyle name="SUBITENS 2 9 4 5" xfId="0"/>
    <cellStyle name="SUBITENS 2 9 4 6" xfId="0"/>
    <cellStyle name="SUBITENS 2 9 4 7" xfId="0"/>
    <cellStyle name="SUBITENS 2 9 4 8" xfId="0"/>
    <cellStyle name="SUBITENS 2 9 4 9" xfId="0"/>
    <cellStyle name="SUBITENS 2 9 5" xfId="0"/>
    <cellStyle name="SUBITENS 2 9 5 2" xfId="0"/>
    <cellStyle name="SUBITENS 2 9 5 2 2" xfId="0"/>
    <cellStyle name="SUBITENS 2 9 5 2 3" xfId="0"/>
    <cellStyle name="SUBITENS 2 9 5 2 4" xfId="0"/>
    <cellStyle name="SUBITENS 2 9 5 2 5" xfId="0"/>
    <cellStyle name="SUBITENS 2 9 5 2 6" xfId="0"/>
    <cellStyle name="SUBITENS 2 9 5 2 7" xfId="0"/>
    <cellStyle name="SUBITENS 2 9 5 2 8" xfId="0"/>
    <cellStyle name="SUBITENS 2 9 5 2 9" xfId="0"/>
    <cellStyle name="SUBITENS 2 9 5 3" xfId="0"/>
    <cellStyle name="SUBITENS 2 9 5 4" xfId="0"/>
    <cellStyle name="SUBITENS 2 9 5 5" xfId="0"/>
    <cellStyle name="SUBITENS 2 9 5 6" xfId="0"/>
    <cellStyle name="SUBITENS 2 9 5 7" xfId="0"/>
    <cellStyle name="SUBITENS 2 9 5 8" xfId="0"/>
    <cellStyle name="SUBITENS 2 9 5 9" xfId="0"/>
    <cellStyle name="SUBITENS 2 9 6" xfId="0"/>
    <cellStyle name="SUBITENS 2 9 6 2" xfId="0"/>
    <cellStyle name="SUBITENS 2 9 6 3" xfId="0"/>
    <cellStyle name="SUBITENS 2 9 6 4" xfId="0"/>
    <cellStyle name="SUBITENS 2 9 6 5" xfId="0"/>
    <cellStyle name="SUBITENS 2 9 6 6" xfId="0"/>
    <cellStyle name="SUBITENS 2 9 6 7" xfId="0"/>
    <cellStyle name="SUBITENS 2 9 6 8" xfId="0"/>
    <cellStyle name="SUBITENS 2 9 6 9" xfId="0"/>
    <cellStyle name="SUBITENS 2 9 7" xfId="0"/>
    <cellStyle name="SUBITENS 2 9 8" xfId="0"/>
    <cellStyle name="SUBITENS 2 9 9" xfId="0"/>
    <cellStyle name="SUBITENS 20" xfId="0"/>
    <cellStyle name="SUBITENS 21" xfId="0"/>
    <cellStyle name="SUBITENS 22" xfId="0"/>
    <cellStyle name="SUBITENS 23" xfId="0"/>
    <cellStyle name="SUBITENS 24" xfId="0"/>
    <cellStyle name="SUBITENS 25" xfId="0"/>
    <cellStyle name="SUBITENS 26" xfId="0"/>
    <cellStyle name="SUBITENS 3" xfId="0"/>
    <cellStyle name="SUBITENS 3 10" xfId="0"/>
    <cellStyle name="SUBITENS 3 10 10" xfId="0"/>
    <cellStyle name="SUBITENS 3 10 11" xfId="0"/>
    <cellStyle name="SUBITENS 3 10 12" xfId="0"/>
    <cellStyle name="SUBITENS 3 10 13" xfId="0"/>
    <cellStyle name="SUBITENS 3 10 2" xfId="0"/>
    <cellStyle name="SUBITENS 3 10 2 10" xfId="0"/>
    <cellStyle name="SUBITENS 3 10 2 2" xfId="0"/>
    <cellStyle name="SUBITENS 3 10 2 2 2" xfId="0"/>
    <cellStyle name="SUBITENS 3 10 2 2 2 2" xfId="0"/>
    <cellStyle name="SUBITENS 3 10 2 2 2 3" xfId="0"/>
    <cellStyle name="SUBITENS 3 10 2 2 2 4" xfId="0"/>
    <cellStyle name="SUBITENS 3 10 2 2 2 5" xfId="0"/>
    <cellStyle name="SUBITENS 3 10 2 2 2 6" xfId="0"/>
    <cellStyle name="SUBITENS 3 10 2 2 2 7" xfId="0"/>
    <cellStyle name="SUBITENS 3 10 2 2 2 8" xfId="0"/>
    <cellStyle name="SUBITENS 3 10 2 2 2 9" xfId="0"/>
    <cellStyle name="SUBITENS 3 10 2 2 3" xfId="0"/>
    <cellStyle name="SUBITENS 3 10 2 2 4" xfId="0"/>
    <cellStyle name="SUBITENS 3 10 2 2 5" xfId="0"/>
    <cellStyle name="SUBITENS 3 10 2 2 6" xfId="0"/>
    <cellStyle name="SUBITENS 3 10 2 2 7" xfId="0"/>
    <cellStyle name="SUBITENS 3 10 2 2 8" xfId="0"/>
    <cellStyle name="SUBITENS 3 10 2 2 9" xfId="0"/>
    <cellStyle name="SUBITENS 3 10 2 3" xfId="0"/>
    <cellStyle name="SUBITENS 3 10 2 3 2" xfId="0"/>
    <cellStyle name="SUBITENS 3 10 2 3 3" xfId="0"/>
    <cellStyle name="SUBITENS 3 10 2 3 4" xfId="0"/>
    <cellStyle name="SUBITENS 3 10 2 3 5" xfId="0"/>
    <cellStyle name="SUBITENS 3 10 2 3 6" xfId="0"/>
    <cellStyle name="SUBITENS 3 10 2 3 7" xfId="0"/>
    <cellStyle name="SUBITENS 3 10 2 3 8" xfId="0"/>
    <cellStyle name="SUBITENS 3 10 2 3 9" xfId="0"/>
    <cellStyle name="SUBITENS 3 10 2 4" xfId="0"/>
    <cellStyle name="SUBITENS 3 10 2 5" xfId="0"/>
    <cellStyle name="SUBITENS 3 10 2 6" xfId="0"/>
    <cellStyle name="SUBITENS 3 10 2 7" xfId="0"/>
    <cellStyle name="SUBITENS 3 10 2 8" xfId="0"/>
    <cellStyle name="SUBITENS 3 10 2 9" xfId="0"/>
    <cellStyle name="SUBITENS 3 10 3" xfId="0"/>
    <cellStyle name="SUBITENS 3 10 3 10" xfId="0"/>
    <cellStyle name="SUBITENS 3 10 3 2" xfId="0"/>
    <cellStyle name="SUBITENS 3 10 3 2 2" xfId="0"/>
    <cellStyle name="SUBITENS 3 10 3 2 2 2" xfId="0"/>
    <cellStyle name="SUBITENS 3 10 3 2 2 3" xfId="0"/>
    <cellStyle name="SUBITENS 3 10 3 2 2 4" xfId="0"/>
    <cellStyle name="SUBITENS 3 10 3 2 2 5" xfId="0"/>
    <cellStyle name="SUBITENS 3 10 3 2 2 6" xfId="0"/>
    <cellStyle name="SUBITENS 3 10 3 2 2 7" xfId="0"/>
    <cellStyle name="SUBITENS 3 10 3 2 2 8" xfId="0"/>
    <cellStyle name="SUBITENS 3 10 3 2 2 9" xfId="0"/>
    <cellStyle name="SUBITENS 3 10 3 2 3" xfId="0"/>
    <cellStyle name="SUBITENS 3 10 3 2 4" xfId="0"/>
    <cellStyle name="SUBITENS 3 10 3 2 5" xfId="0"/>
    <cellStyle name="SUBITENS 3 10 3 2 6" xfId="0"/>
    <cellStyle name="SUBITENS 3 10 3 2 7" xfId="0"/>
    <cellStyle name="SUBITENS 3 10 3 2 8" xfId="0"/>
    <cellStyle name="SUBITENS 3 10 3 2 9" xfId="0"/>
    <cellStyle name="SUBITENS 3 10 3 3" xfId="0"/>
    <cellStyle name="SUBITENS 3 10 3 3 2" xfId="0"/>
    <cellStyle name="SUBITENS 3 10 3 3 3" xfId="0"/>
    <cellStyle name="SUBITENS 3 10 3 3 4" xfId="0"/>
    <cellStyle name="SUBITENS 3 10 3 3 5" xfId="0"/>
    <cellStyle name="SUBITENS 3 10 3 3 6" xfId="0"/>
    <cellStyle name="SUBITENS 3 10 3 3 7" xfId="0"/>
    <cellStyle name="SUBITENS 3 10 3 3 8" xfId="0"/>
    <cellStyle name="SUBITENS 3 10 3 3 9" xfId="0"/>
    <cellStyle name="SUBITENS 3 10 3 4" xfId="0"/>
    <cellStyle name="SUBITENS 3 10 3 5" xfId="0"/>
    <cellStyle name="SUBITENS 3 10 3 6" xfId="0"/>
    <cellStyle name="SUBITENS 3 10 3 7" xfId="0"/>
    <cellStyle name="SUBITENS 3 10 3 8" xfId="0"/>
    <cellStyle name="SUBITENS 3 10 3 9" xfId="0"/>
    <cellStyle name="SUBITENS 3 10 4" xfId="0"/>
    <cellStyle name="SUBITENS 3 10 4 10" xfId="0"/>
    <cellStyle name="SUBITENS 3 10 4 2" xfId="0"/>
    <cellStyle name="SUBITENS 3 10 4 2 2" xfId="0"/>
    <cellStyle name="SUBITENS 3 10 4 2 2 2" xfId="0"/>
    <cellStyle name="SUBITENS 3 10 4 2 2 3" xfId="0"/>
    <cellStyle name="SUBITENS 3 10 4 2 2 4" xfId="0"/>
    <cellStyle name="SUBITENS 3 10 4 2 2 5" xfId="0"/>
    <cellStyle name="SUBITENS 3 10 4 2 2 6" xfId="0"/>
    <cellStyle name="SUBITENS 3 10 4 2 2 7" xfId="0"/>
    <cellStyle name="SUBITENS 3 10 4 2 2 8" xfId="0"/>
    <cellStyle name="SUBITENS 3 10 4 2 2 9" xfId="0"/>
    <cellStyle name="SUBITENS 3 10 4 2 3" xfId="0"/>
    <cellStyle name="SUBITENS 3 10 4 2 4" xfId="0"/>
    <cellStyle name="SUBITENS 3 10 4 2 5" xfId="0"/>
    <cellStyle name="SUBITENS 3 10 4 2 6" xfId="0"/>
    <cellStyle name="SUBITENS 3 10 4 2 7" xfId="0"/>
    <cellStyle name="SUBITENS 3 10 4 2 8" xfId="0"/>
    <cellStyle name="SUBITENS 3 10 4 2 9" xfId="0"/>
    <cellStyle name="SUBITENS 3 10 4 3" xfId="0"/>
    <cellStyle name="SUBITENS 3 10 4 3 2" xfId="0"/>
    <cellStyle name="SUBITENS 3 10 4 3 3" xfId="0"/>
    <cellStyle name="SUBITENS 3 10 4 3 4" xfId="0"/>
    <cellStyle name="SUBITENS 3 10 4 3 5" xfId="0"/>
    <cellStyle name="SUBITENS 3 10 4 3 6" xfId="0"/>
    <cellStyle name="SUBITENS 3 10 4 3 7" xfId="0"/>
    <cellStyle name="SUBITENS 3 10 4 3 8" xfId="0"/>
    <cellStyle name="SUBITENS 3 10 4 3 9" xfId="0"/>
    <cellStyle name="SUBITENS 3 10 4 4" xfId="0"/>
    <cellStyle name="SUBITENS 3 10 4 5" xfId="0"/>
    <cellStyle name="SUBITENS 3 10 4 6" xfId="0"/>
    <cellStyle name="SUBITENS 3 10 4 7" xfId="0"/>
    <cellStyle name="SUBITENS 3 10 4 8" xfId="0"/>
    <cellStyle name="SUBITENS 3 10 4 9" xfId="0"/>
    <cellStyle name="SUBITENS 3 10 5" xfId="0"/>
    <cellStyle name="SUBITENS 3 10 5 2" xfId="0"/>
    <cellStyle name="SUBITENS 3 10 5 2 2" xfId="0"/>
    <cellStyle name="SUBITENS 3 10 5 2 3" xfId="0"/>
    <cellStyle name="SUBITENS 3 10 5 2 4" xfId="0"/>
    <cellStyle name="SUBITENS 3 10 5 2 5" xfId="0"/>
    <cellStyle name="SUBITENS 3 10 5 2 6" xfId="0"/>
    <cellStyle name="SUBITENS 3 10 5 2 7" xfId="0"/>
    <cellStyle name="SUBITENS 3 10 5 2 8" xfId="0"/>
    <cellStyle name="SUBITENS 3 10 5 2 9" xfId="0"/>
    <cellStyle name="SUBITENS 3 10 5 3" xfId="0"/>
    <cellStyle name="SUBITENS 3 10 5 4" xfId="0"/>
    <cellStyle name="SUBITENS 3 10 5 5" xfId="0"/>
    <cellStyle name="SUBITENS 3 10 5 6" xfId="0"/>
    <cellStyle name="SUBITENS 3 10 5 7" xfId="0"/>
    <cellStyle name="SUBITENS 3 10 5 8" xfId="0"/>
    <cellStyle name="SUBITENS 3 10 5 9" xfId="0"/>
    <cellStyle name="SUBITENS 3 10 6" xfId="0"/>
    <cellStyle name="SUBITENS 3 10 6 2" xfId="0"/>
    <cellStyle name="SUBITENS 3 10 6 3" xfId="0"/>
    <cellStyle name="SUBITENS 3 10 6 4" xfId="0"/>
    <cellStyle name="SUBITENS 3 10 6 5" xfId="0"/>
    <cellStyle name="SUBITENS 3 10 6 6" xfId="0"/>
    <cellStyle name="SUBITENS 3 10 6 7" xfId="0"/>
    <cellStyle name="SUBITENS 3 10 6 8" xfId="0"/>
    <cellStyle name="SUBITENS 3 10 6 9" xfId="0"/>
    <cellStyle name="SUBITENS 3 10 7" xfId="0"/>
    <cellStyle name="SUBITENS 3 10 8" xfId="0"/>
    <cellStyle name="SUBITENS 3 10 9" xfId="0"/>
    <cellStyle name="SUBITENS 3 11" xfId="0"/>
    <cellStyle name="SUBITENS 3 11 10" xfId="0"/>
    <cellStyle name="SUBITENS 3 11 11" xfId="0"/>
    <cellStyle name="SUBITENS 3 11 12" xfId="0"/>
    <cellStyle name="SUBITENS 3 11 2" xfId="0"/>
    <cellStyle name="SUBITENS 3 11 2 10" xfId="0"/>
    <cellStyle name="SUBITENS 3 11 2 2" xfId="0"/>
    <cellStyle name="SUBITENS 3 11 2 2 2" xfId="0"/>
    <cellStyle name="SUBITENS 3 11 2 2 2 2" xfId="0"/>
    <cellStyle name="SUBITENS 3 11 2 2 2 3" xfId="0"/>
    <cellStyle name="SUBITENS 3 11 2 2 2 4" xfId="0"/>
    <cellStyle name="SUBITENS 3 11 2 2 2 5" xfId="0"/>
    <cellStyle name="SUBITENS 3 11 2 2 2 6" xfId="0"/>
    <cellStyle name="SUBITENS 3 11 2 2 2 7" xfId="0"/>
    <cellStyle name="SUBITENS 3 11 2 2 2 8" xfId="0"/>
    <cellStyle name="SUBITENS 3 11 2 2 2 9" xfId="0"/>
    <cellStyle name="SUBITENS 3 11 2 2 3" xfId="0"/>
    <cellStyle name="SUBITENS 3 11 2 2 4" xfId="0"/>
    <cellStyle name="SUBITENS 3 11 2 2 5" xfId="0"/>
    <cellStyle name="SUBITENS 3 11 2 2 6" xfId="0"/>
    <cellStyle name="SUBITENS 3 11 2 2 7" xfId="0"/>
    <cellStyle name="SUBITENS 3 11 2 2 8" xfId="0"/>
    <cellStyle name="SUBITENS 3 11 2 2 9" xfId="0"/>
    <cellStyle name="SUBITENS 3 11 2 3" xfId="0"/>
    <cellStyle name="SUBITENS 3 11 2 3 2" xfId="0"/>
    <cellStyle name="SUBITENS 3 11 2 3 3" xfId="0"/>
    <cellStyle name="SUBITENS 3 11 2 3 4" xfId="0"/>
    <cellStyle name="SUBITENS 3 11 2 3 5" xfId="0"/>
    <cellStyle name="SUBITENS 3 11 2 3 6" xfId="0"/>
    <cellStyle name="SUBITENS 3 11 2 3 7" xfId="0"/>
    <cellStyle name="SUBITENS 3 11 2 3 8" xfId="0"/>
    <cellStyle name="SUBITENS 3 11 2 3 9" xfId="0"/>
    <cellStyle name="SUBITENS 3 11 2 4" xfId="0"/>
    <cellStyle name="SUBITENS 3 11 2 5" xfId="0"/>
    <cellStyle name="SUBITENS 3 11 2 6" xfId="0"/>
    <cellStyle name="SUBITENS 3 11 2 7" xfId="0"/>
    <cellStyle name="SUBITENS 3 11 2 8" xfId="0"/>
    <cellStyle name="SUBITENS 3 11 2 9" xfId="0"/>
    <cellStyle name="SUBITENS 3 11 3" xfId="0"/>
    <cellStyle name="SUBITENS 3 11 3 10" xfId="0"/>
    <cellStyle name="SUBITENS 3 11 3 2" xfId="0"/>
    <cellStyle name="SUBITENS 3 11 3 2 2" xfId="0"/>
    <cellStyle name="SUBITENS 3 11 3 2 2 2" xfId="0"/>
    <cellStyle name="SUBITENS 3 11 3 2 2 3" xfId="0"/>
    <cellStyle name="SUBITENS 3 11 3 2 2 4" xfId="0"/>
    <cellStyle name="SUBITENS 3 11 3 2 2 5" xfId="0"/>
    <cellStyle name="SUBITENS 3 11 3 2 2 6" xfId="0"/>
    <cellStyle name="SUBITENS 3 11 3 2 2 7" xfId="0"/>
    <cellStyle name="SUBITENS 3 11 3 2 2 8" xfId="0"/>
    <cellStyle name="SUBITENS 3 11 3 2 2 9" xfId="0"/>
    <cellStyle name="SUBITENS 3 11 3 2 3" xfId="0"/>
    <cellStyle name="SUBITENS 3 11 3 2 4" xfId="0"/>
    <cellStyle name="SUBITENS 3 11 3 2 5" xfId="0"/>
    <cellStyle name="SUBITENS 3 11 3 2 6" xfId="0"/>
    <cellStyle name="SUBITENS 3 11 3 2 7" xfId="0"/>
    <cellStyle name="SUBITENS 3 11 3 2 8" xfId="0"/>
    <cellStyle name="SUBITENS 3 11 3 2 9" xfId="0"/>
    <cellStyle name="SUBITENS 3 11 3 3" xfId="0"/>
    <cellStyle name="SUBITENS 3 11 3 3 2" xfId="0"/>
    <cellStyle name="SUBITENS 3 11 3 3 3" xfId="0"/>
    <cellStyle name="SUBITENS 3 11 3 3 4" xfId="0"/>
    <cellStyle name="SUBITENS 3 11 3 3 5" xfId="0"/>
    <cellStyle name="SUBITENS 3 11 3 3 6" xfId="0"/>
    <cellStyle name="SUBITENS 3 11 3 3 7" xfId="0"/>
    <cellStyle name="SUBITENS 3 11 3 3 8" xfId="0"/>
    <cellStyle name="SUBITENS 3 11 3 3 9" xfId="0"/>
    <cellStyle name="SUBITENS 3 11 3 4" xfId="0"/>
    <cellStyle name="SUBITENS 3 11 3 5" xfId="0"/>
    <cellStyle name="SUBITENS 3 11 3 6" xfId="0"/>
    <cellStyle name="SUBITENS 3 11 3 7" xfId="0"/>
    <cellStyle name="SUBITENS 3 11 3 8" xfId="0"/>
    <cellStyle name="SUBITENS 3 11 3 9" xfId="0"/>
    <cellStyle name="SUBITENS 3 11 4" xfId="0"/>
    <cellStyle name="SUBITENS 3 11 4 2" xfId="0"/>
    <cellStyle name="SUBITENS 3 11 4 2 2" xfId="0"/>
    <cellStyle name="SUBITENS 3 11 4 2 3" xfId="0"/>
    <cellStyle name="SUBITENS 3 11 4 2 4" xfId="0"/>
    <cellStyle name="SUBITENS 3 11 4 2 5" xfId="0"/>
    <cellStyle name="SUBITENS 3 11 4 2 6" xfId="0"/>
    <cellStyle name="SUBITENS 3 11 4 2 7" xfId="0"/>
    <cellStyle name="SUBITENS 3 11 4 2 8" xfId="0"/>
    <cellStyle name="SUBITENS 3 11 4 2 9" xfId="0"/>
    <cellStyle name="SUBITENS 3 11 4 3" xfId="0"/>
    <cellStyle name="SUBITENS 3 11 4 4" xfId="0"/>
    <cellStyle name="SUBITENS 3 11 4 5" xfId="0"/>
    <cellStyle name="SUBITENS 3 11 4 6" xfId="0"/>
    <cellStyle name="SUBITENS 3 11 4 7" xfId="0"/>
    <cellStyle name="SUBITENS 3 11 4 8" xfId="0"/>
    <cellStyle name="SUBITENS 3 11 4 9" xfId="0"/>
    <cellStyle name="SUBITENS 3 11 5" xfId="0"/>
    <cellStyle name="SUBITENS 3 11 5 2" xfId="0"/>
    <cellStyle name="SUBITENS 3 11 5 3" xfId="0"/>
    <cellStyle name="SUBITENS 3 11 5 4" xfId="0"/>
    <cellStyle name="SUBITENS 3 11 5 5" xfId="0"/>
    <cellStyle name="SUBITENS 3 11 5 6" xfId="0"/>
    <cellStyle name="SUBITENS 3 11 5 7" xfId="0"/>
    <cellStyle name="SUBITENS 3 11 5 8" xfId="0"/>
    <cellStyle name="SUBITENS 3 11 5 9" xfId="0"/>
    <cellStyle name="SUBITENS 3 11 6" xfId="0"/>
    <cellStyle name="SUBITENS 3 11 7" xfId="0"/>
    <cellStyle name="SUBITENS 3 11 8" xfId="0"/>
    <cellStyle name="SUBITENS 3 11 9" xfId="0"/>
    <cellStyle name="SUBITENS 3 12" xfId="0"/>
    <cellStyle name="SUBITENS 3 12 10" xfId="0"/>
    <cellStyle name="SUBITENS 3 12 11" xfId="0"/>
    <cellStyle name="SUBITENS 3 12 12" xfId="0"/>
    <cellStyle name="SUBITENS 3 12 2" xfId="0"/>
    <cellStyle name="SUBITENS 3 12 2 10" xfId="0"/>
    <cellStyle name="SUBITENS 3 12 2 2" xfId="0"/>
    <cellStyle name="SUBITENS 3 12 2 2 2" xfId="0"/>
    <cellStyle name="SUBITENS 3 12 2 2 2 2" xfId="0"/>
    <cellStyle name="SUBITENS 3 12 2 2 2 3" xfId="0"/>
    <cellStyle name="SUBITENS 3 12 2 2 2 4" xfId="0"/>
    <cellStyle name="SUBITENS 3 12 2 2 2 5" xfId="0"/>
    <cellStyle name="SUBITENS 3 12 2 2 2 6" xfId="0"/>
    <cellStyle name="SUBITENS 3 12 2 2 2 7" xfId="0"/>
    <cellStyle name="SUBITENS 3 12 2 2 2 8" xfId="0"/>
    <cellStyle name="SUBITENS 3 12 2 2 2 9" xfId="0"/>
    <cellStyle name="SUBITENS 3 12 2 2 3" xfId="0"/>
    <cellStyle name="SUBITENS 3 12 2 2 4" xfId="0"/>
    <cellStyle name="SUBITENS 3 12 2 2 5" xfId="0"/>
    <cellStyle name="SUBITENS 3 12 2 2 6" xfId="0"/>
    <cellStyle name="SUBITENS 3 12 2 2 7" xfId="0"/>
    <cellStyle name="SUBITENS 3 12 2 2 8" xfId="0"/>
    <cellStyle name="SUBITENS 3 12 2 2 9" xfId="0"/>
    <cellStyle name="SUBITENS 3 12 2 3" xfId="0"/>
    <cellStyle name="SUBITENS 3 12 2 3 2" xfId="0"/>
    <cellStyle name="SUBITENS 3 12 2 3 3" xfId="0"/>
    <cellStyle name="SUBITENS 3 12 2 3 4" xfId="0"/>
    <cellStyle name="SUBITENS 3 12 2 3 5" xfId="0"/>
    <cellStyle name="SUBITENS 3 12 2 3 6" xfId="0"/>
    <cellStyle name="SUBITENS 3 12 2 3 7" xfId="0"/>
    <cellStyle name="SUBITENS 3 12 2 3 8" xfId="0"/>
    <cellStyle name="SUBITENS 3 12 2 3 9" xfId="0"/>
    <cellStyle name="SUBITENS 3 12 2 4" xfId="0"/>
    <cellStyle name="SUBITENS 3 12 2 5" xfId="0"/>
    <cellStyle name="SUBITENS 3 12 2 6" xfId="0"/>
    <cellStyle name="SUBITENS 3 12 2 7" xfId="0"/>
    <cellStyle name="SUBITENS 3 12 2 8" xfId="0"/>
    <cellStyle name="SUBITENS 3 12 2 9" xfId="0"/>
    <cellStyle name="SUBITENS 3 12 3" xfId="0"/>
    <cellStyle name="SUBITENS 3 12 3 10" xfId="0"/>
    <cellStyle name="SUBITENS 3 12 3 2" xfId="0"/>
    <cellStyle name="SUBITENS 3 12 3 2 2" xfId="0"/>
    <cellStyle name="SUBITENS 3 12 3 2 2 2" xfId="0"/>
    <cellStyle name="SUBITENS 3 12 3 2 2 3" xfId="0"/>
    <cellStyle name="SUBITENS 3 12 3 2 2 4" xfId="0"/>
    <cellStyle name="SUBITENS 3 12 3 2 2 5" xfId="0"/>
    <cellStyle name="SUBITENS 3 12 3 2 2 6" xfId="0"/>
    <cellStyle name="SUBITENS 3 12 3 2 2 7" xfId="0"/>
    <cellStyle name="SUBITENS 3 12 3 2 2 8" xfId="0"/>
    <cellStyle name="SUBITENS 3 12 3 2 2 9" xfId="0"/>
    <cellStyle name="SUBITENS 3 12 3 2 3" xfId="0"/>
    <cellStyle name="SUBITENS 3 12 3 2 4" xfId="0"/>
    <cellStyle name="SUBITENS 3 12 3 2 5" xfId="0"/>
    <cellStyle name="SUBITENS 3 12 3 2 6" xfId="0"/>
    <cellStyle name="SUBITENS 3 12 3 2 7" xfId="0"/>
    <cellStyle name="SUBITENS 3 12 3 2 8" xfId="0"/>
    <cellStyle name="SUBITENS 3 12 3 2 9" xfId="0"/>
    <cellStyle name="SUBITENS 3 12 3 3" xfId="0"/>
    <cellStyle name="SUBITENS 3 12 3 3 2" xfId="0"/>
    <cellStyle name="SUBITENS 3 12 3 3 3" xfId="0"/>
    <cellStyle name="SUBITENS 3 12 3 3 4" xfId="0"/>
    <cellStyle name="SUBITENS 3 12 3 3 5" xfId="0"/>
    <cellStyle name="SUBITENS 3 12 3 3 6" xfId="0"/>
    <cellStyle name="SUBITENS 3 12 3 3 7" xfId="0"/>
    <cellStyle name="SUBITENS 3 12 3 3 8" xfId="0"/>
    <cellStyle name="SUBITENS 3 12 3 3 9" xfId="0"/>
    <cellStyle name="SUBITENS 3 12 3 4" xfId="0"/>
    <cellStyle name="SUBITENS 3 12 3 5" xfId="0"/>
    <cellStyle name="SUBITENS 3 12 3 6" xfId="0"/>
    <cellStyle name="SUBITENS 3 12 3 7" xfId="0"/>
    <cellStyle name="SUBITENS 3 12 3 8" xfId="0"/>
    <cellStyle name="SUBITENS 3 12 3 9" xfId="0"/>
    <cellStyle name="SUBITENS 3 12 4" xfId="0"/>
    <cellStyle name="SUBITENS 3 12 4 2" xfId="0"/>
    <cellStyle name="SUBITENS 3 12 4 2 2" xfId="0"/>
    <cellStyle name="SUBITENS 3 12 4 2 3" xfId="0"/>
    <cellStyle name="SUBITENS 3 12 4 2 4" xfId="0"/>
    <cellStyle name="SUBITENS 3 12 4 2 5" xfId="0"/>
    <cellStyle name="SUBITENS 3 12 4 2 6" xfId="0"/>
    <cellStyle name="SUBITENS 3 12 4 2 7" xfId="0"/>
    <cellStyle name="SUBITENS 3 12 4 2 8" xfId="0"/>
    <cellStyle name="SUBITENS 3 12 4 2 9" xfId="0"/>
    <cellStyle name="SUBITENS 3 12 4 3" xfId="0"/>
    <cellStyle name="SUBITENS 3 12 4 4" xfId="0"/>
    <cellStyle name="SUBITENS 3 12 4 5" xfId="0"/>
    <cellStyle name="SUBITENS 3 12 4 6" xfId="0"/>
    <cellStyle name="SUBITENS 3 12 4 7" xfId="0"/>
    <cellStyle name="SUBITENS 3 12 4 8" xfId="0"/>
    <cellStyle name="SUBITENS 3 12 4 9" xfId="0"/>
    <cellStyle name="SUBITENS 3 12 5" xfId="0"/>
    <cellStyle name="SUBITENS 3 12 5 2" xfId="0"/>
    <cellStyle name="SUBITENS 3 12 5 3" xfId="0"/>
    <cellStyle name="SUBITENS 3 12 5 4" xfId="0"/>
    <cellStyle name="SUBITENS 3 12 5 5" xfId="0"/>
    <cellStyle name="SUBITENS 3 12 5 6" xfId="0"/>
    <cellStyle name="SUBITENS 3 12 5 7" xfId="0"/>
    <cellStyle name="SUBITENS 3 12 5 8" xfId="0"/>
    <cellStyle name="SUBITENS 3 12 5 9" xfId="0"/>
    <cellStyle name="SUBITENS 3 12 6" xfId="0"/>
    <cellStyle name="SUBITENS 3 12 7" xfId="0"/>
    <cellStyle name="SUBITENS 3 12 8" xfId="0"/>
    <cellStyle name="SUBITENS 3 12 9" xfId="0"/>
    <cellStyle name="SUBITENS 3 13" xfId="0"/>
    <cellStyle name="SUBITENS 3 13 10" xfId="0"/>
    <cellStyle name="SUBITENS 3 13 2" xfId="0"/>
    <cellStyle name="SUBITENS 3 13 2 2" xfId="0"/>
    <cellStyle name="SUBITENS 3 13 2 2 2" xfId="0"/>
    <cellStyle name="SUBITENS 3 13 2 2 3" xfId="0"/>
    <cellStyle name="SUBITENS 3 13 2 2 4" xfId="0"/>
    <cellStyle name="SUBITENS 3 13 2 2 5" xfId="0"/>
    <cellStyle name="SUBITENS 3 13 2 2 6" xfId="0"/>
    <cellStyle name="SUBITENS 3 13 2 2 7" xfId="0"/>
    <cellStyle name="SUBITENS 3 13 2 2 8" xfId="0"/>
    <cellStyle name="SUBITENS 3 13 2 2 9" xfId="0"/>
    <cellStyle name="SUBITENS 3 13 2 3" xfId="0"/>
    <cellStyle name="SUBITENS 3 13 2 4" xfId="0"/>
    <cellStyle name="SUBITENS 3 13 2 5" xfId="0"/>
    <cellStyle name="SUBITENS 3 13 2 6" xfId="0"/>
    <cellStyle name="SUBITENS 3 13 2 7" xfId="0"/>
    <cellStyle name="SUBITENS 3 13 2 8" xfId="0"/>
    <cellStyle name="SUBITENS 3 13 2 9" xfId="0"/>
    <cellStyle name="SUBITENS 3 13 3" xfId="0"/>
    <cellStyle name="SUBITENS 3 13 3 2" xfId="0"/>
    <cellStyle name="SUBITENS 3 13 3 3" xfId="0"/>
    <cellStyle name="SUBITENS 3 13 3 4" xfId="0"/>
    <cellStyle name="SUBITENS 3 13 3 5" xfId="0"/>
    <cellStyle name="SUBITENS 3 13 3 6" xfId="0"/>
    <cellStyle name="SUBITENS 3 13 3 7" xfId="0"/>
    <cellStyle name="SUBITENS 3 13 3 8" xfId="0"/>
    <cellStyle name="SUBITENS 3 13 3 9" xfId="0"/>
    <cellStyle name="SUBITENS 3 13 4" xfId="0"/>
    <cellStyle name="SUBITENS 3 13 5" xfId="0"/>
    <cellStyle name="SUBITENS 3 13 6" xfId="0"/>
    <cellStyle name="SUBITENS 3 13 7" xfId="0"/>
    <cellStyle name="SUBITENS 3 13 8" xfId="0"/>
    <cellStyle name="SUBITENS 3 13 9" xfId="0"/>
    <cellStyle name="SUBITENS 3 14" xfId="0"/>
    <cellStyle name="SUBITENS 3 14 10" xfId="0"/>
    <cellStyle name="SUBITENS 3 14 2" xfId="0"/>
    <cellStyle name="SUBITENS 3 14 2 2" xfId="0"/>
    <cellStyle name="SUBITENS 3 14 2 2 2" xfId="0"/>
    <cellStyle name="SUBITENS 3 14 2 2 3" xfId="0"/>
    <cellStyle name="SUBITENS 3 14 2 2 4" xfId="0"/>
    <cellStyle name="SUBITENS 3 14 2 2 5" xfId="0"/>
    <cellStyle name="SUBITENS 3 14 2 2 6" xfId="0"/>
    <cellStyle name="SUBITENS 3 14 2 2 7" xfId="0"/>
    <cellStyle name="SUBITENS 3 14 2 2 8" xfId="0"/>
    <cellStyle name="SUBITENS 3 14 2 2 9" xfId="0"/>
    <cellStyle name="SUBITENS 3 14 2 3" xfId="0"/>
    <cellStyle name="SUBITENS 3 14 2 4" xfId="0"/>
    <cellStyle name="SUBITENS 3 14 2 5" xfId="0"/>
    <cellStyle name="SUBITENS 3 14 2 6" xfId="0"/>
    <cellStyle name="SUBITENS 3 14 2 7" xfId="0"/>
    <cellStyle name="SUBITENS 3 14 2 8" xfId="0"/>
    <cellStyle name="SUBITENS 3 14 2 9" xfId="0"/>
    <cellStyle name="SUBITENS 3 14 3" xfId="0"/>
    <cellStyle name="SUBITENS 3 14 3 2" xfId="0"/>
    <cellStyle name="SUBITENS 3 14 3 3" xfId="0"/>
    <cellStyle name="SUBITENS 3 14 3 4" xfId="0"/>
    <cellStyle name="SUBITENS 3 14 3 5" xfId="0"/>
    <cellStyle name="SUBITENS 3 14 3 6" xfId="0"/>
    <cellStyle name="SUBITENS 3 14 3 7" xfId="0"/>
    <cellStyle name="SUBITENS 3 14 3 8" xfId="0"/>
    <cellStyle name="SUBITENS 3 14 3 9" xfId="0"/>
    <cellStyle name="SUBITENS 3 14 4" xfId="0"/>
    <cellStyle name="SUBITENS 3 14 5" xfId="0"/>
    <cellStyle name="SUBITENS 3 14 6" xfId="0"/>
    <cellStyle name="SUBITENS 3 14 7" xfId="0"/>
    <cellStyle name="SUBITENS 3 14 8" xfId="0"/>
    <cellStyle name="SUBITENS 3 14 9" xfId="0"/>
    <cellStyle name="SUBITENS 3 15" xfId="0"/>
    <cellStyle name="SUBITENS 3 15 10" xfId="0"/>
    <cellStyle name="SUBITENS 3 15 2" xfId="0"/>
    <cellStyle name="SUBITENS 3 15 2 2" xfId="0"/>
    <cellStyle name="SUBITENS 3 15 2 2 2" xfId="0"/>
    <cellStyle name="SUBITENS 3 15 2 2 3" xfId="0"/>
    <cellStyle name="SUBITENS 3 15 2 2 4" xfId="0"/>
    <cellStyle name="SUBITENS 3 15 2 2 5" xfId="0"/>
    <cellStyle name="SUBITENS 3 15 2 2 6" xfId="0"/>
    <cellStyle name="SUBITENS 3 15 2 2 7" xfId="0"/>
    <cellStyle name="SUBITENS 3 15 2 2 8" xfId="0"/>
    <cellStyle name="SUBITENS 3 15 2 2 9" xfId="0"/>
    <cellStyle name="SUBITENS 3 15 2 3" xfId="0"/>
    <cellStyle name="SUBITENS 3 15 2 4" xfId="0"/>
    <cellStyle name="SUBITENS 3 15 2 5" xfId="0"/>
    <cellStyle name="SUBITENS 3 15 2 6" xfId="0"/>
    <cellStyle name="SUBITENS 3 15 2 7" xfId="0"/>
    <cellStyle name="SUBITENS 3 15 2 8" xfId="0"/>
    <cellStyle name="SUBITENS 3 15 2 9" xfId="0"/>
    <cellStyle name="SUBITENS 3 15 3" xfId="0"/>
    <cellStyle name="SUBITENS 3 15 3 2" xfId="0"/>
    <cellStyle name="SUBITENS 3 15 3 3" xfId="0"/>
    <cellStyle name="SUBITENS 3 15 3 4" xfId="0"/>
    <cellStyle name="SUBITENS 3 15 3 5" xfId="0"/>
    <cellStyle name="SUBITENS 3 15 3 6" xfId="0"/>
    <cellStyle name="SUBITENS 3 15 3 7" xfId="0"/>
    <cellStyle name="SUBITENS 3 15 3 8" xfId="0"/>
    <cellStyle name="SUBITENS 3 15 3 9" xfId="0"/>
    <cellStyle name="SUBITENS 3 15 4" xfId="0"/>
    <cellStyle name="SUBITENS 3 15 5" xfId="0"/>
    <cellStyle name="SUBITENS 3 15 6" xfId="0"/>
    <cellStyle name="SUBITENS 3 15 7" xfId="0"/>
    <cellStyle name="SUBITENS 3 15 8" xfId="0"/>
    <cellStyle name="SUBITENS 3 15 9" xfId="0"/>
    <cellStyle name="SUBITENS 3 16" xfId="0"/>
    <cellStyle name="SUBITENS 3 16 2" xfId="0"/>
    <cellStyle name="SUBITENS 3 16 2 2" xfId="0"/>
    <cellStyle name="SUBITENS 3 16 2 3" xfId="0"/>
    <cellStyle name="SUBITENS 3 16 2 4" xfId="0"/>
    <cellStyle name="SUBITENS 3 16 2 5" xfId="0"/>
    <cellStyle name="SUBITENS 3 16 2 6" xfId="0"/>
    <cellStyle name="SUBITENS 3 16 2 7" xfId="0"/>
    <cellStyle name="SUBITENS 3 16 2 8" xfId="0"/>
    <cellStyle name="SUBITENS 3 16 2 9" xfId="0"/>
    <cellStyle name="SUBITENS 3 16 3" xfId="0"/>
    <cellStyle name="SUBITENS 3 16 4" xfId="0"/>
    <cellStyle name="SUBITENS 3 16 5" xfId="0"/>
    <cellStyle name="SUBITENS 3 16 6" xfId="0"/>
    <cellStyle name="SUBITENS 3 16 7" xfId="0"/>
    <cellStyle name="SUBITENS 3 16 8" xfId="0"/>
    <cellStyle name="SUBITENS 3 16 9" xfId="0"/>
    <cellStyle name="SUBITENS 3 17" xfId="0"/>
    <cellStyle name="SUBITENS 3 17 2" xfId="0"/>
    <cellStyle name="SUBITENS 3 17 3" xfId="0"/>
    <cellStyle name="SUBITENS 3 17 4" xfId="0"/>
    <cellStyle name="SUBITENS 3 17 5" xfId="0"/>
    <cellStyle name="SUBITENS 3 17 6" xfId="0"/>
    <cellStyle name="SUBITENS 3 17 7" xfId="0"/>
    <cellStyle name="SUBITENS 3 17 8" xfId="0"/>
    <cellStyle name="SUBITENS 3 18" xfId="0"/>
    <cellStyle name="SUBITENS 3 19" xfId="0"/>
    <cellStyle name="SUBITENS 3 2" xfId="0"/>
    <cellStyle name="SUBITENS 3 2 10" xfId="0"/>
    <cellStyle name="SUBITENS 3 2 11" xfId="0"/>
    <cellStyle name="SUBITENS 3 2 12" xfId="0"/>
    <cellStyle name="SUBITENS 3 2 13" xfId="0"/>
    <cellStyle name="SUBITENS 3 2 2" xfId="0"/>
    <cellStyle name="SUBITENS 3 2 2 10" xfId="0"/>
    <cellStyle name="SUBITENS 3 2 2 2" xfId="0"/>
    <cellStyle name="SUBITENS 3 2 2 2 2" xfId="0"/>
    <cellStyle name="SUBITENS 3 2 2 2 2 2" xfId="0"/>
    <cellStyle name="SUBITENS 3 2 2 2 2 3" xfId="0"/>
    <cellStyle name="SUBITENS 3 2 2 2 2 4" xfId="0"/>
    <cellStyle name="SUBITENS 3 2 2 2 2 5" xfId="0"/>
    <cellStyle name="SUBITENS 3 2 2 2 2 6" xfId="0"/>
    <cellStyle name="SUBITENS 3 2 2 2 2 7" xfId="0"/>
    <cellStyle name="SUBITENS 3 2 2 2 2 8" xfId="0"/>
    <cellStyle name="SUBITENS 3 2 2 2 2 9" xfId="0"/>
    <cellStyle name="SUBITENS 3 2 2 2 3" xfId="0"/>
    <cellStyle name="SUBITENS 3 2 2 2 4" xfId="0"/>
    <cellStyle name="SUBITENS 3 2 2 2 5" xfId="0"/>
    <cellStyle name="SUBITENS 3 2 2 2 6" xfId="0"/>
    <cellStyle name="SUBITENS 3 2 2 2 7" xfId="0"/>
    <cellStyle name="SUBITENS 3 2 2 2 8" xfId="0"/>
    <cellStyle name="SUBITENS 3 2 2 2 9" xfId="0"/>
    <cellStyle name="SUBITENS 3 2 2 3" xfId="0"/>
    <cellStyle name="SUBITENS 3 2 2 3 2" xfId="0"/>
    <cellStyle name="SUBITENS 3 2 2 3 3" xfId="0"/>
    <cellStyle name="SUBITENS 3 2 2 3 4" xfId="0"/>
    <cellStyle name="SUBITENS 3 2 2 3 5" xfId="0"/>
    <cellStyle name="SUBITENS 3 2 2 3 6" xfId="0"/>
    <cellStyle name="SUBITENS 3 2 2 3 7" xfId="0"/>
    <cellStyle name="SUBITENS 3 2 2 3 8" xfId="0"/>
    <cellStyle name="SUBITENS 3 2 2 3 9" xfId="0"/>
    <cellStyle name="SUBITENS 3 2 2 4" xfId="0"/>
    <cellStyle name="SUBITENS 3 2 2 5" xfId="0"/>
    <cellStyle name="SUBITENS 3 2 2 6" xfId="0"/>
    <cellStyle name="SUBITENS 3 2 2 7" xfId="0"/>
    <cellStyle name="SUBITENS 3 2 2 8" xfId="0"/>
    <cellStyle name="SUBITENS 3 2 2 9" xfId="0"/>
    <cellStyle name="SUBITENS 3 2 3" xfId="0"/>
    <cellStyle name="SUBITENS 3 2 3 10" xfId="0"/>
    <cellStyle name="SUBITENS 3 2 3 2" xfId="0"/>
    <cellStyle name="SUBITENS 3 2 3 2 2" xfId="0"/>
    <cellStyle name="SUBITENS 3 2 3 2 2 2" xfId="0"/>
    <cellStyle name="SUBITENS 3 2 3 2 2 3" xfId="0"/>
    <cellStyle name="SUBITENS 3 2 3 2 2 4" xfId="0"/>
    <cellStyle name="SUBITENS 3 2 3 2 2 5" xfId="0"/>
    <cellStyle name="SUBITENS 3 2 3 2 2 6" xfId="0"/>
    <cellStyle name="SUBITENS 3 2 3 2 2 7" xfId="0"/>
    <cellStyle name="SUBITENS 3 2 3 2 2 8" xfId="0"/>
    <cellStyle name="SUBITENS 3 2 3 2 2 9" xfId="0"/>
    <cellStyle name="SUBITENS 3 2 3 2 3" xfId="0"/>
    <cellStyle name="SUBITENS 3 2 3 2 4" xfId="0"/>
    <cellStyle name="SUBITENS 3 2 3 2 5" xfId="0"/>
    <cellStyle name="SUBITENS 3 2 3 2 6" xfId="0"/>
    <cellStyle name="SUBITENS 3 2 3 2 7" xfId="0"/>
    <cellStyle name="SUBITENS 3 2 3 2 8" xfId="0"/>
    <cellStyle name="SUBITENS 3 2 3 2 9" xfId="0"/>
    <cellStyle name="SUBITENS 3 2 3 3" xfId="0"/>
    <cellStyle name="SUBITENS 3 2 3 3 2" xfId="0"/>
    <cellStyle name="SUBITENS 3 2 3 3 3" xfId="0"/>
    <cellStyle name="SUBITENS 3 2 3 3 4" xfId="0"/>
    <cellStyle name="SUBITENS 3 2 3 3 5" xfId="0"/>
    <cellStyle name="SUBITENS 3 2 3 3 6" xfId="0"/>
    <cellStyle name="SUBITENS 3 2 3 3 7" xfId="0"/>
    <cellStyle name="SUBITENS 3 2 3 3 8" xfId="0"/>
    <cellStyle name="SUBITENS 3 2 3 3 9" xfId="0"/>
    <cellStyle name="SUBITENS 3 2 3 4" xfId="0"/>
    <cellStyle name="SUBITENS 3 2 3 5" xfId="0"/>
    <cellStyle name="SUBITENS 3 2 3 6" xfId="0"/>
    <cellStyle name="SUBITENS 3 2 3 7" xfId="0"/>
    <cellStyle name="SUBITENS 3 2 3 8" xfId="0"/>
    <cellStyle name="SUBITENS 3 2 3 9" xfId="0"/>
    <cellStyle name="SUBITENS 3 2 4" xfId="0"/>
    <cellStyle name="SUBITENS 3 2 4 10" xfId="0"/>
    <cellStyle name="SUBITENS 3 2 4 2" xfId="0"/>
    <cellStyle name="SUBITENS 3 2 4 2 2" xfId="0"/>
    <cellStyle name="SUBITENS 3 2 4 2 2 2" xfId="0"/>
    <cellStyle name="SUBITENS 3 2 4 2 2 3" xfId="0"/>
    <cellStyle name="SUBITENS 3 2 4 2 2 4" xfId="0"/>
    <cellStyle name="SUBITENS 3 2 4 2 2 5" xfId="0"/>
    <cellStyle name="SUBITENS 3 2 4 2 2 6" xfId="0"/>
    <cellStyle name="SUBITENS 3 2 4 2 2 7" xfId="0"/>
    <cellStyle name="SUBITENS 3 2 4 2 2 8" xfId="0"/>
    <cellStyle name="SUBITENS 3 2 4 2 2 9" xfId="0"/>
    <cellStyle name="SUBITENS 3 2 4 2 3" xfId="0"/>
    <cellStyle name="SUBITENS 3 2 4 2 4" xfId="0"/>
    <cellStyle name="SUBITENS 3 2 4 2 5" xfId="0"/>
    <cellStyle name="SUBITENS 3 2 4 2 6" xfId="0"/>
    <cellStyle name="SUBITENS 3 2 4 2 7" xfId="0"/>
    <cellStyle name="SUBITENS 3 2 4 2 8" xfId="0"/>
    <cellStyle name="SUBITENS 3 2 4 2 9" xfId="0"/>
    <cellStyle name="SUBITENS 3 2 4 3" xfId="0"/>
    <cellStyle name="SUBITENS 3 2 4 3 2" xfId="0"/>
    <cellStyle name="SUBITENS 3 2 4 3 3" xfId="0"/>
    <cellStyle name="SUBITENS 3 2 4 3 4" xfId="0"/>
    <cellStyle name="SUBITENS 3 2 4 3 5" xfId="0"/>
    <cellStyle name="SUBITENS 3 2 4 3 6" xfId="0"/>
    <cellStyle name="SUBITENS 3 2 4 3 7" xfId="0"/>
    <cellStyle name="SUBITENS 3 2 4 3 8" xfId="0"/>
    <cellStyle name="SUBITENS 3 2 4 3 9" xfId="0"/>
    <cellStyle name="SUBITENS 3 2 4 4" xfId="0"/>
    <cellStyle name="SUBITENS 3 2 4 5" xfId="0"/>
    <cellStyle name="SUBITENS 3 2 4 6" xfId="0"/>
    <cellStyle name="SUBITENS 3 2 4 7" xfId="0"/>
    <cellStyle name="SUBITENS 3 2 4 8" xfId="0"/>
    <cellStyle name="SUBITENS 3 2 4 9" xfId="0"/>
    <cellStyle name="SUBITENS 3 2 5" xfId="0"/>
    <cellStyle name="SUBITENS 3 2 5 2" xfId="0"/>
    <cellStyle name="SUBITENS 3 2 5 2 2" xfId="0"/>
    <cellStyle name="SUBITENS 3 2 5 2 3" xfId="0"/>
    <cellStyle name="SUBITENS 3 2 5 2 4" xfId="0"/>
    <cellStyle name="SUBITENS 3 2 5 2 5" xfId="0"/>
    <cellStyle name="SUBITENS 3 2 5 2 6" xfId="0"/>
    <cellStyle name="SUBITENS 3 2 5 2 7" xfId="0"/>
    <cellStyle name="SUBITENS 3 2 5 2 8" xfId="0"/>
    <cellStyle name="SUBITENS 3 2 5 2 9" xfId="0"/>
    <cellStyle name="SUBITENS 3 2 5 3" xfId="0"/>
    <cellStyle name="SUBITENS 3 2 5 4" xfId="0"/>
    <cellStyle name="SUBITENS 3 2 5 5" xfId="0"/>
    <cellStyle name="SUBITENS 3 2 5 6" xfId="0"/>
    <cellStyle name="SUBITENS 3 2 5 7" xfId="0"/>
    <cellStyle name="SUBITENS 3 2 5 8" xfId="0"/>
    <cellStyle name="SUBITENS 3 2 5 9" xfId="0"/>
    <cellStyle name="SUBITENS 3 2 6" xfId="0"/>
    <cellStyle name="SUBITENS 3 2 6 2" xfId="0"/>
    <cellStyle name="SUBITENS 3 2 6 3" xfId="0"/>
    <cellStyle name="SUBITENS 3 2 6 4" xfId="0"/>
    <cellStyle name="SUBITENS 3 2 6 5" xfId="0"/>
    <cellStyle name="SUBITENS 3 2 6 6" xfId="0"/>
    <cellStyle name="SUBITENS 3 2 6 7" xfId="0"/>
    <cellStyle name="SUBITENS 3 2 6 8" xfId="0"/>
    <cellStyle name="SUBITENS 3 2 6 9" xfId="0"/>
    <cellStyle name="SUBITENS 3 2 7" xfId="0"/>
    <cellStyle name="SUBITENS 3 2 8" xfId="0"/>
    <cellStyle name="SUBITENS 3 2 9" xfId="0"/>
    <cellStyle name="SUBITENS 3 20" xfId="0"/>
    <cellStyle name="SUBITENS 3 21" xfId="0"/>
    <cellStyle name="SUBITENS 3 22" xfId="0"/>
    <cellStyle name="SUBITENS 3 23" xfId="0"/>
    <cellStyle name="SUBITENS 3 24" xfId="0"/>
    <cellStyle name="SUBITENS 3 3" xfId="0"/>
    <cellStyle name="SUBITENS 3 3 10" xfId="0"/>
    <cellStyle name="SUBITENS 3 3 11" xfId="0"/>
    <cellStyle name="SUBITENS 3 3 12" xfId="0"/>
    <cellStyle name="SUBITENS 3 3 13" xfId="0"/>
    <cellStyle name="SUBITENS 3 3 2" xfId="0"/>
    <cellStyle name="SUBITENS 3 3 2 10" xfId="0"/>
    <cellStyle name="SUBITENS 3 3 2 2" xfId="0"/>
    <cellStyle name="SUBITENS 3 3 2 2 2" xfId="0"/>
    <cellStyle name="SUBITENS 3 3 2 2 2 2" xfId="0"/>
    <cellStyle name="SUBITENS 3 3 2 2 2 3" xfId="0"/>
    <cellStyle name="SUBITENS 3 3 2 2 2 4" xfId="0"/>
    <cellStyle name="SUBITENS 3 3 2 2 2 5" xfId="0"/>
    <cellStyle name="SUBITENS 3 3 2 2 2 6" xfId="0"/>
    <cellStyle name="SUBITENS 3 3 2 2 2 7" xfId="0"/>
    <cellStyle name="SUBITENS 3 3 2 2 2 8" xfId="0"/>
    <cellStyle name="SUBITENS 3 3 2 2 2 9" xfId="0"/>
    <cellStyle name="SUBITENS 3 3 2 2 3" xfId="0"/>
    <cellStyle name="SUBITENS 3 3 2 2 4" xfId="0"/>
    <cellStyle name="SUBITENS 3 3 2 2 5" xfId="0"/>
    <cellStyle name="SUBITENS 3 3 2 2 6" xfId="0"/>
    <cellStyle name="SUBITENS 3 3 2 2 7" xfId="0"/>
    <cellStyle name="SUBITENS 3 3 2 2 8" xfId="0"/>
    <cellStyle name="SUBITENS 3 3 2 2 9" xfId="0"/>
    <cellStyle name="SUBITENS 3 3 2 3" xfId="0"/>
    <cellStyle name="SUBITENS 3 3 2 3 2" xfId="0"/>
    <cellStyle name="SUBITENS 3 3 2 3 3" xfId="0"/>
    <cellStyle name="SUBITENS 3 3 2 3 4" xfId="0"/>
    <cellStyle name="SUBITENS 3 3 2 3 5" xfId="0"/>
    <cellStyle name="SUBITENS 3 3 2 3 6" xfId="0"/>
    <cellStyle name="SUBITENS 3 3 2 3 7" xfId="0"/>
    <cellStyle name="SUBITENS 3 3 2 3 8" xfId="0"/>
    <cellStyle name="SUBITENS 3 3 2 3 9" xfId="0"/>
    <cellStyle name="SUBITENS 3 3 2 4" xfId="0"/>
    <cellStyle name="SUBITENS 3 3 2 5" xfId="0"/>
    <cellStyle name="SUBITENS 3 3 2 6" xfId="0"/>
    <cellStyle name="SUBITENS 3 3 2 7" xfId="0"/>
    <cellStyle name="SUBITENS 3 3 2 8" xfId="0"/>
    <cellStyle name="SUBITENS 3 3 2 9" xfId="0"/>
    <cellStyle name="SUBITENS 3 3 3" xfId="0"/>
    <cellStyle name="SUBITENS 3 3 3 10" xfId="0"/>
    <cellStyle name="SUBITENS 3 3 3 2" xfId="0"/>
    <cellStyle name="SUBITENS 3 3 3 2 2" xfId="0"/>
    <cellStyle name="SUBITENS 3 3 3 2 2 2" xfId="0"/>
    <cellStyle name="SUBITENS 3 3 3 2 2 3" xfId="0"/>
    <cellStyle name="SUBITENS 3 3 3 2 2 4" xfId="0"/>
    <cellStyle name="SUBITENS 3 3 3 2 2 5" xfId="0"/>
    <cellStyle name="SUBITENS 3 3 3 2 2 6" xfId="0"/>
    <cellStyle name="SUBITENS 3 3 3 2 2 7" xfId="0"/>
    <cellStyle name="SUBITENS 3 3 3 2 2 8" xfId="0"/>
    <cellStyle name="SUBITENS 3 3 3 2 2 9" xfId="0"/>
    <cellStyle name="SUBITENS 3 3 3 2 3" xfId="0"/>
    <cellStyle name="SUBITENS 3 3 3 2 4" xfId="0"/>
    <cellStyle name="SUBITENS 3 3 3 2 5" xfId="0"/>
    <cellStyle name="SUBITENS 3 3 3 2 6" xfId="0"/>
    <cellStyle name="SUBITENS 3 3 3 2 7" xfId="0"/>
    <cellStyle name="SUBITENS 3 3 3 2 8" xfId="0"/>
    <cellStyle name="SUBITENS 3 3 3 2 9" xfId="0"/>
    <cellStyle name="SUBITENS 3 3 3 3" xfId="0"/>
    <cellStyle name="SUBITENS 3 3 3 3 2" xfId="0"/>
    <cellStyle name="SUBITENS 3 3 3 3 3" xfId="0"/>
    <cellStyle name="SUBITENS 3 3 3 3 4" xfId="0"/>
    <cellStyle name="SUBITENS 3 3 3 3 5" xfId="0"/>
    <cellStyle name="SUBITENS 3 3 3 3 6" xfId="0"/>
    <cellStyle name="SUBITENS 3 3 3 3 7" xfId="0"/>
    <cellStyle name="SUBITENS 3 3 3 3 8" xfId="0"/>
    <cellStyle name="SUBITENS 3 3 3 3 9" xfId="0"/>
    <cellStyle name="SUBITENS 3 3 3 4" xfId="0"/>
    <cellStyle name="SUBITENS 3 3 3 5" xfId="0"/>
    <cellStyle name="SUBITENS 3 3 3 6" xfId="0"/>
    <cellStyle name="SUBITENS 3 3 3 7" xfId="0"/>
    <cellStyle name="SUBITENS 3 3 3 8" xfId="0"/>
    <cellStyle name="SUBITENS 3 3 3 9" xfId="0"/>
    <cellStyle name="SUBITENS 3 3 4" xfId="0"/>
    <cellStyle name="SUBITENS 3 3 4 10" xfId="0"/>
    <cellStyle name="SUBITENS 3 3 4 2" xfId="0"/>
    <cellStyle name="SUBITENS 3 3 4 2 2" xfId="0"/>
    <cellStyle name="SUBITENS 3 3 4 2 2 2" xfId="0"/>
    <cellStyle name="SUBITENS 3 3 4 2 2 3" xfId="0"/>
    <cellStyle name="SUBITENS 3 3 4 2 2 4" xfId="0"/>
    <cellStyle name="SUBITENS 3 3 4 2 2 5" xfId="0"/>
    <cellStyle name="SUBITENS 3 3 4 2 2 6" xfId="0"/>
    <cellStyle name="SUBITENS 3 3 4 2 2 7" xfId="0"/>
    <cellStyle name="SUBITENS 3 3 4 2 2 8" xfId="0"/>
    <cellStyle name="SUBITENS 3 3 4 2 2 9" xfId="0"/>
    <cellStyle name="SUBITENS 3 3 4 2 3" xfId="0"/>
    <cellStyle name="SUBITENS 3 3 4 2 4" xfId="0"/>
    <cellStyle name="SUBITENS 3 3 4 2 5" xfId="0"/>
    <cellStyle name="SUBITENS 3 3 4 2 6" xfId="0"/>
    <cellStyle name="SUBITENS 3 3 4 2 7" xfId="0"/>
    <cellStyle name="SUBITENS 3 3 4 2 8" xfId="0"/>
    <cellStyle name="SUBITENS 3 3 4 2 9" xfId="0"/>
    <cellStyle name="SUBITENS 3 3 4 3" xfId="0"/>
    <cellStyle name="SUBITENS 3 3 4 3 2" xfId="0"/>
    <cellStyle name="SUBITENS 3 3 4 3 3" xfId="0"/>
    <cellStyle name="SUBITENS 3 3 4 3 4" xfId="0"/>
    <cellStyle name="SUBITENS 3 3 4 3 5" xfId="0"/>
    <cellStyle name="SUBITENS 3 3 4 3 6" xfId="0"/>
    <cellStyle name="SUBITENS 3 3 4 3 7" xfId="0"/>
    <cellStyle name="SUBITENS 3 3 4 3 8" xfId="0"/>
    <cellStyle name="SUBITENS 3 3 4 3 9" xfId="0"/>
    <cellStyle name="SUBITENS 3 3 4 4" xfId="0"/>
    <cellStyle name="SUBITENS 3 3 4 5" xfId="0"/>
    <cellStyle name="SUBITENS 3 3 4 6" xfId="0"/>
    <cellStyle name="SUBITENS 3 3 4 7" xfId="0"/>
    <cellStyle name="SUBITENS 3 3 4 8" xfId="0"/>
    <cellStyle name="SUBITENS 3 3 4 9" xfId="0"/>
    <cellStyle name="SUBITENS 3 3 5" xfId="0"/>
    <cellStyle name="SUBITENS 3 3 5 2" xfId="0"/>
    <cellStyle name="SUBITENS 3 3 5 2 2" xfId="0"/>
    <cellStyle name="SUBITENS 3 3 5 2 3" xfId="0"/>
    <cellStyle name="SUBITENS 3 3 5 2 4" xfId="0"/>
    <cellStyle name="SUBITENS 3 3 5 2 5" xfId="0"/>
    <cellStyle name="SUBITENS 3 3 5 2 6" xfId="0"/>
    <cellStyle name="SUBITENS 3 3 5 2 7" xfId="0"/>
    <cellStyle name="SUBITENS 3 3 5 2 8" xfId="0"/>
    <cellStyle name="SUBITENS 3 3 5 2 9" xfId="0"/>
    <cellStyle name="SUBITENS 3 3 5 3" xfId="0"/>
    <cellStyle name="SUBITENS 3 3 5 4" xfId="0"/>
    <cellStyle name="SUBITENS 3 3 5 5" xfId="0"/>
    <cellStyle name="SUBITENS 3 3 5 6" xfId="0"/>
    <cellStyle name="SUBITENS 3 3 5 7" xfId="0"/>
    <cellStyle name="SUBITENS 3 3 5 8" xfId="0"/>
    <cellStyle name="SUBITENS 3 3 5 9" xfId="0"/>
    <cellStyle name="SUBITENS 3 3 6" xfId="0"/>
    <cellStyle name="SUBITENS 3 3 6 2" xfId="0"/>
    <cellStyle name="SUBITENS 3 3 6 3" xfId="0"/>
    <cellStyle name="SUBITENS 3 3 6 4" xfId="0"/>
    <cellStyle name="SUBITENS 3 3 6 5" xfId="0"/>
    <cellStyle name="SUBITENS 3 3 6 6" xfId="0"/>
    <cellStyle name="SUBITENS 3 3 6 7" xfId="0"/>
    <cellStyle name="SUBITENS 3 3 6 8" xfId="0"/>
    <cellStyle name="SUBITENS 3 3 6 9" xfId="0"/>
    <cellStyle name="SUBITENS 3 3 7" xfId="0"/>
    <cellStyle name="SUBITENS 3 3 8" xfId="0"/>
    <cellStyle name="SUBITENS 3 3 9" xfId="0"/>
    <cellStyle name="SUBITENS 3 4" xfId="0"/>
    <cellStyle name="SUBITENS 3 4 10" xfId="0"/>
    <cellStyle name="SUBITENS 3 4 11" xfId="0"/>
    <cellStyle name="SUBITENS 3 4 12" xfId="0"/>
    <cellStyle name="SUBITENS 3 4 13" xfId="0"/>
    <cellStyle name="SUBITENS 3 4 2" xfId="0"/>
    <cellStyle name="SUBITENS 3 4 2 10" xfId="0"/>
    <cellStyle name="SUBITENS 3 4 2 2" xfId="0"/>
    <cellStyle name="SUBITENS 3 4 2 2 2" xfId="0"/>
    <cellStyle name="SUBITENS 3 4 2 2 2 2" xfId="0"/>
    <cellStyle name="SUBITENS 3 4 2 2 2 3" xfId="0"/>
    <cellStyle name="SUBITENS 3 4 2 2 2 4" xfId="0"/>
    <cellStyle name="SUBITENS 3 4 2 2 2 5" xfId="0"/>
    <cellStyle name="SUBITENS 3 4 2 2 2 6" xfId="0"/>
    <cellStyle name="SUBITENS 3 4 2 2 2 7" xfId="0"/>
    <cellStyle name="SUBITENS 3 4 2 2 2 8" xfId="0"/>
    <cellStyle name="SUBITENS 3 4 2 2 2 9" xfId="0"/>
    <cellStyle name="SUBITENS 3 4 2 2 3" xfId="0"/>
    <cellStyle name="SUBITENS 3 4 2 2 4" xfId="0"/>
    <cellStyle name="SUBITENS 3 4 2 2 5" xfId="0"/>
    <cellStyle name="SUBITENS 3 4 2 2 6" xfId="0"/>
    <cellStyle name="SUBITENS 3 4 2 2 7" xfId="0"/>
    <cellStyle name="SUBITENS 3 4 2 2 8" xfId="0"/>
    <cellStyle name="SUBITENS 3 4 2 2 9" xfId="0"/>
    <cellStyle name="SUBITENS 3 4 2 3" xfId="0"/>
    <cellStyle name="SUBITENS 3 4 2 3 2" xfId="0"/>
    <cellStyle name="SUBITENS 3 4 2 3 3" xfId="0"/>
    <cellStyle name="SUBITENS 3 4 2 3 4" xfId="0"/>
    <cellStyle name="SUBITENS 3 4 2 3 5" xfId="0"/>
    <cellStyle name="SUBITENS 3 4 2 3 6" xfId="0"/>
    <cellStyle name="SUBITENS 3 4 2 3 7" xfId="0"/>
    <cellStyle name="SUBITENS 3 4 2 3 8" xfId="0"/>
    <cellStyle name="SUBITENS 3 4 2 3 9" xfId="0"/>
    <cellStyle name="SUBITENS 3 4 2 4" xfId="0"/>
    <cellStyle name="SUBITENS 3 4 2 5" xfId="0"/>
    <cellStyle name="SUBITENS 3 4 2 6" xfId="0"/>
    <cellStyle name="SUBITENS 3 4 2 7" xfId="0"/>
    <cellStyle name="SUBITENS 3 4 2 8" xfId="0"/>
    <cellStyle name="SUBITENS 3 4 2 9" xfId="0"/>
    <cellStyle name="SUBITENS 3 4 3" xfId="0"/>
    <cellStyle name="SUBITENS 3 4 3 10" xfId="0"/>
    <cellStyle name="SUBITENS 3 4 3 2" xfId="0"/>
    <cellStyle name="SUBITENS 3 4 3 2 2" xfId="0"/>
    <cellStyle name="SUBITENS 3 4 3 2 2 2" xfId="0"/>
    <cellStyle name="SUBITENS 3 4 3 2 2 3" xfId="0"/>
    <cellStyle name="SUBITENS 3 4 3 2 2 4" xfId="0"/>
    <cellStyle name="SUBITENS 3 4 3 2 2 5" xfId="0"/>
    <cellStyle name="SUBITENS 3 4 3 2 2 6" xfId="0"/>
    <cellStyle name="SUBITENS 3 4 3 2 2 7" xfId="0"/>
    <cellStyle name="SUBITENS 3 4 3 2 2 8" xfId="0"/>
    <cellStyle name="SUBITENS 3 4 3 2 2 9" xfId="0"/>
    <cellStyle name="SUBITENS 3 4 3 2 3" xfId="0"/>
    <cellStyle name="SUBITENS 3 4 3 2 4" xfId="0"/>
    <cellStyle name="SUBITENS 3 4 3 2 5" xfId="0"/>
    <cellStyle name="SUBITENS 3 4 3 2 6" xfId="0"/>
    <cellStyle name="SUBITENS 3 4 3 2 7" xfId="0"/>
    <cellStyle name="SUBITENS 3 4 3 2 8" xfId="0"/>
    <cellStyle name="SUBITENS 3 4 3 2 9" xfId="0"/>
    <cellStyle name="SUBITENS 3 4 3 3" xfId="0"/>
    <cellStyle name="SUBITENS 3 4 3 3 2" xfId="0"/>
    <cellStyle name="SUBITENS 3 4 3 3 3" xfId="0"/>
    <cellStyle name="SUBITENS 3 4 3 3 4" xfId="0"/>
    <cellStyle name="SUBITENS 3 4 3 3 5" xfId="0"/>
    <cellStyle name="SUBITENS 3 4 3 3 6" xfId="0"/>
    <cellStyle name="SUBITENS 3 4 3 3 7" xfId="0"/>
    <cellStyle name="SUBITENS 3 4 3 3 8" xfId="0"/>
    <cellStyle name="SUBITENS 3 4 3 3 9" xfId="0"/>
    <cellStyle name="SUBITENS 3 4 3 4" xfId="0"/>
    <cellStyle name="SUBITENS 3 4 3 5" xfId="0"/>
    <cellStyle name="SUBITENS 3 4 3 6" xfId="0"/>
    <cellStyle name="SUBITENS 3 4 3 7" xfId="0"/>
    <cellStyle name="SUBITENS 3 4 3 8" xfId="0"/>
    <cellStyle name="SUBITENS 3 4 3 9" xfId="0"/>
    <cellStyle name="SUBITENS 3 4 4" xfId="0"/>
    <cellStyle name="SUBITENS 3 4 4 10" xfId="0"/>
    <cellStyle name="SUBITENS 3 4 4 2" xfId="0"/>
    <cellStyle name="SUBITENS 3 4 4 2 2" xfId="0"/>
    <cellStyle name="SUBITENS 3 4 4 2 2 2" xfId="0"/>
    <cellStyle name="SUBITENS 3 4 4 2 2 3" xfId="0"/>
    <cellStyle name="SUBITENS 3 4 4 2 2 4" xfId="0"/>
    <cellStyle name="SUBITENS 3 4 4 2 2 5" xfId="0"/>
    <cellStyle name="SUBITENS 3 4 4 2 2 6" xfId="0"/>
    <cellStyle name="SUBITENS 3 4 4 2 2 7" xfId="0"/>
    <cellStyle name="SUBITENS 3 4 4 2 2 8" xfId="0"/>
    <cellStyle name="SUBITENS 3 4 4 2 2 9" xfId="0"/>
    <cellStyle name="SUBITENS 3 4 4 2 3" xfId="0"/>
    <cellStyle name="SUBITENS 3 4 4 2 4" xfId="0"/>
    <cellStyle name="SUBITENS 3 4 4 2 5" xfId="0"/>
    <cellStyle name="SUBITENS 3 4 4 2 6" xfId="0"/>
    <cellStyle name="SUBITENS 3 4 4 2 7" xfId="0"/>
    <cellStyle name="SUBITENS 3 4 4 2 8" xfId="0"/>
    <cellStyle name="SUBITENS 3 4 4 2 9" xfId="0"/>
    <cellStyle name="SUBITENS 3 4 4 3" xfId="0"/>
    <cellStyle name="SUBITENS 3 4 4 3 2" xfId="0"/>
    <cellStyle name="SUBITENS 3 4 4 3 3" xfId="0"/>
    <cellStyle name="SUBITENS 3 4 4 3 4" xfId="0"/>
    <cellStyle name="SUBITENS 3 4 4 3 5" xfId="0"/>
    <cellStyle name="SUBITENS 3 4 4 3 6" xfId="0"/>
    <cellStyle name="SUBITENS 3 4 4 3 7" xfId="0"/>
    <cellStyle name="SUBITENS 3 4 4 3 8" xfId="0"/>
    <cellStyle name="SUBITENS 3 4 4 3 9" xfId="0"/>
    <cellStyle name="SUBITENS 3 4 4 4" xfId="0"/>
    <cellStyle name="SUBITENS 3 4 4 5" xfId="0"/>
    <cellStyle name="SUBITENS 3 4 4 6" xfId="0"/>
    <cellStyle name="SUBITENS 3 4 4 7" xfId="0"/>
    <cellStyle name="SUBITENS 3 4 4 8" xfId="0"/>
    <cellStyle name="SUBITENS 3 4 4 9" xfId="0"/>
    <cellStyle name="SUBITENS 3 4 5" xfId="0"/>
    <cellStyle name="SUBITENS 3 4 5 2" xfId="0"/>
    <cellStyle name="SUBITENS 3 4 5 2 2" xfId="0"/>
    <cellStyle name="SUBITENS 3 4 5 2 3" xfId="0"/>
    <cellStyle name="SUBITENS 3 4 5 2 4" xfId="0"/>
    <cellStyle name="SUBITENS 3 4 5 2 5" xfId="0"/>
    <cellStyle name="SUBITENS 3 4 5 2 6" xfId="0"/>
    <cellStyle name="SUBITENS 3 4 5 2 7" xfId="0"/>
    <cellStyle name="SUBITENS 3 4 5 2 8" xfId="0"/>
    <cellStyle name="SUBITENS 3 4 5 2 9" xfId="0"/>
    <cellStyle name="SUBITENS 3 4 5 3" xfId="0"/>
    <cellStyle name="SUBITENS 3 4 5 4" xfId="0"/>
    <cellStyle name="SUBITENS 3 4 5 5" xfId="0"/>
    <cellStyle name="SUBITENS 3 4 5 6" xfId="0"/>
    <cellStyle name="SUBITENS 3 4 5 7" xfId="0"/>
    <cellStyle name="SUBITENS 3 4 5 8" xfId="0"/>
    <cellStyle name="SUBITENS 3 4 5 9" xfId="0"/>
    <cellStyle name="SUBITENS 3 4 6" xfId="0"/>
    <cellStyle name="SUBITENS 3 4 6 2" xfId="0"/>
    <cellStyle name="SUBITENS 3 4 6 3" xfId="0"/>
    <cellStyle name="SUBITENS 3 4 6 4" xfId="0"/>
    <cellStyle name="SUBITENS 3 4 6 5" xfId="0"/>
    <cellStyle name="SUBITENS 3 4 6 6" xfId="0"/>
    <cellStyle name="SUBITENS 3 4 6 7" xfId="0"/>
    <cellStyle name="SUBITENS 3 4 6 8" xfId="0"/>
    <cellStyle name="SUBITENS 3 4 6 9" xfId="0"/>
    <cellStyle name="SUBITENS 3 4 7" xfId="0"/>
    <cellStyle name="SUBITENS 3 4 8" xfId="0"/>
    <cellStyle name="SUBITENS 3 4 9" xfId="0"/>
    <cellStyle name="SUBITENS 3 5" xfId="0"/>
    <cellStyle name="SUBITENS 3 5 10" xfId="0"/>
    <cellStyle name="SUBITENS 3 5 11" xfId="0"/>
    <cellStyle name="SUBITENS 3 5 12" xfId="0"/>
    <cellStyle name="SUBITENS 3 5 13" xfId="0"/>
    <cellStyle name="SUBITENS 3 5 2" xfId="0"/>
    <cellStyle name="SUBITENS 3 5 2 10" xfId="0"/>
    <cellStyle name="SUBITENS 3 5 2 2" xfId="0"/>
    <cellStyle name="SUBITENS 3 5 2 2 2" xfId="0"/>
    <cellStyle name="SUBITENS 3 5 2 2 2 2" xfId="0"/>
    <cellStyle name="SUBITENS 3 5 2 2 2 3" xfId="0"/>
    <cellStyle name="SUBITENS 3 5 2 2 2 4" xfId="0"/>
    <cellStyle name="SUBITENS 3 5 2 2 2 5" xfId="0"/>
    <cellStyle name="SUBITENS 3 5 2 2 2 6" xfId="0"/>
    <cellStyle name="SUBITENS 3 5 2 2 2 7" xfId="0"/>
    <cellStyle name="SUBITENS 3 5 2 2 2 8" xfId="0"/>
    <cellStyle name="SUBITENS 3 5 2 2 2 9" xfId="0"/>
    <cellStyle name="SUBITENS 3 5 2 2 3" xfId="0"/>
    <cellStyle name="SUBITENS 3 5 2 2 4" xfId="0"/>
    <cellStyle name="SUBITENS 3 5 2 2 5" xfId="0"/>
    <cellStyle name="SUBITENS 3 5 2 2 6" xfId="0"/>
    <cellStyle name="SUBITENS 3 5 2 2 7" xfId="0"/>
    <cellStyle name="SUBITENS 3 5 2 2 8" xfId="0"/>
    <cellStyle name="SUBITENS 3 5 2 2 9" xfId="0"/>
    <cellStyle name="SUBITENS 3 5 2 3" xfId="0"/>
    <cellStyle name="SUBITENS 3 5 2 3 2" xfId="0"/>
    <cellStyle name="SUBITENS 3 5 2 3 3" xfId="0"/>
    <cellStyle name="SUBITENS 3 5 2 3 4" xfId="0"/>
    <cellStyle name="SUBITENS 3 5 2 3 5" xfId="0"/>
    <cellStyle name="SUBITENS 3 5 2 3 6" xfId="0"/>
    <cellStyle name="SUBITENS 3 5 2 3 7" xfId="0"/>
    <cellStyle name="SUBITENS 3 5 2 3 8" xfId="0"/>
    <cellStyle name="SUBITENS 3 5 2 3 9" xfId="0"/>
    <cellStyle name="SUBITENS 3 5 2 4" xfId="0"/>
    <cellStyle name="SUBITENS 3 5 2 5" xfId="0"/>
    <cellStyle name="SUBITENS 3 5 2 6" xfId="0"/>
    <cellStyle name="SUBITENS 3 5 2 7" xfId="0"/>
    <cellStyle name="SUBITENS 3 5 2 8" xfId="0"/>
    <cellStyle name="SUBITENS 3 5 2 9" xfId="0"/>
    <cellStyle name="SUBITENS 3 5 3" xfId="0"/>
    <cellStyle name="SUBITENS 3 5 3 10" xfId="0"/>
    <cellStyle name="SUBITENS 3 5 3 2" xfId="0"/>
    <cellStyle name="SUBITENS 3 5 3 2 2" xfId="0"/>
    <cellStyle name="SUBITENS 3 5 3 2 2 2" xfId="0"/>
    <cellStyle name="SUBITENS 3 5 3 2 2 3" xfId="0"/>
    <cellStyle name="SUBITENS 3 5 3 2 2 4" xfId="0"/>
    <cellStyle name="SUBITENS 3 5 3 2 2 5" xfId="0"/>
    <cellStyle name="SUBITENS 3 5 3 2 2 6" xfId="0"/>
    <cellStyle name="SUBITENS 3 5 3 2 2 7" xfId="0"/>
    <cellStyle name="SUBITENS 3 5 3 2 2 8" xfId="0"/>
    <cellStyle name="SUBITENS 3 5 3 2 2 9" xfId="0"/>
    <cellStyle name="SUBITENS 3 5 3 2 3" xfId="0"/>
    <cellStyle name="SUBITENS 3 5 3 2 4" xfId="0"/>
    <cellStyle name="SUBITENS 3 5 3 2 5" xfId="0"/>
    <cellStyle name="SUBITENS 3 5 3 2 6" xfId="0"/>
    <cellStyle name="SUBITENS 3 5 3 2 7" xfId="0"/>
    <cellStyle name="SUBITENS 3 5 3 2 8" xfId="0"/>
    <cellStyle name="SUBITENS 3 5 3 2 9" xfId="0"/>
    <cellStyle name="SUBITENS 3 5 3 3" xfId="0"/>
    <cellStyle name="SUBITENS 3 5 3 3 2" xfId="0"/>
    <cellStyle name="SUBITENS 3 5 3 3 3" xfId="0"/>
    <cellStyle name="SUBITENS 3 5 3 3 4" xfId="0"/>
    <cellStyle name="SUBITENS 3 5 3 3 5" xfId="0"/>
    <cellStyle name="SUBITENS 3 5 3 3 6" xfId="0"/>
    <cellStyle name="SUBITENS 3 5 3 3 7" xfId="0"/>
    <cellStyle name="SUBITENS 3 5 3 3 8" xfId="0"/>
    <cellStyle name="SUBITENS 3 5 3 3 9" xfId="0"/>
    <cellStyle name="SUBITENS 3 5 3 4" xfId="0"/>
    <cellStyle name="SUBITENS 3 5 3 5" xfId="0"/>
    <cellStyle name="SUBITENS 3 5 3 6" xfId="0"/>
    <cellStyle name="SUBITENS 3 5 3 7" xfId="0"/>
    <cellStyle name="SUBITENS 3 5 3 8" xfId="0"/>
    <cellStyle name="SUBITENS 3 5 3 9" xfId="0"/>
    <cellStyle name="SUBITENS 3 5 4" xfId="0"/>
    <cellStyle name="SUBITENS 3 5 4 10" xfId="0"/>
    <cellStyle name="SUBITENS 3 5 4 2" xfId="0"/>
    <cellStyle name="SUBITENS 3 5 4 2 2" xfId="0"/>
    <cellStyle name="SUBITENS 3 5 4 2 2 2" xfId="0"/>
    <cellStyle name="SUBITENS 3 5 4 2 2 3" xfId="0"/>
    <cellStyle name="SUBITENS 3 5 4 2 2 4" xfId="0"/>
    <cellStyle name="SUBITENS 3 5 4 2 2 5" xfId="0"/>
    <cellStyle name="SUBITENS 3 5 4 2 2 6" xfId="0"/>
    <cellStyle name="SUBITENS 3 5 4 2 2 7" xfId="0"/>
    <cellStyle name="SUBITENS 3 5 4 2 2 8" xfId="0"/>
    <cellStyle name="SUBITENS 3 5 4 2 2 9" xfId="0"/>
    <cellStyle name="SUBITENS 3 5 4 2 3" xfId="0"/>
    <cellStyle name="SUBITENS 3 5 4 2 4" xfId="0"/>
    <cellStyle name="SUBITENS 3 5 4 2 5" xfId="0"/>
    <cellStyle name="SUBITENS 3 5 4 2 6" xfId="0"/>
    <cellStyle name="SUBITENS 3 5 4 2 7" xfId="0"/>
    <cellStyle name="SUBITENS 3 5 4 2 8" xfId="0"/>
    <cellStyle name="SUBITENS 3 5 4 2 9" xfId="0"/>
    <cellStyle name="SUBITENS 3 5 4 3" xfId="0"/>
    <cellStyle name="SUBITENS 3 5 4 3 2" xfId="0"/>
    <cellStyle name="SUBITENS 3 5 4 3 3" xfId="0"/>
    <cellStyle name="SUBITENS 3 5 4 3 4" xfId="0"/>
    <cellStyle name="SUBITENS 3 5 4 3 5" xfId="0"/>
    <cellStyle name="SUBITENS 3 5 4 3 6" xfId="0"/>
    <cellStyle name="SUBITENS 3 5 4 3 7" xfId="0"/>
    <cellStyle name="SUBITENS 3 5 4 3 8" xfId="0"/>
    <cellStyle name="SUBITENS 3 5 4 3 9" xfId="0"/>
    <cellStyle name="SUBITENS 3 5 4 4" xfId="0"/>
    <cellStyle name="SUBITENS 3 5 4 5" xfId="0"/>
    <cellStyle name="SUBITENS 3 5 4 6" xfId="0"/>
    <cellStyle name="SUBITENS 3 5 4 7" xfId="0"/>
    <cellStyle name="SUBITENS 3 5 4 8" xfId="0"/>
    <cellStyle name="SUBITENS 3 5 4 9" xfId="0"/>
    <cellStyle name="SUBITENS 3 5 5" xfId="0"/>
    <cellStyle name="SUBITENS 3 5 5 2" xfId="0"/>
    <cellStyle name="SUBITENS 3 5 5 2 2" xfId="0"/>
    <cellStyle name="SUBITENS 3 5 5 2 3" xfId="0"/>
    <cellStyle name="SUBITENS 3 5 5 2 4" xfId="0"/>
    <cellStyle name="SUBITENS 3 5 5 2 5" xfId="0"/>
    <cellStyle name="SUBITENS 3 5 5 2 6" xfId="0"/>
    <cellStyle name="SUBITENS 3 5 5 2 7" xfId="0"/>
    <cellStyle name="SUBITENS 3 5 5 2 8" xfId="0"/>
    <cellStyle name="SUBITENS 3 5 5 2 9" xfId="0"/>
    <cellStyle name="SUBITENS 3 5 5 3" xfId="0"/>
    <cellStyle name="SUBITENS 3 5 5 4" xfId="0"/>
    <cellStyle name="SUBITENS 3 5 5 5" xfId="0"/>
    <cellStyle name="SUBITENS 3 5 5 6" xfId="0"/>
    <cellStyle name="SUBITENS 3 5 5 7" xfId="0"/>
    <cellStyle name="SUBITENS 3 5 5 8" xfId="0"/>
    <cellStyle name="SUBITENS 3 5 5 9" xfId="0"/>
    <cellStyle name="SUBITENS 3 5 6" xfId="0"/>
    <cellStyle name="SUBITENS 3 5 6 2" xfId="0"/>
    <cellStyle name="SUBITENS 3 5 6 3" xfId="0"/>
    <cellStyle name="SUBITENS 3 5 6 4" xfId="0"/>
    <cellStyle name="SUBITENS 3 5 6 5" xfId="0"/>
    <cellStyle name="SUBITENS 3 5 6 6" xfId="0"/>
    <cellStyle name="SUBITENS 3 5 6 7" xfId="0"/>
    <cellStyle name="SUBITENS 3 5 6 8" xfId="0"/>
    <cellStyle name="SUBITENS 3 5 6 9" xfId="0"/>
    <cellStyle name="SUBITENS 3 5 7" xfId="0"/>
    <cellStyle name="SUBITENS 3 5 8" xfId="0"/>
    <cellStyle name="SUBITENS 3 5 9" xfId="0"/>
    <cellStyle name="SUBITENS 3 6" xfId="0"/>
    <cellStyle name="SUBITENS 3 6 10" xfId="0"/>
    <cellStyle name="SUBITENS 3 6 11" xfId="0"/>
    <cellStyle name="SUBITENS 3 6 12" xfId="0"/>
    <cellStyle name="SUBITENS 3 6 13" xfId="0"/>
    <cellStyle name="SUBITENS 3 6 2" xfId="0"/>
    <cellStyle name="SUBITENS 3 6 2 10" xfId="0"/>
    <cellStyle name="SUBITENS 3 6 2 2" xfId="0"/>
    <cellStyle name="SUBITENS 3 6 2 2 2" xfId="0"/>
    <cellStyle name="SUBITENS 3 6 2 2 2 2" xfId="0"/>
    <cellStyle name="SUBITENS 3 6 2 2 2 3" xfId="0"/>
    <cellStyle name="SUBITENS 3 6 2 2 2 4" xfId="0"/>
    <cellStyle name="SUBITENS 3 6 2 2 2 5" xfId="0"/>
    <cellStyle name="SUBITENS 3 6 2 2 2 6" xfId="0"/>
    <cellStyle name="SUBITENS 3 6 2 2 2 7" xfId="0"/>
    <cellStyle name="SUBITENS 3 6 2 2 2 8" xfId="0"/>
    <cellStyle name="SUBITENS 3 6 2 2 2 9" xfId="0"/>
    <cellStyle name="SUBITENS 3 6 2 2 3" xfId="0"/>
    <cellStyle name="SUBITENS 3 6 2 2 4" xfId="0"/>
    <cellStyle name="SUBITENS 3 6 2 2 5" xfId="0"/>
    <cellStyle name="SUBITENS 3 6 2 2 6" xfId="0"/>
    <cellStyle name="SUBITENS 3 6 2 2 7" xfId="0"/>
    <cellStyle name="SUBITENS 3 6 2 2 8" xfId="0"/>
    <cellStyle name="SUBITENS 3 6 2 2 9" xfId="0"/>
    <cellStyle name="SUBITENS 3 6 2 3" xfId="0"/>
    <cellStyle name="SUBITENS 3 6 2 3 2" xfId="0"/>
    <cellStyle name="SUBITENS 3 6 2 3 3" xfId="0"/>
    <cellStyle name="SUBITENS 3 6 2 3 4" xfId="0"/>
    <cellStyle name="SUBITENS 3 6 2 3 5" xfId="0"/>
    <cellStyle name="SUBITENS 3 6 2 3 6" xfId="0"/>
    <cellStyle name="SUBITENS 3 6 2 3 7" xfId="0"/>
    <cellStyle name="SUBITENS 3 6 2 3 8" xfId="0"/>
    <cellStyle name="SUBITENS 3 6 2 3 9" xfId="0"/>
    <cellStyle name="SUBITENS 3 6 2 4" xfId="0"/>
    <cellStyle name="SUBITENS 3 6 2 5" xfId="0"/>
    <cellStyle name="SUBITENS 3 6 2 6" xfId="0"/>
    <cellStyle name="SUBITENS 3 6 2 7" xfId="0"/>
    <cellStyle name="SUBITENS 3 6 2 8" xfId="0"/>
    <cellStyle name="SUBITENS 3 6 2 9" xfId="0"/>
    <cellStyle name="SUBITENS 3 6 3" xfId="0"/>
    <cellStyle name="SUBITENS 3 6 3 10" xfId="0"/>
    <cellStyle name="SUBITENS 3 6 3 2" xfId="0"/>
    <cellStyle name="SUBITENS 3 6 3 2 2" xfId="0"/>
    <cellStyle name="SUBITENS 3 6 3 2 2 2" xfId="0"/>
    <cellStyle name="SUBITENS 3 6 3 2 2 3" xfId="0"/>
    <cellStyle name="SUBITENS 3 6 3 2 2 4" xfId="0"/>
    <cellStyle name="SUBITENS 3 6 3 2 2 5" xfId="0"/>
    <cellStyle name="SUBITENS 3 6 3 2 2 6" xfId="0"/>
    <cellStyle name="SUBITENS 3 6 3 2 2 7" xfId="0"/>
    <cellStyle name="SUBITENS 3 6 3 2 2 8" xfId="0"/>
    <cellStyle name="SUBITENS 3 6 3 2 2 9" xfId="0"/>
    <cellStyle name="SUBITENS 3 6 3 2 3" xfId="0"/>
    <cellStyle name="SUBITENS 3 6 3 2 4" xfId="0"/>
    <cellStyle name="SUBITENS 3 6 3 2 5" xfId="0"/>
    <cellStyle name="SUBITENS 3 6 3 2 6" xfId="0"/>
    <cellStyle name="SUBITENS 3 6 3 2 7" xfId="0"/>
    <cellStyle name="SUBITENS 3 6 3 2 8" xfId="0"/>
    <cellStyle name="SUBITENS 3 6 3 2 9" xfId="0"/>
    <cellStyle name="SUBITENS 3 6 3 3" xfId="0"/>
    <cellStyle name="SUBITENS 3 6 3 3 2" xfId="0"/>
    <cellStyle name="SUBITENS 3 6 3 3 3" xfId="0"/>
    <cellStyle name="SUBITENS 3 6 3 3 4" xfId="0"/>
    <cellStyle name="SUBITENS 3 6 3 3 5" xfId="0"/>
    <cellStyle name="SUBITENS 3 6 3 3 6" xfId="0"/>
    <cellStyle name="SUBITENS 3 6 3 3 7" xfId="0"/>
    <cellStyle name="SUBITENS 3 6 3 3 8" xfId="0"/>
    <cellStyle name="SUBITENS 3 6 3 3 9" xfId="0"/>
    <cellStyle name="SUBITENS 3 6 3 4" xfId="0"/>
    <cellStyle name="SUBITENS 3 6 3 5" xfId="0"/>
    <cellStyle name="SUBITENS 3 6 3 6" xfId="0"/>
    <cellStyle name="SUBITENS 3 6 3 7" xfId="0"/>
    <cellStyle name="SUBITENS 3 6 3 8" xfId="0"/>
    <cellStyle name="SUBITENS 3 6 3 9" xfId="0"/>
    <cellStyle name="SUBITENS 3 6 4" xfId="0"/>
    <cellStyle name="SUBITENS 3 6 4 10" xfId="0"/>
    <cellStyle name="SUBITENS 3 6 4 2" xfId="0"/>
    <cellStyle name="SUBITENS 3 6 4 2 2" xfId="0"/>
    <cellStyle name="SUBITENS 3 6 4 2 2 2" xfId="0"/>
    <cellStyle name="SUBITENS 3 6 4 2 2 3" xfId="0"/>
    <cellStyle name="SUBITENS 3 6 4 2 2 4" xfId="0"/>
    <cellStyle name="SUBITENS 3 6 4 2 2 5" xfId="0"/>
    <cellStyle name="SUBITENS 3 6 4 2 2 6" xfId="0"/>
    <cellStyle name="SUBITENS 3 6 4 2 2 7" xfId="0"/>
    <cellStyle name="SUBITENS 3 6 4 2 2 8" xfId="0"/>
    <cellStyle name="SUBITENS 3 6 4 2 2 9" xfId="0"/>
    <cellStyle name="SUBITENS 3 6 4 2 3" xfId="0"/>
    <cellStyle name="SUBITENS 3 6 4 2 4" xfId="0"/>
    <cellStyle name="SUBITENS 3 6 4 2 5" xfId="0"/>
    <cellStyle name="SUBITENS 3 6 4 2 6" xfId="0"/>
    <cellStyle name="SUBITENS 3 6 4 2 7" xfId="0"/>
    <cellStyle name="SUBITENS 3 6 4 2 8" xfId="0"/>
    <cellStyle name="SUBITENS 3 6 4 2 9" xfId="0"/>
    <cellStyle name="SUBITENS 3 6 4 3" xfId="0"/>
    <cellStyle name="SUBITENS 3 6 4 3 2" xfId="0"/>
    <cellStyle name="SUBITENS 3 6 4 3 3" xfId="0"/>
    <cellStyle name="SUBITENS 3 6 4 3 4" xfId="0"/>
    <cellStyle name="SUBITENS 3 6 4 3 5" xfId="0"/>
    <cellStyle name="SUBITENS 3 6 4 3 6" xfId="0"/>
    <cellStyle name="SUBITENS 3 6 4 3 7" xfId="0"/>
    <cellStyle name="SUBITENS 3 6 4 3 8" xfId="0"/>
    <cellStyle name="SUBITENS 3 6 4 3 9" xfId="0"/>
    <cellStyle name="SUBITENS 3 6 4 4" xfId="0"/>
    <cellStyle name="SUBITENS 3 6 4 5" xfId="0"/>
    <cellStyle name="SUBITENS 3 6 4 6" xfId="0"/>
    <cellStyle name="SUBITENS 3 6 4 7" xfId="0"/>
    <cellStyle name="SUBITENS 3 6 4 8" xfId="0"/>
    <cellStyle name="SUBITENS 3 6 4 9" xfId="0"/>
    <cellStyle name="SUBITENS 3 6 5" xfId="0"/>
    <cellStyle name="SUBITENS 3 6 5 2" xfId="0"/>
    <cellStyle name="SUBITENS 3 6 5 2 2" xfId="0"/>
    <cellStyle name="SUBITENS 3 6 5 2 3" xfId="0"/>
    <cellStyle name="SUBITENS 3 6 5 2 4" xfId="0"/>
    <cellStyle name="SUBITENS 3 6 5 2 5" xfId="0"/>
    <cellStyle name="SUBITENS 3 6 5 2 6" xfId="0"/>
    <cellStyle name="SUBITENS 3 6 5 2 7" xfId="0"/>
    <cellStyle name="SUBITENS 3 6 5 2 8" xfId="0"/>
    <cellStyle name="SUBITENS 3 6 5 2 9" xfId="0"/>
    <cellStyle name="SUBITENS 3 6 5 3" xfId="0"/>
    <cellStyle name="SUBITENS 3 6 5 4" xfId="0"/>
    <cellStyle name="SUBITENS 3 6 5 5" xfId="0"/>
    <cellStyle name="SUBITENS 3 6 5 6" xfId="0"/>
    <cellStyle name="SUBITENS 3 6 5 7" xfId="0"/>
    <cellStyle name="SUBITENS 3 6 5 8" xfId="0"/>
    <cellStyle name="SUBITENS 3 6 5 9" xfId="0"/>
    <cellStyle name="SUBITENS 3 6 6" xfId="0"/>
    <cellStyle name="SUBITENS 3 6 6 2" xfId="0"/>
    <cellStyle name="SUBITENS 3 6 6 3" xfId="0"/>
    <cellStyle name="SUBITENS 3 6 6 4" xfId="0"/>
    <cellStyle name="SUBITENS 3 6 6 5" xfId="0"/>
    <cellStyle name="SUBITENS 3 6 6 6" xfId="0"/>
    <cellStyle name="SUBITENS 3 6 6 7" xfId="0"/>
    <cellStyle name="SUBITENS 3 6 6 8" xfId="0"/>
    <cellStyle name="SUBITENS 3 6 6 9" xfId="0"/>
    <cellStyle name="SUBITENS 3 6 7" xfId="0"/>
    <cellStyle name="SUBITENS 3 6 8" xfId="0"/>
    <cellStyle name="SUBITENS 3 6 9" xfId="0"/>
    <cellStyle name="SUBITENS 3 7" xfId="0"/>
    <cellStyle name="SUBITENS 3 7 10" xfId="0"/>
    <cellStyle name="SUBITENS 3 7 11" xfId="0"/>
    <cellStyle name="SUBITENS 3 7 12" xfId="0"/>
    <cellStyle name="SUBITENS 3 7 13" xfId="0"/>
    <cellStyle name="SUBITENS 3 7 2" xfId="0"/>
    <cellStyle name="SUBITENS 3 7 2 10" xfId="0"/>
    <cellStyle name="SUBITENS 3 7 2 2" xfId="0"/>
    <cellStyle name="SUBITENS 3 7 2 2 2" xfId="0"/>
    <cellStyle name="SUBITENS 3 7 2 2 2 2" xfId="0"/>
    <cellStyle name="SUBITENS 3 7 2 2 2 3" xfId="0"/>
    <cellStyle name="SUBITENS 3 7 2 2 2 4" xfId="0"/>
    <cellStyle name="SUBITENS 3 7 2 2 2 5" xfId="0"/>
    <cellStyle name="SUBITENS 3 7 2 2 2 6" xfId="0"/>
    <cellStyle name="SUBITENS 3 7 2 2 2 7" xfId="0"/>
    <cellStyle name="SUBITENS 3 7 2 2 2 8" xfId="0"/>
    <cellStyle name="SUBITENS 3 7 2 2 2 9" xfId="0"/>
    <cellStyle name="SUBITENS 3 7 2 2 3" xfId="0"/>
    <cellStyle name="SUBITENS 3 7 2 2 4" xfId="0"/>
    <cellStyle name="SUBITENS 3 7 2 2 5" xfId="0"/>
    <cellStyle name="SUBITENS 3 7 2 2 6" xfId="0"/>
    <cellStyle name="SUBITENS 3 7 2 2 7" xfId="0"/>
    <cellStyle name="SUBITENS 3 7 2 2 8" xfId="0"/>
    <cellStyle name="SUBITENS 3 7 2 2 9" xfId="0"/>
    <cellStyle name="SUBITENS 3 7 2 3" xfId="0"/>
    <cellStyle name="SUBITENS 3 7 2 3 2" xfId="0"/>
    <cellStyle name="SUBITENS 3 7 2 3 3" xfId="0"/>
    <cellStyle name="SUBITENS 3 7 2 3 4" xfId="0"/>
    <cellStyle name="SUBITENS 3 7 2 3 5" xfId="0"/>
    <cellStyle name="SUBITENS 3 7 2 3 6" xfId="0"/>
    <cellStyle name="SUBITENS 3 7 2 3 7" xfId="0"/>
    <cellStyle name="SUBITENS 3 7 2 3 8" xfId="0"/>
    <cellStyle name="SUBITENS 3 7 2 3 9" xfId="0"/>
    <cellStyle name="SUBITENS 3 7 2 4" xfId="0"/>
    <cellStyle name="SUBITENS 3 7 2 5" xfId="0"/>
    <cellStyle name="SUBITENS 3 7 2 6" xfId="0"/>
    <cellStyle name="SUBITENS 3 7 2 7" xfId="0"/>
    <cellStyle name="SUBITENS 3 7 2 8" xfId="0"/>
    <cellStyle name="SUBITENS 3 7 2 9" xfId="0"/>
    <cellStyle name="SUBITENS 3 7 3" xfId="0"/>
    <cellStyle name="SUBITENS 3 7 3 10" xfId="0"/>
    <cellStyle name="SUBITENS 3 7 3 2" xfId="0"/>
    <cellStyle name="SUBITENS 3 7 3 2 2" xfId="0"/>
    <cellStyle name="SUBITENS 3 7 3 2 2 2" xfId="0"/>
    <cellStyle name="SUBITENS 3 7 3 2 2 3" xfId="0"/>
    <cellStyle name="SUBITENS 3 7 3 2 2 4" xfId="0"/>
    <cellStyle name="SUBITENS 3 7 3 2 2 5" xfId="0"/>
    <cellStyle name="SUBITENS 3 7 3 2 2 6" xfId="0"/>
    <cellStyle name="SUBITENS 3 7 3 2 2 7" xfId="0"/>
    <cellStyle name="SUBITENS 3 7 3 2 2 8" xfId="0"/>
    <cellStyle name="SUBITENS 3 7 3 2 2 9" xfId="0"/>
    <cellStyle name="SUBITENS 3 7 3 2 3" xfId="0"/>
    <cellStyle name="SUBITENS 3 7 3 2 4" xfId="0"/>
    <cellStyle name="SUBITENS 3 7 3 2 5" xfId="0"/>
    <cellStyle name="SUBITENS 3 7 3 2 6" xfId="0"/>
    <cellStyle name="SUBITENS 3 7 3 2 7" xfId="0"/>
    <cellStyle name="SUBITENS 3 7 3 2 8" xfId="0"/>
    <cellStyle name="SUBITENS 3 7 3 2 9" xfId="0"/>
    <cellStyle name="SUBITENS 3 7 3 3" xfId="0"/>
    <cellStyle name="SUBITENS 3 7 3 3 2" xfId="0"/>
    <cellStyle name="SUBITENS 3 7 3 3 3" xfId="0"/>
    <cellStyle name="SUBITENS 3 7 3 3 4" xfId="0"/>
    <cellStyle name="SUBITENS 3 7 3 3 5" xfId="0"/>
    <cellStyle name="SUBITENS 3 7 3 3 6" xfId="0"/>
    <cellStyle name="SUBITENS 3 7 3 3 7" xfId="0"/>
    <cellStyle name="SUBITENS 3 7 3 3 8" xfId="0"/>
    <cellStyle name="SUBITENS 3 7 3 3 9" xfId="0"/>
    <cellStyle name="SUBITENS 3 7 3 4" xfId="0"/>
    <cellStyle name="SUBITENS 3 7 3 5" xfId="0"/>
    <cellStyle name="SUBITENS 3 7 3 6" xfId="0"/>
    <cellStyle name="SUBITENS 3 7 3 7" xfId="0"/>
    <cellStyle name="SUBITENS 3 7 3 8" xfId="0"/>
    <cellStyle name="SUBITENS 3 7 3 9" xfId="0"/>
    <cellStyle name="SUBITENS 3 7 4" xfId="0"/>
    <cellStyle name="SUBITENS 3 7 4 10" xfId="0"/>
    <cellStyle name="SUBITENS 3 7 4 2" xfId="0"/>
    <cellStyle name="SUBITENS 3 7 4 2 2" xfId="0"/>
    <cellStyle name="SUBITENS 3 7 4 2 2 2" xfId="0"/>
    <cellStyle name="SUBITENS 3 7 4 2 2 3" xfId="0"/>
    <cellStyle name="SUBITENS 3 7 4 2 2 4" xfId="0"/>
    <cellStyle name="SUBITENS 3 7 4 2 2 5" xfId="0"/>
    <cellStyle name="SUBITENS 3 7 4 2 2 6" xfId="0"/>
    <cellStyle name="SUBITENS 3 7 4 2 2 7" xfId="0"/>
    <cellStyle name="SUBITENS 3 7 4 2 2 8" xfId="0"/>
    <cellStyle name="SUBITENS 3 7 4 2 2 9" xfId="0"/>
    <cellStyle name="SUBITENS 3 7 4 2 3" xfId="0"/>
    <cellStyle name="SUBITENS 3 7 4 2 4" xfId="0"/>
    <cellStyle name="SUBITENS 3 7 4 2 5" xfId="0"/>
    <cellStyle name="SUBITENS 3 7 4 2 6" xfId="0"/>
    <cellStyle name="SUBITENS 3 7 4 2 7" xfId="0"/>
    <cellStyle name="SUBITENS 3 7 4 2 8" xfId="0"/>
    <cellStyle name="SUBITENS 3 7 4 2 9" xfId="0"/>
    <cellStyle name="SUBITENS 3 7 4 3" xfId="0"/>
    <cellStyle name="SUBITENS 3 7 4 3 2" xfId="0"/>
    <cellStyle name="SUBITENS 3 7 4 3 3" xfId="0"/>
    <cellStyle name="SUBITENS 3 7 4 3 4" xfId="0"/>
    <cellStyle name="SUBITENS 3 7 4 3 5" xfId="0"/>
    <cellStyle name="SUBITENS 3 7 4 3 6" xfId="0"/>
    <cellStyle name="SUBITENS 3 7 4 3 7" xfId="0"/>
    <cellStyle name="SUBITENS 3 7 4 3 8" xfId="0"/>
    <cellStyle name="SUBITENS 3 7 4 3 9" xfId="0"/>
    <cellStyle name="SUBITENS 3 7 4 4" xfId="0"/>
    <cellStyle name="SUBITENS 3 7 4 5" xfId="0"/>
    <cellStyle name="SUBITENS 3 7 4 6" xfId="0"/>
    <cellStyle name="SUBITENS 3 7 4 7" xfId="0"/>
    <cellStyle name="SUBITENS 3 7 4 8" xfId="0"/>
    <cellStyle name="SUBITENS 3 7 4 9" xfId="0"/>
    <cellStyle name="SUBITENS 3 7 5" xfId="0"/>
    <cellStyle name="SUBITENS 3 7 5 2" xfId="0"/>
    <cellStyle name="SUBITENS 3 7 5 2 2" xfId="0"/>
    <cellStyle name="SUBITENS 3 7 5 2 3" xfId="0"/>
    <cellStyle name="SUBITENS 3 7 5 2 4" xfId="0"/>
    <cellStyle name="SUBITENS 3 7 5 2 5" xfId="0"/>
    <cellStyle name="SUBITENS 3 7 5 2 6" xfId="0"/>
    <cellStyle name="SUBITENS 3 7 5 2 7" xfId="0"/>
    <cellStyle name="SUBITENS 3 7 5 2 8" xfId="0"/>
    <cellStyle name="SUBITENS 3 7 5 2 9" xfId="0"/>
    <cellStyle name="SUBITENS 3 7 5 3" xfId="0"/>
    <cellStyle name="SUBITENS 3 7 5 4" xfId="0"/>
    <cellStyle name="SUBITENS 3 7 5 5" xfId="0"/>
    <cellStyle name="SUBITENS 3 7 5 6" xfId="0"/>
    <cellStyle name="SUBITENS 3 7 5 7" xfId="0"/>
    <cellStyle name="SUBITENS 3 7 5 8" xfId="0"/>
    <cellStyle name="SUBITENS 3 7 5 9" xfId="0"/>
    <cellStyle name="SUBITENS 3 7 6" xfId="0"/>
    <cellStyle name="SUBITENS 3 7 6 2" xfId="0"/>
    <cellStyle name="SUBITENS 3 7 6 3" xfId="0"/>
    <cellStyle name="SUBITENS 3 7 6 4" xfId="0"/>
    <cellStyle name="SUBITENS 3 7 6 5" xfId="0"/>
    <cellStyle name="SUBITENS 3 7 6 6" xfId="0"/>
    <cellStyle name="SUBITENS 3 7 6 7" xfId="0"/>
    <cellStyle name="SUBITENS 3 7 6 8" xfId="0"/>
    <cellStyle name="SUBITENS 3 7 6 9" xfId="0"/>
    <cellStyle name="SUBITENS 3 7 7" xfId="0"/>
    <cellStyle name="SUBITENS 3 7 8" xfId="0"/>
    <cellStyle name="SUBITENS 3 7 9" xfId="0"/>
    <cellStyle name="SUBITENS 3 8" xfId="0"/>
    <cellStyle name="SUBITENS 3 8 10" xfId="0"/>
    <cellStyle name="SUBITENS 3 8 11" xfId="0"/>
    <cellStyle name="SUBITENS 3 8 12" xfId="0"/>
    <cellStyle name="SUBITENS 3 8 13" xfId="0"/>
    <cellStyle name="SUBITENS 3 8 2" xfId="0"/>
    <cellStyle name="SUBITENS 3 8 2 10" xfId="0"/>
    <cellStyle name="SUBITENS 3 8 2 2" xfId="0"/>
    <cellStyle name="SUBITENS 3 8 2 2 2" xfId="0"/>
    <cellStyle name="SUBITENS 3 8 2 2 2 2" xfId="0"/>
    <cellStyle name="SUBITENS 3 8 2 2 2 3" xfId="0"/>
    <cellStyle name="SUBITENS 3 8 2 2 2 4" xfId="0"/>
    <cellStyle name="SUBITENS 3 8 2 2 2 5" xfId="0"/>
    <cellStyle name="SUBITENS 3 8 2 2 2 6" xfId="0"/>
    <cellStyle name="SUBITENS 3 8 2 2 2 7" xfId="0"/>
    <cellStyle name="SUBITENS 3 8 2 2 2 8" xfId="0"/>
    <cellStyle name="SUBITENS 3 8 2 2 2 9" xfId="0"/>
    <cellStyle name="SUBITENS 3 8 2 2 3" xfId="0"/>
    <cellStyle name="SUBITENS 3 8 2 2 4" xfId="0"/>
    <cellStyle name="SUBITENS 3 8 2 2 5" xfId="0"/>
    <cellStyle name="SUBITENS 3 8 2 2 6" xfId="0"/>
    <cellStyle name="SUBITENS 3 8 2 2 7" xfId="0"/>
    <cellStyle name="SUBITENS 3 8 2 2 8" xfId="0"/>
    <cellStyle name="SUBITENS 3 8 2 2 9" xfId="0"/>
    <cellStyle name="SUBITENS 3 8 2 3" xfId="0"/>
    <cellStyle name="SUBITENS 3 8 2 3 2" xfId="0"/>
    <cellStyle name="SUBITENS 3 8 2 3 3" xfId="0"/>
    <cellStyle name="SUBITENS 3 8 2 3 4" xfId="0"/>
    <cellStyle name="SUBITENS 3 8 2 3 5" xfId="0"/>
    <cellStyle name="SUBITENS 3 8 2 3 6" xfId="0"/>
    <cellStyle name="SUBITENS 3 8 2 3 7" xfId="0"/>
    <cellStyle name="SUBITENS 3 8 2 3 8" xfId="0"/>
    <cellStyle name="SUBITENS 3 8 2 3 9" xfId="0"/>
    <cellStyle name="SUBITENS 3 8 2 4" xfId="0"/>
    <cellStyle name="SUBITENS 3 8 2 5" xfId="0"/>
    <cellStyle name="SUBITENS 3 8 2 6" xfId="0"/>
    <cellStyle name="SUBITENS 3 8 2 7" xfId="0"/>
    <cellStyle name="SUBITENS 3 8 2 8" xfId="0"/>
    <cellStyle name="SUBITENS 3 8 2 9" xfId="0"/>
    <cellStyle name="SUBITENS 3 8 3" xfId="0"/>
    <cellStyle name="SUBITENS 3 8 3 10" xfId="0"/>
    <cellStyle name="SUBITENS 3 8 3 2" xfId="0"/>
    <cellStyle name="SUBITENS 3 8 3 2 2" xfId="0"/>
    <cellStyle name="SUBITENS 3 8 3 2 2 2" xfId="0"/>
    <cellStyle name="SUBITENS 3 8 3 2 2 3" xfId="0"/>
    <cellStyle name="SUBITENS 3 8 3 2 2 4" xfId="0"/>
    <cellStyle name="SUBITENS 3 8 3 2 2 5" xfId="0"/>
    <cellStyle name="SUBITENS 3 8 3 2 2 6" xfId="0"/>
    <cellStyle name="SUBITENS 3 8 3 2 2 7" xfId="0"/>
    <cellStyle name="SUBITENS 3 8 3 2 2 8" xfId="0"/>
    <cellStyle name="SUBITENS 3 8 3 2 2 9" xfId="0"/>
    <cellStyle name="SUBITENS 3 8 3 2 3" xfId="0"/>
    <cellStyle name="SUBITENS 3 8 3 2 4" xfId="0"/>
    <cellStyle name="SUBITENS 3 8 3 2 5" xfId="0"/>
    <cellStyle name="SUBITENS 3 8 3 2 6" xfId="0"/>
    <cellStyle name="SUBITENS 3 8 3 2 7" xfId="0"/>
    <cellStyle name="SUBITENS 3 8 3 2 8" xfId="0"/>
    <cellStyle name="SUBITENS 3 8 3 2 9" xfId="0"/>
    <cellStyle name="SUBITENS 3 8 3 3" xfId="0"/>
    <cellStyle name="SUBITENS 3 8 3 3 2" xfId="0"/>
    <cellStyle name="SUBITENS 3 8 3 3 3" xfId="0"/>
    <cellStyle name="SUBITENS 3 8 3 3 4" xfId="0"/>
    <cellStyle name="SUBITENS 3 8 3 3 5" xfId="0"/>
    <cellStyle name="SUBITENS 3 8 3 3 6" xfId="0"/>
    <cellStyle name="SUBITENS 3 8 3 3 7" xfId="0"/>
    <cellStyle name="SUBITENS 3 8 3 3 8" xfId="0"/>
    <cellStyle name="SUBITENS 3 8 3 3 9" xfId="0"/>
    <cellStyle name="SUBITENS 3 8 3 4" xfId="0"/>
    <cellStyle name="SUBITENS 3 8 3 5" xfId="0"/>
    <cellStyle name="SUBITENS 3 8 3 6" xfId="0"/>
    <cellStyle name="SUBITENS 3 8 3 7" xfId="0"/>
    <cellStyle name="SUBITENS 3 8 3 8" xfId="0"/>
    <cellStyle name="SUBITENS 3 8 3 9" xfId="0"/>
    <cellStyle name="SUBITENS 3 8 4" xfId="0"/>
    <cellStyle name="SUBITENS 3 8 4 10" xfId="0"/>
    <cellStyle name="SUBITENS 3 8 4 2" xfId="0"/>
    <cellStyle name="SUBITENS 3 8 4 2 2" xfId="0"/>
    <cellStyle name="SUBITENS 3 8 4 2 2 2" xfId="0"/>
    <cellStyle name="SUBITENS 3 8 4 2 2 3" xfId="0"/>
    <cellStyle name="SUBITENS 3 8 4 2 2 4" xfId="0"/>
    <cellStyle name="SUBITENS 3 8 4 2 2 5" xfId="0"/>
    <cellStyle name="SUBITENS 3 8 4 2 2 6" xfId="0"/>
    <cellStyle name="SUBITENS 3 8 4 2 2 7" xfId="0"/>
    <cellStyle name="SUBITENS 3 8 4 2 2 8" xfId="0"/>
    <cellStyle name="SUBITENS 3 8 4 2 2 9" xfId="0"/>
    <cellStyle name="SUBITENS 3 8 4 2 3" xfId="0"/>
    <cellStyle name="SUBITENS 3 8 4 2 4" xfId="0"/>
    <cellStyle name="SUBITENS 3 8 4 2 5" xfId="0"/>
    <cellStyle name="SUBITENS 3 8 4 2 6" xfId="0"/>
    <cellStyle name="SUBITENS 3 8 4 2 7" xfId="0"/>
    <cellStyle name="SUBITENS 3 8 4 2 8" xfId="0"/>
    <cellStyle name="SUBITENS 3 8 4 2 9" xfId="0"/>
    <cellStyle name="SUBITENS 3 8 4 3" xfId="0"/>
    <cellStyle name="SUBITENS 3 8 4 3 2" xfId="0"/>
    <cellStyle name="SUBITENS 3 8 4 3 3" xfId="0"/>
    <cellStyle name="SUBITENS 3 8 4 3 4" xfId="0"/>
    <cellStyle name="SUBITENS 3 8 4 3 5" xfId="0"/>
    <cellStyle name="SUBITENS 3 8 4 3 6" xfId="0"/>
    <cellStyle name="SUBITENS 3 8 4 3 7" xfId="0"/>
    <cellStyle name="SUBITENS 3 8 4 3 8" xfId="0"/>
    <cellStyle name="SUBITENS 3 8 4 3 9" xfId="0"/>
    <cellStyle name="SUBITENS 3 8 4 4" xfId="0"/>
    <cellStyle name="SUBITENS 3 8 4 5" xfId="0"/>
    <cellStyle name="SUBITENS 3 8 4 6" xfId="0"/>
    <cellStyle name="SUBITENS 3 8 4 7" xfId="0"/>
    <cellStyle name="SUBITENS 3 8 4 8" xfId="0"/>
    <cellStyle name="SUBITENS 3 8 4 9" xfId="0"/>
    <cellStyle name="SUBITENS 3 8 5" xfId="0"/>
    <cellStyle name="SUBITENS 3 8 5 2" xfId="0"/>
    <cellStyle name="SUBITENS 3 8 5 2 2" xfId="0"/>
    <cellStyle name="SUBITENS 3 8 5 2 3" xfId="0"/>
    <cellStyle name="SUBITENS 3 8 5 2 4" xfId="0"/>
    <cellStyle name="SUBITENS 3 8 5 2 5" xfId="0"/>
    <cellStyle name="SUBITENS 3 8 5 2 6" xfId="0"/>
    <cellStyle name="SUBITENS 3 8 5 2 7" xfId="0"/>
    <cellStyle name="SUBITENS 3 8 5 2 8" xfId="0"/>
    <cellStyle name="SUBITENS 3 8 5 2 9" xfId="0"/>
    <cellStyle name="SUBITENS 3 8 5 3" xfId="0"/>
    <cellStyle name="SUBITENS 3 8 5 4" xfId="0"/>
    <cellStyle name="SUBITENS 3 8 5 5" xfId="0"/>
    <cellStyle name="SUBITENS 3 8 5 6" xfId="0"/>
    <cellStyle name="SUBITENS 3 8 5 7" xfId="0"/>
    <cellStyle name="SUBITENS 3 8 5 8" xfId="0"/>
    <cellStyle name="SUBITENS 3 8 5 9" xfId="0"/>
    <cellStyle name="SUBITENS 3 8 6" xfId="0"/>
    <cellStyle name="SUBITENS 3 8 6 2" xfId="0"/>
    <cellStyle name="SUBITENS 3 8 6 3" xfId="0"/>
    <cellStyle name="SUBITENS 3 8 6 4" xfId="0"/>
    <cellStyle name="SUBITENS 3 8 6 5" xfId="0"/>
    <cellStyle name="SUBITENS 3 8 6 6" xfId="0"/>
    <cellStyle name="SUBITENS 3 8 6 7" xfId="0"/>
    <cellStyle name="SUBITENS 3 8 6 8" xfId="0"/>
    <cellStyle name="SUBITENS 3 8 6 9" xfId="0"/>
    <cellStyle name="SUBITENS 3 8 7" xfId="0"/>
    <cellStyle name="SUBITENS 3 8 8" xfId="0"/>
    <cellStyle name="SUBITENS 3 8 9" xfId="0"/>
    <cellStyle name="SUBITENS 3 9" xfId="0"/>
    <cellStyle name="SUBITENS 3 9 10" xfId="0"/>
    <cellStyle name="SUBITENS 3 9 11" xfId="0"/>
    <cellStyle name="SUBITENS 3 9 12" xfId="0"/>
    <cellStyle name="SUBITENS 3 9 13" xfId="0"/>
    <cellStyle name="SUBITENS 3 9 2" xfId="0"/>
    <cellStyle name="SUBITENS 3 9 2 10" xfId="0"/>
    <cellStyle name="SUBITENS 3 9 2 2" xfId="0"/>
    <cellStyle name="SUBITENS 3 9 2 2 2" xfId="0"/>
    <cellStyle name="SUBITENS 3 9 2 2 2 2" xfId="0"/>
    <cellStyle name="SUBITENS 3 9 2 2 2 3" xfId="0"/>
    <cellStyle name="SUBITENS 3 9 2 2 2 4" xfId="0"/>
    <cellStyle name="SUBITENS 3 9 2 2 2 5" xfId="0"/>
    <cellStyle name="SUBITENS 3 9 2 2 2 6" xfId="0"/>
    <cellStyle name="SUBITENS 3 9 2 2 2 7" xfId="0"/>
    <cellStyle name="SUBITENS 3 9 2 2 2 8" xfId="0"/>
    <cellStyle name="SUBITENS 3 9 2 2 2 9" xfId="0"/>
    <cellStyle name="SUBITENS 3 9 2 2 3" xfId="0"/>
    <cellStyle name="SUBITENS 3 9 2 2 4" xfId="0"/>
    <cellStyle name="SUBITENS 3 9 2 2 5" xfId="0"/>
    <cellStyle name="SUBITENS 3 9 2 2 6" xfId="0"/>
    <cellStyle name="SUBITENS 3 9 2 2 7" xfId="0"/>
    <cellStyle name="SUBITENS 3 9 2 2 8" xfId="0"/>
    <cellStyle name="SUBITENS 3 9 2 2 9" xfId="0"/>
    <cellStyle name="SUBITENS 3 9 2 3" xfId="0"/>
    <cellStyle name="SUBITENS 3 9 2 3 2" xfId="0"/>
    <cellStyle name="SUBITENS 3 9 2 3 3" xfId="0"/>
    <cellStyle name="SUBITENS 3 9 2 3 4" xfId="0"/>
    <cellStyle name="SUBITENS 3 9 2 3 5" xfId="0"/>
    <cellStyle name="SUBITENS 3 9 2 3 6" xfId="0"/>
    <cellStyle name="SUBITENS 3 9 2 3 7" xfId="0"/>
    <cellStyle name="SUBITENS 3 9 2 3 8" xfId="0"/>
    <cellStyle name="SUBITENS 3 9 2 3 9" xfId="0"/>
    <cellStyle name="SUBITENS 3 9 2 4" xfId="0"/>
    <cellStyle name="SUBITENS 3 9 2 5" xfId="0"/>
    <cellStyle name="SUBITENS 3 9 2 6" xfId="0"/>
    <cellStyle name="SUBITENS 3 9 2 7" xfId="0"/>
    <cellStyle name="SUBITENS 3 9 2 8" xfId="0"/>
    <cellStyle name="SUBITENS 3 9 2 9" xfId="0"/>
    <cellStyle name="SUBITENS 3 9 3" xfId="0"/>
    <cellStyle name="SUBITENS 3 9 3 10" xfId="0"/>
    <cellStyle name="SUBITENS 3 9 3 2" xfId="0"/>
    <cellStyle name="SUBITENS 3 9 3 2 2" xfId="0"/>
    <cellStyle name="SUBITENS 3 9 3 2 2 2" xfId="0"/>
    <cellStyle name="SUBITENS 3 9 3 2 2 3" xfId="0"/>
    <cellStyle name="SUBITENS 3 9 3 2 2 4" xfId="0"/>
    <cellStyle name="SUBITENS 3 9 3 2 2 5" xfId="0"/>
    <cellStyle name="SUBITENS 3 9 3 2 2 6" xfId="0"/>
    <cellStyle name="SUBITENS 3 9 3 2 2 7" xfId="0"/>
    <cellStyle name="SUBITENS 3 9 3 2 2 8" xfId="0"/>
    <cellStyle name="SUBITENS 3 9 3 2 2 9" xfId="0"/>
    <cellStyle name="SUBITENS 3 9 3 2 3" xfId="0"/>
    <cellStyle name="SUBITENS 3 9 3 2 4" xfId="0"/>
    <cellStyle name="SUBITENS 3 9 3 2 5" xfId="0"/>
    <cellStyle name="SUBITENS 3 9 3 2 6" xfId="0"/>
    <cellStyle name="SUBITENS 3 9 3 2 7" xfId="0"/>
    <cellStyle name="SUBITENS 3 9 3 2 8" xfId="0"/>
    <cellStyle name="SUBITENS 3 9 3 2 9" xfId="0"/>
    <cellStyle name="SUBITENS 3 9 3 3" xfId="0"/>
    <cellStyle name="SUBITENS 3 9 3 3 2" xfId="0"/>
    <cellStyle name="SUBITENS 3 9 3 3 3" xfId="0"/>
    <cellStyle name="SUBITENS 3 9 3 3 4" xfId="0"/>
    <cellStyle name="SUBITENS 3 9 3 3 5" xfId="0"/>
    <cellStyle name="SUBITENS 3 9 3 3 6" xfId="0"/>
    <cellStyle name="SUBITENS 3 9 3 3 7" xfId="0"/>
    <cellStyle name="SUBITENS 3 9 3 3 8" xfId="0"/>
    <cellStyle name="SUBITENS 3 9 3 3 9" xfId="0"/>
    <cellStyle name="SUBITENS 3 9 3 4" xfId="0"/>
    <cellStyle name="SUBITENS 3 9 3 5" xfId="0"/>
    <cellStyle name="SUBITENS 3 9 3 6" xfId="0"/>
    <cellStyle name="SUBITENS 3 9 3 7" xfId="0"/>
    <cellStyle name="SUBITENS 3 9 3 8" xfId="0"/>
    <cellStyle name="SUBITENS 3 9 3 9" xfId="0"/>
    <cellStyle name="SUBITENS 3 9 4" xfId="0"/>
    <cellStyle name="SUBITENS 3 9 4 10" xfId="0"/>
    <cellStyle name="SUBITENS 3 9 4 2" xfId="0"/>
    <cellStyle name="SUBITENS 3 9 4 2 2" xfId="0"/>
    <cellStyle name="SUBITENS 3 9 4 2 2 2" xfId="0"/>
    <cellStyle name="SUBITENS 3 9 4 2 2 3" xfId="0"/>
    <cellStyle name="SUBITENS 3 9 4 2 2 4" xfId="0"/>
    <cellStyle name="SUBITENS 3 9 4 2 2 5" xfId="0"/>
    <cellStyle name="SUBITENS 3 9 4 2 2 6" xfId="0"/>
    <cellStyle name="SUBITENS 3 9 4 2 2 7" xfId="0"/>
    <cellStyle name="SUBITENS 3 9 4 2 2 8" xfId="0"/>
    <cellStyle name="SUBITENS 3 9 4 2 2 9" xfId="0"/>
    <cellStyle name="SUBITENS 3 9 4 2 3" xfId="0"/>
    <cellStyle name="SUBITENS 3 9 4 2 4" xfId="0"/>
    <cellStyle name="SUBITENS 3 9 4 2 5" xfId="0"/>
    <cellStyle name="SUBITENS 3 9 4 2 6" xfId="0"/>
    <cellStyle name="SUBITENS 3 9 4 2 7" xfId="0"/>
    <cellStyle name="SUBITENS 3 9 4 2 8" xfId="0"/>
    <cellStyle name="SUBITENS 3 9 4 2 9" xfId="0"/>
    <cellStyle name="SUBITENS 3 9 4 3" xfId="0"/>
    <cellStyle name="SUBITENS 3 9 4 3 2" xfId="0"/>
    <cellStyle name="SUBITENS 3 9 4 3 3" xfId="0"/>
    <cellStyle name="SUBITENS 3 9 4 3 4" xfId="0"/>
    <cellStyle name="SUBITENS 3 9 4 3 5" xfId="0"/>
    <cellStyle name="SUBITENS 3 9 4 3 6" xfId="0"/>
    <cellStyle name="SUBITENS 3 9 4 3 7" xfId="0"/>
    <cellStyle name="SUBITENS 3 9 4 3 8" xfId="0"/>
    <cellStyle name="SUBITENS 3 9 4 3 9" xfId="0"/>
    <cellStyle name="SUBITENS 3 9 4 4" xfId="0"/>
    <cellStyle name="SUBITENS 3 9 4 5" xfId="0"/>
    <cellStyle name="SUBITENS 3 9 4 6" xfId="0"/>
    <cellStyle name="SUBITENS 3 9 4 7" xfId="0"/>
    <cellStyle name="SUBITENS 3 9 4 8" xfId="0"/>
    <cellStyle name="SUBITENS 3 9 4 9" xfId="0"/>
    <cellStyle name="SUBITENS 3 9 5" xfId="0"/>
    <cellStyle name="SUBITENS 3 9 5 2" xfId="0"/>
    <cellStyle name="SUBITENS 3 9 5 2 2" xfId="0"/>
    <cellStyle name="SUBITENS 3 9 5 2 3" xfId="0"/>
    <cellStyle name="SUBITENS 3 9 5 2 4" xfId="0"/>
    <cellStyle name="SUBITENS 3 9 5 2 5" xfId="0"/>
    <cellStyle name="SUBITENS 3 9 5 2 6" xfId="0"/>
    <cellStyle name="SUBITENS 3 9 5 2 7" xfId="0"/>
    <cellStyle name="SUBITENS 3 9 5 2 8" xfId="0"/>
    <cellStyle name="SUBITENS 3 9 5 2 9" xfId="0"/>
    <cellStyle name="SUBITENS 3 9 5 3" xfId="0"/>
    <cellStyle name="SUBITENS 3 9 5 4" xfId="0"/>
    <cellStyle name="SUBITENS 3 9 5 5" xfId="0"/>
    <cellStyle name="SUBITENS 3 9 5 6" xfId="0"/>
    <cellStyle name="SUBITENS 3 9 5 7" xfId="0"/>
    <cellStyle name="SUBITENS 3 9 5 8" xfId="0"/>
    <cellStyle name="SUBITENS 3 9 5 9" xfId="0"/>
    <cellStyle name="SUBITENS 3 9 6" xfId="0"/>
    <cellStyle name="SUBITENS 3 9 6 2" xfId="0"/>
    <cellStyle name="SUBITENS 3 9 6 3" xfId="0"/>
    <cellStyle name="SUBITENS 3 9 6 4" xfId="0"/>
    <cellStyle name="SUBITENS 3 9 6 5" xfId="0"/>
    <cellStyle name="SUBITENS 3 9 6 6" xfId="0"/>
    <cellStyle name="SUBITENS 3 9 6 7" xfId="0"/>
    <cellStyle name="SUBITENS 3 9 6 8" xfId="0"/>
    <cellStyle name="SUBITENS 3 9 6 9" xfId="0"/>
    <cellStyle name="SUBITENS 3 9 7" xfId="0"/>
    <cellStyle name="SUBITENS 3 9 8" xfId="0"/>
    <cellStyle name="SUBITENS 3 9 9" xfId="0"/>
    <cellStyle name="SUBITENS 4" xfId="0"/>
    <cellStyle name="SUBITENS 4 10" xfId="0"/>
    <cellStyle name="SUBITENS 4 11" xfId="0"/>
    <cellStyle name="SUBITENS 4 12" xfId="0"/>
    <cellStyle name="SUBITENS 4 13" xfId="0"/>
    <cellStyle name="SUBITENS 4 2" xfId="0"/>
    <cellStyle name="SUBITENS 4 2 10" xfId="0"/>
    <cellStyle name="SUBITENS 4 2 2" xfId="0"/>
    <cellStyle name="SUBITENS 4 2 2 2" xfId="0"/>
    <cellStyle name="SUBITENS 4 2 2 2 2" xfId="0"/>
    <cellStyle name="SUBITENS 4 2 2 2 3" xfId="0"/>
    <cellStyle name="SUBITENS 4 2 2 2 4" xfId="0"/>
    <cellStyle name="SUBITENS 4 2 2 2 5" xfId="0"/>
    <cellStyle name="SUBITENS 4 2 2 2 6" xfId="0"/>
    <cellStyle name="SUBITENS 4 2 2 2 7" xfId="0"/>
    <cellStyle name="SUBITENS 4 2 2 2 8" xfId="0"/>
    <cellStyle name="SUBITENS 4 2 2 2 9" xfId="0"/>
    <cellStyle name="SUBITENS 4 2 2 3" xfId="0"/>
    <cellStyle name="SUBITENS 4 2 2 4" xfId="0"/>
    <cellStyle name="SUBITENS 4 2 2 5" xfId="0"/>
    <cellStyle name="SUBITENS 4 2 2 6" xfId="0"/>
    <cellStyle name="SUBITENS 4 2 2 7" xfId="0"/>
    <cellStyle name="SUBITENS 4 2 2 8" xfId="0"/>
    <cellStyle name="SUBITENS 4 2 2 9" xfId="0"/>
    <cellStyle name="SUBITENS 4 2 3" xfId="0"/>
    <cellStyle name="SUBITENS 4 2 3 2" xfId="0"/>
    <cellStyle name="SUBITENS 4 2 3 3" xfId="0"/>
    <cellStyle name="SUBITENS 4 2 3 4" xfId="0"/>
    <cellStyle name="SUBITENS 4 2 3 5" xfId="0"/>
    <cellStyle name="SUBITENS 4 2 3 6" xfId="0"/>
    <cellStyle name="SUBITENS 4 2 3 7" xfId="0"/>
    <cellStyle name="SUBITENS 4 2 3 8" xfId="0"/>
    <cellStyle name="SUBITENS 4 2 3 9" xfId="0"/>
    <cellStyle name="SUBITENS 4 2 4" xfId="0"/>
    <cellStyle name="SUBITENS 4 2 5" xfId="0"/>
    <cellStyle name="SUBITENS 4 2 6" xfId="0"/>
    <cellStyle name="SUBITENS 4 2 7" xfId="0"/>
    <cellStyle name="SUBITENS 4 2 8" xfId="0"/>
    <cellStyle name="SUBITENS 4 2 9" xfId="0"/>
    <cellStyle name="SUBITENS 4 3" xfId="0"/>
    <cellStyle name="SUBITENS 4 3 10" xfId="0"/>
    <cellStyle name="SUBITENS 4 3 2" xfId="0"/>
    <cellStyle name="SUBITENS 4 3 2 2" xfId="0"/>
    <cellStyle name="SUBITENS 4 3 2 2 2" xfId="0"/>
    <cellStyle name="SUBITENS 4 3 2 2 3" xfId="0"/>
    <cellStyle name="SUBITENS 4 3 2 2 4" xfId="0"/>
    <cellStyle name="SUBITENS 4 3 2 2 5" xfId="0"/>
    <cellStyle name="SUBITENS 4 3 2 2 6" xfId="0"/>
    <cellStyle name="SUBITENS 4 3 2 2 7" xfId="0"/>
    <cellStyle name="SUBITENS 4 3 2 2 8" xfId="0"/>
    <cellStyle name="SUBITENS 4 3 2 2 9" xfId="0"/>
    <cellStyle name="SUBITENS 4 3 2 3" xfId="0"/>
    <cellStyle name="SUBITENS 4 3 2 4" xfId="0"/>
    <cellStyle name="SUBITENS 4 3 2 5" xfId="0"/>
    <cellStyle name="SUBITENS 4 3 2 6" xfId="0"/>
    <cellStyle name="SUBITENS 4 3 2 7" xfId="0"/>
    <cellStyle name="SUBITENS 4 3 2 8" xfId="0"/>
    <cellStyle name="SUBITENS 4 3 2 9" xfId="0"/>
    <cellStyle name="SUBITENS 4 3 3" xfId="0"/>
    <cellStyle name="SUBITENS 4 3 3 2" xfId="0"/>
    <cellStyle name="SUBITENS 4 3 3 3" xfId="0"/>
    <cellStyle name="SUBITENS 4 3 3 4" xfId="0"/>
    <cellStyle name="SUBITENS 4 3 3 5" xfId="0"/>
    <cellStyle name="SUBITENS 4 3 3 6" xfId="0"/>
    <cellStyle name="SUBITENS 4 3 3 7" xfId="0"/>
    <cellStyle name="SUBITENS 4 3 3 8" xfId="0"/>
    <cellStyle name="SUBITENS 4 3 3 9" xfId="0"/>
    <cellStyle name="SUBITENS 4 3 4" xfId="0"/>
    <cellStyle name="SUBITENS 4 3 5" xfId="0"/>
    <cellStyle name="SUBITENS 4 3 6" xfId="0"/>
    <cellStyle name="SUBITENS 4 3 7" xfId="0"/>
    <cellStyle name="SUBITENS 4 3 8" xfId="0"/>
    <cellStyle name="SUBITENS 4 3 9" xfId="0"/>
    <cellStyle name="SUBITENS 4 4" xfId="0"/>
    <cellStyle name="SUBITENS 4 4 10" xfId="0"/>
    <cellStyle name="SUBITENS 4 4 2" xfId="0"/>
    <cellStyle name="SUBITENS 4 4 2 2" xfId="0"/>
    <cellStyle name="SUBITENS 4 4 2 2 2" xfId="0"/>
    <cellStyle name="SUBITENS 4 4 2 2 3" xfId="0"/>
    <cellStyle name="SUBITENS 4 4 2 2 4" xfId="0"/>
    <cellStyle name="SUBITENS 4 4 2 2 5" xfId="0"/>
    <cellStyle name="SUBITENS 4 4 2 2 6" xfId="0"/>
    <cellStyle name="SUBITENS 4 4 2 2 7" xfId="0"/>
    <cellStyle name="SUBITENS 4 4 2 2 8" xfId="0"/>
    <cellStyle name="SUBITENS 4 4 2 2 9" xfId="0"/>
    <cellStyle name="SUBITENS 4 4 2 3" xfId="0"/>
    <cellStyle name="SUBITENS 4 4 2 4" xfId="0"/>
    <cellStyle name="SUBITENS 4 4 2 5" xfId="0"/>
    <cellStyle name="SUBITENS 4 4 2 6" xfId="0"/>
    <cellStyle name="SUBITENS 4 4 2 7" xfId="0"/>
    <cellStyle name="SUBITENS 4 4 2 8" xfId="0"/>
    <cellStyle name="SUBITENS 4 4 2 9" xfId="0"/>
    <cellStyle name="SUBITENS 4 4 3" xfId="0"/>
    <cellStyle name="SUBITENS 4 4 3 2" xfId="0"/>
    <cellStyle name="SUBITENS 4 4 3 3" xfId="0"/>
    <cellStyle name="SUBITENS 4 4 3 4" xfId="0"/>
    <cellStyle name="SUBITENS 4 4 3 5" xfId="0"/>
    <cellStyle name="SUBITENS 4 4 3 6" xfId="0"/>
    <cellStyle name="SUBITENS 4 4 3 7" xfId="0"/>
    <cellStyle name="SUBITENS 4 4 3 8" xfId="0"/>
    <cellStyle name="SUBITENS 4 4 3 9" xfId="0"/>
    <cellStyle name="SUBITENS 4 4 4" xfId="0"/>
    <cellStyle name="SUBITENS 4 4 5" xfId="0"/>
    <cellStyle name="SUBITENS 4 4 6" xfId="0"/>
    <cellStyle name="SUBITENS 4 4 7" xfId="0"/>
    <cellStyle name="SUBITENS 4 4 8" xfId="0"/>
    <cellStyle name="SUBITENS 4 4 9" xfId="0"/>
    <cellStyle name="SUBITENS 4 5" xfId="0"/>
    <cellStyle name="SUBITENS 4 5 2" xfId="0"/>
    <cellStyle name="SUBITENS 4 5 2 2" xfId="0"/>
    <cellStyle name="SUBITENS 4 5 2 3" xfId="0"/>
    <cellStyle name="SUBITENS 4 5 2 4" xfId="0"/>
    <cellStyle name="SUBITENS 4 5 2 5" xfId="0"/>
    <cellStyle name="SUBITENS 4 5 2 6" xfId="0"/>
    <cellStyle name="SUBITENS 4 5 2 7" xfId="0"/>
    <cellStyle name="SUBITENS 4 5 2 8" xfId="0"/>
    <cellStyle name="SUBITENS 4 5 2 9" xfId="0"/>
    <cellStyle name="SUBITENS 4 5 3" xfId="0"/>
    <cellStyle name="SUBITENS 4 5 4" xfId="0"/>
    <cellStyle name="SUBITENS 4 5 5" xfId="0"/>
    <cellStyle name="SUBITENS 4 5 6" xfId="0"/>
    <cellStyle name="SUBITENS 4 5 7" xfId="0"/>
    <cellStyle name="SUBITENS 4 5 8" xfId="0"/>
    <cellStyle name="SUBITENS 4 5 9" xfId="0"/>
    <cellStyle name="SUBITENS 4 6" xfId="0"/>
    <cellStyle name="SUBITENS 4 6 2" xfId="0"/>
    <cellStyle name="SUBITENS 4 6 3" xfId="0"/>
    <cellStyle name="SUBITENS 4 6 4" xfId="0"/>
    <cellStyle name="SUBITENS 4 6 5" xfId="0"/>
    <cellStyle name="SUBITENS 4 6 6" xfId="0"/>
    <cellStyle name="SUBITENS 4 6 7" xfId="0"/>
    <cellStyle name="SUBITENS 4 6 8" xfId="0"/>
    <cellStyle name="SUBITENS 4 6 9" xfId="0"/>
    <cellStyle name="SUBITENS 4 7" xfId="0"/>
    <cellStyle name="SUBITENS 4 8" xfId="0"/>
    <cellStyle name="SUBITENS 4 9" xfId="0"/>
    <cellStyle name="SUBITENS 5" xfId="0"/>
    <cellStyle name="SUBITENS 5 10" xfId="0"/>
    <cellStyle name="SUBITENS 5 11" xfId="0"/>
    <cellStyle name="SUBITENS 5 12" xfId="0"/>
    <cellStyle name="SUBITENS 5 13" xfId="0"/>
    <cellStyle name="SUBITENS 5 2" xfId="0"/>
    <cellStyle name="SUBITENS 5 2 10" xfId="0"/>
    <cellStyle name="SUBITENS 5 2 2" xfId="0"/>
    <cellStyle name="SUBITENS 5 2 2 2" xfId="0"/>
    <cellStyle name="SUBITENS 5 2 2 2 2" xfId="0"/>
    <cellStyle name="SUBITENS 5 2 2 2 3" xfId="0"/>
    <cellStyle name="SUBITENS 5 2 2 2 4" xfId="0"/>
    <cellStyle name="SUBITENS 5 2 2 2 5" xfId="0"/>
    <cellStyle name="SUBITENS 5 2 2 2 6" xfId="0"/>
    <cellStyle name="SUBITENS 5 2 2 2 7" xfId="0"/>
    <cellStyle name="SUBITENS 5 2 2 2 8" xfId="0"/>
    <cellStyle name="SUBITENS 5 2 2 2 9" xfId="0"/>
    <cellStyle name="SUBITENS 5 2 2 3" xfId="0"/>
    <cellStyle name="SUBITENS 5 2 2 4" xfId="0"/>
    <cellStyle name="SUBITENS 5 2 2 5" xfId="0"/>
    <cellStyle name="SUBITENS 5 2 2 6" xfId="0"/>
    <cellStyle name="SUBITENS 5 2 2 7" xfId="0"/>
    <cellStyle name="SUBITENS 5 2 2 8" xfId="0"/>
    <cellStyle name="SUBITENS 5 2 2 9" xfId="0"/>
    <cellStyle name="SUBITENS 5 2 3" xfId="0"/>
    <cellStyle name="SUBITENS 5 2 3 2" xfId="0"/>
    <cellStyle name="SUBITENS 5 2 3 3" xfId="0"/>
    <cellStyle name="SUBITENS 5 2 3 4" xfId="0"/>
    <cellStyle name="SUBITENS 5 2 3 5" xfId="0"/>
    <cellStyle name="SUBITENS 5 2 3 6" xfId="0"/>
    <cellStyle name="SUBITENS 5 2 3 7" xfId="0"/>
    <cellStyle name="SUBITENS 5 2 3 8" xfId="0"/>
    <cellStyle name="SUBITENS 5 2 3 9" xfId="0"/>
    <cellStyle name="SUBITENS 5 2 4" xfId="0"/>
    <cellStyle name="SUBITENS 5 2 5" xfId="0"/>
    <cellStyle name="SUBITENS 5 2 6" xfId="0"/>
    <cellStyle name="SUBITENS 5 2 7" xfId="0"/>
    <cellStyle name="SUBITENS 5 2 8" xfId="0"/>
    <cellStyle name="SUBITENS 5 2 9" xfId="0"/>
    <cellStyle name="SUBITENS 5 3" xfId="0"/>
    <cellStyle name="SUBITENS 5 3 10" xfId="0"/>
    <cellStyle name="SUBITENS 5 3 2" xfId="0"/>
    <cellStyle name="SUBITENS 5 3 2 2" xfId="0"/>
    <cellStyle name="SUBITENS 5 3 2 2 2" xfId="0"/>
    <cellStyle name="SUBITENS 5 3 2 2 3" xfId="0"/>
    <cellStyle name="SUBITENS 5 3 2 2 4" xfId="0"/>
    <cellStyle name="SUBITENS 5 3 2 2 5" xfId="0"/>
    <cellStyle name="SUBITENS 5 3 2 2 6" xfId="0"/>
    <cellStyle name="SUBITENS 5 3 2 2 7" xfId="0"/>
    <cellStyle name="SUBITENS 5 3 2 2 8" xfId="0"/>
    <cellStyle name="SUBITENS 5 3 2 2 9" xfId="0"/>
    <cellStyle name="SUBITENS 5 3 2 3" xfId="0"/>
    <cellStyle name="SUBITENS 5 3 2 4" xfId="0"/>
    <cellStyle name="SUBITENS 5 3 2 5" xfId="0"/>
    <cellStyle name="SUBITENS 5 3 2 6" xfId="0"/>
    <cellStyle name="SUBITENS 5 3 2 7" xfId="0"/>
    <cellStyle name="SUBITENS 5 3 2 8" xfId="0"/>
    <cellStyle name="SUBITENS 5 3 2 9" xfId="0"/>
    <cellStyle name="SUBITENS 5 3 3" xfId="0"/>
    <cellStyle name="SUBITENS 5 3 3 2" xfId="0"/>
    <cellStyle name="SUBITENS 5 3 3 3" xfId="0"/>
    <cellStyle name="SUBITENS 5 3 3 4" xfId="0"/>
    <cellStyle name="SUBITENS 5 3 3 5" xfId="0"/>
    <cellStyle name="SUBITENS 5 3 3 6" xfId="0"/>
    <cellStyle name="SUBITENS 5 3 3 7" xfId="0"/>
    <cellStyle name="SUBITENS 5 3 3 8" xfId="0"/>
    <cellStyle name="SUBITENS 5 3 3 9" xfId="0"/>
    <cellStyle name="SUBITENS 5 3 4" xfId="0"/>
    <cellStyle name="SUBITENS 5 3 5" xfId="0"/>
    <cellStyle name="SUBITENS 5 3 6" xfId="0"/>
    <cellStyle name="SUBITENS 5 3 7" xfId="0"/>
    <cellStyle name="SUBITENS 5 3 8" xfId="0"/>
    <cellStyle name="SUBITENS 5 3 9" xfId="0"/>
    <cellStyle name="SUBITENS 5 4" xfId="0"/>
    <cellStyle name="SUBITENS 5 4 10" xfId="0"/>
    <cellStyle name="SUBITENS 5 4 2" xfId="0"/>
    <cellStyle name="SUBITENS 5 4 2 2" xfId="0"/>
    <cellStyle name="SUBITENS 5 4 2 2 2" xfId="0"/>
    <cellStyle name="SUBITENS 5 4 2 2 3" xfId="0"/>
    <cellStyle name="SUBITENS 5 4 2 2 4" xfId="0"/>
    <cellStyle name="SUBITENS 5 4 2 2 5" xfId="0"/>
    <cellStyle name="SUBITENS 5 4 2 2 6" xfId="0"/>
    <cellStyle name="SUBITENS 5 4 2 2 7" xfId="0"/>
    <cellStyle name="SUBITENS 5 4 2 2 8" xfId="0"/>
    <cellStyle name="SUBITENS 5 4 2 2 9" xfId="0"/>
    <cellStyle name="SUBITENS 5 4 2 3" xfId="0"/>
    <cellStyle name="SUBITENS 5 4 2 4" xfId="0"/>
    <cellStyle name="SUBITENS 5 4 2 5" xfId="0"/>
    <cellStyle name="SUBITENS 5 4 2 6" xfId="0"/>
    <cellStyle name="SUBITENS 5 4 2 7" xfId="0"/>
    <cellStyle name="SUBITENS 5 4 2 8" xfId="0"/>
    <cellStyle name="SUBITENS 5 4 2 9" xfId="0"/>
    <cellStyle name="SUBITENS 5 4 3" xfId="0"/>
    <cellStyle name="SUBITENS 5 4 3 2" xfId="0"/>
    <cellStyle name="SUBITENS 5 4 3 3" xfId="0"/>
    <cellStyle name="SUBITENS 5 4 3 4" xfId="0"/>
    <cellStyle name="SUBITENS 5 4 3 5" xfId="0"/>
    <cellStyle name="SUBITENS 5 4 3 6" xfId="0"/>
    <cellStyle name="SUBITENS 5 4 3 7" xfId="0"/>
    <cellStyle name="SUBITENS 5 4 3 8" xfId="0"/>
    <cellStyle name="SUBITENS 5 4 3 9" xfId="0"/>
    <cellStyle name="SUBITENS 5 4 4" xfId="0"/>
    <cellStyle name="SUBITENS 5 4 5" xfId="0"/>
    <cellStyle name="SUBITENS 5 4 6" xfId="0"/>
    <cellStyle name="SUBITENS 5 4 7" xfId="0"/>
    <cellStyle name="SUBITENS 5 4 8" xfId="0"/>
    <cellStyle name="SUBITENS 5 4 9" xfId="0"/>
    <cellStyle name="SUBITENS 5 5" xfId="0"/>
    <cellStyle name="SUBITENS 5 5 2" xfId="0"/>
    <cellStyle name="SUBITENS 5 5 2 2" xfId="0"/>
    <cellStyle name="SUBITENS 5 5 2 3" xfId="0"/>
    <cellStyle name="SUBITENS 5 5 2 4" xfId="0"/>
    <cellStyle name="SUBITENS 5 5 2 5" xfId="0"/>
    <cellStyle name="SUBITENS 5 5 2 6" xfId="0"/>
    <cellStyle name="SUBITENS 5 5 2 7" xfId="0"/>
    <cellStyle name="SUBITENS 5 5 2 8" xfId="0"/>
    <cellStyle name="SUBITENS 5 5 2 9" xfId="0"/>
    <cellStyle name="SUBITENS 5 5 3" xfId="0"/>
    <cellStyle name="SUBITENS 5 5 4" xfId="0"/>
    <cellStyle name="SUBITENS 5 5 5" xfId="0"/>
    <cellStyle name="SUBITENS 5 5 6" xfId="0"/>
    <cellStyle name="SUBITENS 5 5 7" xfId="0"/>
    <cellStyle name="SUBITENS 5 5 8" xfId="0"/>
    <cellStyle name="SUBITENS 5 5 9" xfId="0"/>
    <cellStyle name="SUBITENS 5 6" xfId="0"/>
    <cellStyle name="SUBITENS 5 6 2" xfId="0"/>
    <cellStyle name="SUBITENS 5 6 3" xfId="0"/>
    <cellStyle name="SUBITENS 5 6 4" xfId="0"/>
    <cellStyle name="SUBITENS 5 6 5" xfId="0"/>
    <cellStyle name="SUBITENS 5 6 6" xfId="0"/>
    <cellStyle name="SUBITENS 5 6 7" xfId="0"/>
    <cellStyle name="SUBITENS 5 6 8" xfId="0"/>
    <cellStyle name="SUBITENS 5 6 9" xfId="0"/>
    <cellStyle name="SUBITENS 5 7" xfId="0"/>
    <cellStyle name="SUBITENS 5 8" xfId="0"/>
    <cellStyle name="SUBITENS 5 9" xfId="0"/>
    <cellStyle name="SUBITENS 6" xfId="0"/>
    <cellStyle name="SUBITENS 6 10" xfId="0"/>
    <cellStyle name="SUBITENS 6 11" xfId="0"/>
    <cellStyle name="SUBITENS 6 12" xfId="0"/>
    <cellStyle name="SUBITENS 6 13" xfId="0"/>
    <cellStyle name="SUBITENS 6 2" xfId="0"/>
    <cellStyle name="SUBITENS 6 2 10" xfId="0"/>
    <cellStyle name="SUBITENS 6 2 2" xfId="0"/>
    <cellStyle name="SUBITENS 6 2 2 2" xfId="0"/>
    <cellStyle name="SUBITENS 6 2 2 2 2" xfId="0"/>
    <cellStyle name="SUBITENS 6 2 2 2 3" xfId="0"/>
    <cellStyle name="SUBITENS 6 2 2 2 4" xfId="0"/>
    <cellStyle name="SUBITENS 6 2 2 2 5" xfId="0"/>
    <cellStyle name="SUBITENS 6 2 2 2 6" xfId="0"/>
    <cellStyle name="SUBITENS 6 2 2 2 7" xfId="0"/>
    <cellStyle name="SUBITENS 6 2 2 2 8" xfId="0"/>
    <cellStyle name="SUBITENS 6 2 2 2 9" xfId="0"/>
    <cellStyle name="SUBITENS 6 2 2 3" xfId="0"/>
    <cellStyle name="SUBITENS 6 2 2 4" xfId="0"/>
    <cellStyle name="SUBITENS 6 2 2 5" xfId="0"/>
    <cellStyle name="SUBITENS 6 2 2 6" xfId="0"/>
    <cellStyle name="SUBITENS 6 2 2 7" xfId="0"/>
    <cellStyle name="SUBITENS 6 2 2 8" xfId="0"/>
    <cellStyle name="SUBITENS 6 2 2 9" xfId="0"/>
    <cellStyle name="SUBITENS 6 2 3" xfId="0"/>
    <cellStyle name="SUBITENS 6 2 3 2" xfId="0"/>
    <cellStyle name="SUBITENS 6 2 3 3" xfId="0"/>
    <cellStyle name="SUBITENS 6 2 3 4" xfId="0"/>
    <cellStyle name="SUBITENS 6 2 3 5" xfId="0"/>
    <cellStyle name="SUBITENS 6 2 3 6" xfId="0"/>
    <cellStyle name="SUBITENS 6 2 3 7" xfId="0"/>
    <cellStyle name="SUBITENS 6 2 3 8" xfId="0"/>
    <cellStyle name="SUBITENS 6 2 3 9" xfId="0"/>
    <cellStyle name="SUBITENS 6 2 4" xfId="0"/>
    <cellStyle name="SUBITENS 6 2 5" xfId="0"/>
    <cellStyle name="SUBITENS 6 2 6" xfId="0"/>
    <cellStyle name="SUBITENS 6 2 7" xfId="0"/>
    <cellStyle name="SUBITENS 6 2 8" xfId="0"/>
    <cellStyle name="SUBITENS 6 2 9" xfId="0"/>
    <cellStyle name="SUBITENS 6 3" xfId="0"/>
    <cellStyle name="SUBITENS 6 3 10" xfId="0"/>
    <cellStyle name="SUBITENS 6 3 2" xfId="0"/>
    <cellStyle name="SUBITENS 6 3 2 2" xfId="0"/>
    <cellStyle name="SUBITENS 6 3 2 2 2" xfId="0"/>
    <cellStyle name="SUBITENS 6 3 2 2 3" xfId="0"/>
    <cellStyle name="SUBITENS 6 3 2 2 4" xfId="0"/>
    <cellStyle name="SUBITENS 6 3 2 2 5" xfId="0"/>
    <cellStyle name="SUBITENS 6 3 2 2 6" xfId="0"/>
    <cellStyle name="SUBITENS 6 3 2 2 7" xfId="0"/>
    <cellStyle name="SUBITENS 6 3 2 2 8" xfId="0"/>
    <cellStyle name="SUBITENS 6 3 2 2 9" xfId="0"/>
    <cellStyle name="SUBITENS 6 3 2 3" xfId="0"/>
    <cellStyle name="SUBITENS 6 3 2 4" xfId="0"/>
    <cellStyle name="SUBITENS 6 3 2 5" xfId="0"/>
    <cellStyle name="SUBITENS 6 3 2 6" xfId="0"/>
    <cellStyle name="SUBITENS 6 3 2 7" xfId="0"/>
    <cellStyle name="SUBITENS 6 3 2 8" xfId="0"/>
    <cellStyle name="SUBITENS 6 3 2 9" xfId="0"/>
    <cellStyle name="SUBITENS 6 3 3" xfId="0"/>
    <cellStyle name="SUBITENS 6 3 3 2" xfId="0"/>
    <cellStyle name="SUBITENS 6 3 3 3" xfId="0"/>
    <cellStyle name="SUBITENS 6 3 3 4" xfId="0"/>
    <cellStyle name="SUBITENS 6 3 3 5" xfId="0"/>
    <cellStyle name="SUBITENS 6 3 3 6" xfId="0"/>
    <cellStyle name="SUBITENS 6 3 3 7" xfId="0"/>
    <cellStyle name="SUBITENS 6 3 3 8" xfId="0"/>
    <cellStyle name="SUBITENS 6 3 3 9" xfId="0"/>
    <cellStyle name="SUBITENS 6 3 4" xfId="0"/>
    <cellStyle name="SUBITENS 6 3 5" xfId="0"/>
    <cellStyle name="SUBITENS 6 3 6" xfId="0"/>
    <cellStyle name="SUBITENS 6 3 7" xfId="0"/>
    <cellStyle name="SUBITENS 6 3 8" xfId="0"/>
    <cellStyle name="SUBITENS 6 3 9" xfId="0"/>
    <cellStyle name="SUBITENS 6 4" xfId="0"/>
    <cellStyle name="SUBITENS 6 4 10" xfId="0"/>
    <cellStyle name="SUBITENS 6 4 2" xfId="0"/>
    <cellStyle name="SUBITENS 6 4 2 2" xfId="0"/>
    <cellStyle name="SUBITENS 6 4 2 2 2" xfId="0"/>
    <cellStyle name="SUBITENS 6 4 2 2 3" xfId="0"/>
    <cellStyle name="SUBITENS 6 4 2 2 4" xfId="0"/>
    <cellStyle name="SUBITENS 6 4 2 2 5" xfId="0"/>
    <cellStyle name="SUBITENS 6 4 2 2 6" xfId="0"/>
    <cellStyle name="SUBITENS 6 4 2 2 7" xfId="0"/>
    <cellStyle name="SUBITENS 6 4 2 2 8" xfId="0"/>
    <cellStyle name="SUBITENS 6 4 2 2 9" xfId="0"/>
    <cellStyle name="SUBITENS 6 4 2 3" xfId="0"/>
    <cellStyle name="SUBITENS 6 4 2 4" xfId="0"/>
    <cellStyle name="SUBITENS 6 4 2 5" xfId="0"/>
    <cellStyle name="SUBITENS 6 4 2 6" xfId="0"/>
    <cellStyle name="SUBITENS 6 4 2 7" xfId="0"/>
    <cellStyle name="SUBITENS 6 4 2 8" xfId="0"/>
    <cellStyle name="SUBITENS 6 4 2 9" xfId="0"/>
    <cellStyle name="SUBITENS 6 4 3" xfId="0"/>
    <cellStyle name="SUBITENS 6 4 3 2" xfId="0"/>
    <cellStyle name="SUBITENS 6 4 3 3" xfId="0"/>
    <cellStyle name="SUBITENS 6 4 3 4" xfId="0"/>
    <cellStyle name="SUBITENS 6 4 3 5" xfId="0"/>
    <cellStyle name="SUBITENS 6 4 3 6" xfId="0"/>
    <cellStyle name="SUBITENS 6 4 3 7" xfId="0"/>
    <cellStyle name="SUBITENS 6 4 3 8" xfId="0"/>
    <cellStyle name="SUBITENS 6 4 3 9" xfId="0"/>
    <cellStyle name="SUBITENS 6 4 4" xfId="0"/>
    <cellStyle name="SUBITENS 6 4 5" xfId="0"/>
    <cellStyle name="SUBITENS 6 4 6" xfId="0"/>
    <cellStyle name="SUBITENS 6 4 7" xfId="0"/>
    <cellStyle name="SUBITENS 6 4 8" xfId="0"/>
    <cellStyle name="SUBITENS 6 4 9" xfId="0"/>
    <cellStyle name="SUBITENS 6 5" xfId="0"/>
    <cellStyle name="SUBITENS 6 5 2" xfId="0"/>
    <cellStyle name="SUBITENS 6 5 2 2" xfId="0"/>
    <cellStyle name="SUBITENS 6 5 2 3" xfId="0"/>
    <cellStyle name="SUBITENS 6 5 2 4" xfId="0"/>
    <cellStyle name="SUBITENS 6 5 2 5" xfId="0"/>
    <cellStyle name="SUBITENS 6 5 2 6" xfId="0"/>
    <cellStyle name="SUBITENS 6 5 2 7" xfId="0"/>
    <cellStyle name="SUBITENS 6 5 2 8" xfId="0"/>
    <cellStyle name="SUBITENS 6 5 2 9" xfId="0"/>
    <cellStyle name="SUBITENS 6 5 3" xfId="0"/>
    <cellStyle name="SUBITENS 6 5 4" xfId="0"/>
    <cellStyle name="SUBITENS 6 5 5" xfId="0"/>
    <cellStyle name="SUBITENS 6 5 6" xfId="0"/>
    <cellStyle name="SUBITENS 6 5 7" xfId="0"/>
    <cellStyle name="SUBITENS 6 5 8" xfId="0"/>
    <cellStyle name="SUBITENS 6 5 9" xfId="0"/>
    <cellStyle name="SUBITENS 6 6" xfId="0"/>
    <cellStyle name="SUBITENS 6 6 2" xfId="0"/>
    <cellStyle name="SUBITENS 6 6 3" xfId="0"/>
    <cellStyle name="SUBITENS 6 6 4" xfId="0"/>
    <cellStyle name="SUBITENS 6 6 5" xfId="0"/>
    <cellStyle name="SUBITENS 6 6 6" xfId="0"/>
    <cellStyle name="SUBITENS 6 6 7" xfId="0"/>
    <cellStyle name="SUBITENS 6 6 8" xfId="0"/>
    <cellStyle name="SUBITENS 6 6 9" xfId="0"/>
    <cellStyle name="SUBITENS 6 7" xfId="0"/>
    <cellStyle name="SUBITENS 6 8" xfId="0"/>
    <cellStyle name="SUBITENS 6 9" xfId="0"/>
    <cellStyle name="SUBITENS 7" xfId="0"/>
    <cellStyle name="SUBITENS 7 10" xfId="0"/>
    <cellStyle name="SUBITENS 7 11" xfId="0"/>
    <cellStyle name="SUBITENS 7 12" xfId="0"/>
    <cellStyle name="SUBITENS 7 13" xfId="0"/>
    <cellStyle name="SUBITENS 7 2" xfId="0"/>
    <cellStyle name="SUBITENS 7 2 10" xfId="0"/>
    <cellStyle name="SUBITENS 7 2 2" xfId="0"/>
    <cellStyle name="SUBITENS 7 2 2 2" xfId="0"/>
    <cellStyle name="SUBITENS 7 2 2 2 2" xfId="0"/>
    <cellStyle name="SUBITENS 7 2 2 2 3" xfId="0"/>
    <cellStyle name="SUBITENS 7 2 2 2 4" xfId="0"/>
    <cellStyle name="SUBITENS 7 2 2 2 5" xfId="0"/>
    <cellStyle name="SUBITENS 7 2 2 2 6" xfId="0"/>
    <cellStyle name="SUBITENS 7 2 2 2 7" xfId="0"/>
    <cellStyle name="SUBITENS 7 2 2 2 8" xfId="0"/>
    <cellStyle name="SUBITENS 7 2 2 2 9" xfId="0"/>
    <cellStyle name="SUBITENS 7 2 2 3" xfId="0"/>
    <cellStyle name="SUBITENS 7 2 2 4" xfId="0"/>
    <cellStyle name="SUBITENS 7 2 2 5" xfId="0"/>
    <cellStyle name="SUBITENS 7 2 2 6" xfId="0"/>
    <cellStyle name="SUBITENS 7 2 2 7" xfId="0"/>
    <cellStyle name="SUBITENS 7 2 2 8" xfId="0"/>
    <cellStyle name="SUBITENS 7 2 2 9" xfId="0"/>
    <cellStyle name="SUBITENS 7 2 3" xfId="0"/>
    <cellStyle name="SUBITENS 7 2 3 2" xfId="0"/>
    <cellStyle name="SUBITENS 7 2 3 3" xfId="0"/>
    <cellStyle name="SUBITENS 7 2 3 4" xfId="0"/>
    <cellStyle name="SUBITENS 7 2 3 5" xfId="0"/>
    <cellStyle name="SUBITENS 7 2 3 6" xfId="0"/>
    <cellStyle name="SUBITENS 7 2 3 7" xfId="0"/>
    <cellStyle name="SUBITENS 7 2 3 8" xfId="0"/>
    <cellStyle name="SUBITENS 7 2 3 9" xfId="0"/>
    <cellStyle name="SUBITENS 7 2 4" xfId="0"/>
    <cellStyle name="SUBITENS 7 2 5" xfId="0"/>
    <cellStyle name="SUBITENS 7 2 6" xfId="0"/>
    <cellStyle name="SUBITENS 7 2 7" xfId="0"/>
    <cellStyle name="SUBITENS 7 2 8" xfId="0"/>
    <cellStyle name="SUBITENS 7 2 9" xfId="0"/>
    <cellStyle name="SUBITENS 7 3" xfId="0"/>
    <cellStyle name="SUBITENS 7 3 10" xfId="0"/>
    <cellStyle name="SUBITENS 7 3 2" xfId="0"/>
    <cellStyle name="SUBITENS 7 3 2 2" xfId="0"/>
    <cellStyle name="SUBITENS 7 3 2 2 2" xfId="0"/>
    <cellStyle name="SUBITENS 7 3 2 2 3" xfId="0"/>
    <cellStyle name="SUBITENS 7 3 2 2 4" xfId="0"/>
    <cellStyle name="SUBITENS 7 3 2 2 5" xfId="0"/>
    <cellStyle name="SUBITENS 7 3 2 2 6" xfId="0"/>
    <cellStyle name="SUBITENS 7 3 2 2 7" xfId="0"/>
    <cellStyle name="SUBITENS 7 3 2 2 8" xfId="0"/>
    <cellStyle name="SUBITENS 7 3 2 2 9" xfId="0"/>
    <cellStyle name="SUBITENS 7 3 2 3" xfId="0"/>
    <cellStyle name="SUBITENS 7 3 2 4" xfId="0"/>
    <cellStyle name="SUBITENS 7 3 2 5" xfId="0"/>
    <cellStyle name="SUBITENS 7 3 2 6" xfId="0"/>
    <cellStyle name="SUBITENS 7 3 2 7" xfId="0"/>
    <cellStyle name="SUBITENS 7 3 2 8" xfId="0"/>
    <cellStyle name="SUBITENS 7 3 2 9" xfId="0"/>
    <cellStyle name="SUBITENS 7 3 3" xfId="0"/>
    <cellStyle name="SUBITENS 7 3 3 2" xfId="0"/>
    <cellStyle name="SUBITENS 7 3 3 3" xfId="0"/>
    <cellStyle name="SUBITENS 7 3 3 4" xfId="0"/>
    <cellStyle name="SUBITENS 7 3 3 5" xfId="0"/>
    <cellStyle name="SUBITENS 7 3 3 6" xfId="0"/>
    <cellStyle name="SUBITENS 7 3 3 7" xfId="0"/>
    <cellStyle name="SUBITENS 7 3 3 8" xfId="0"/>
    <cellStyle name="SUBITENS 7 3 3 9" xfId="0"/>
    <cellStyle name="SUBITENS 7 3 4" xfId="0"/>
    <cellStyle name="SUBITENS 7 3 5" xfId="0"/>
    <cellStyle name="SUBITENS 7 3 6" xfId="0"/>
    <cellStyle name="SUBITENS 7 3 7" xfId="0"/>
    <cellStyle name="SUBITENS 7 3 8" xfId="0"/>
    <cellStyle name="SUBITENS 7 3 9" xfId="0"/>
    <cellStyle name="SUBITENS 7 4" xfId="0"/>
    <cellStyle name="SUBITENS 7 4 10" xfId="0"/>
    <cellStyle name="SUBITENS 7 4 2" xfId="0"/>
    <cellStyle name="SUBITENS 7 4 2 2" xfId="0"/>
    <cellStyle name="SUBITENS 7 4 2 2 2" xfId="0"/>
    <cellStyle name="SUBITENS 7 4 2 2 3" xfId="0"/>
    <cellStyle name="SUBITENS 7 4 2 2 4" xfId="0"/>
    <cellStyle name="SUBITENS 7 4 2 2 5" xfId="0"/>
    <cellStyle name="SUBITENS 7 4 2 2 6" xfId="0"/>
    <cellStyle name="SUBITENS 7 4 2 2 7" xfId="0"/>
    <cellStyle name="SUBITENS 7 4 2 2 8" xfId="0"/>
    <cellStyle name="SUBITENS 7 4 2 2 9" xfId="0"/>
    <cellStyle name="SUBITENS 7 4 2 3" xfId="0"/>
    <cellStyle name="SUBITENS 7 4 2 4" xfId="0"/>
    <cellStyle name="SUBITENS 7 4 2 5" xfId="0"/>
    <cellStyle name="SUBITENS 7 4 2 6" xfId="0"/>
    <cellStyle name="SUBITENS 7 4 2 7" xfId="0"/>
    <cellStyle name="SUBITENS 7 4 2 8" xfId="0"/>
    <cellStyle name="SUBITENS 7 4 2 9" xfId="0"/>
    <cellStyle name="SUBITENS 7 4 3" xfId="0"/>
    <cellStyle name="SUBITENS 7 4 3 2" xfId="0"/>
    <cellStyle name="SUBITENS 7 4 3 3" xfId="0"/>
    <cellStyle name="SUBITENS 7 4 3 4" xfId="0"/>
    <cellStyle name="SUBITENS 7 4 3 5" xfId="0"/>
    <cellStyle name="SUBITENS 7 4 3 6" xfId="0"/>
    <cellStyle name="SUBITENS 7 4 3 7" xfId="0"/>
    <cellStyle name="SUBITENS 7 4 3 8" xfId="0"/>
    <cellStyle name="SUBITENS 7 4 3 9" xfId="0"/>
    <cellStyle name="SUBITENS 7 4 4" xfId="0"/>
    <cellStyle name="SUBITENS 7 4 5" xfId="0"/>
    <cellStyle name="SUBITENS 7 4 6" xfId="0"/>
    <cellStyle name="SUBITENS 7 4 7" xfId="0"/>
    <cellStyle name="SUBITENS 7 4 8" xfId="0"/>
    <cellStyle name="SUBITENS 7 4 9" xfId="0"/>
    <cellStyle name="SUBITENS 7 5" xfId="0"/>
    <cellStyle name="SUBITENS 7 5 2" xfId="0"/>
    <cellStyle name="SUBITENS 7 5 2 2" xfId="0"/>
    <cellStyle name="SUBITENS 7 5 2 3" xfId="0"/>
    <cellStyle name="SUBITENS 7 5 2 4" xfId="0"/>
    <cellStyle name="SUBITENS 7 5 2 5" xfId="0"/>
    <cellStyle name="SUBITENS 7 5 2 6" xfId="0"/>
    <cellStyle name="SUBITENS 7 5 2 7" xfId="0"/>
    <cellStyle name="SUBITENS 7 5 2 8" xfId="0"/>
    <cellStyle name="SUBITENS 7 5 2 9" xfId="0"/>
    <cellStyle name="SUBITENS 7 5 3" xfId="0"/>
    <cellStyle name="SUBITENS 7 5 4" xfId="0"/>
    <cellStyle name="SUBITENS 7 5 5" xfId="0"/>
    <cellStyle name="SUBITENS 7 5 6" xfId="0"/>
    <cellStyle name="SUBITENS 7 5 7" xfId="0"/>
    <cellStyle name="SUBITENS 7 5 8" xfId="0"/>
    <cellStyle name="SUBITENS 7 5 9" xfId="0"/>
    <cellStyle name="SUBITENS 7 6" xfId="0"/>
    <cellStyle name="SUBITENS 7 6 2" xfId="0"/>
    <cellStyle name="SUBITENS 7 6 3" xfId="0"/>
    <cellStyle name="SUBITENS 7 6 4" xfId="0"/>
    <cellStyle name="SUBITENS 7 6 5" xfId="0"/>
    <cellStyle name="SUBITENS 7 6 6" xfId="0"/>
    <cellStyle name="SUBITENS 7 6 7" xfId="0"/>
    <cellStyle name="SUBITENS 7 6 8" xfId="0"/>
    <cellStyle name="SUBITENS 7 6 9" xfId="0"/>
    <cellStyle name="SUBITENS 7 7" xfId="0"/>
    <cellStyle name="SUBITENS 7 8" xfId="0"/>
    <cellStyle name="SUBITENS 7 9" xfId="0"/>
    <cellStyle name="SUBITENS 8" xfId="0"/>
    <cellStyle name="SUBITENS 8 10" xfId="0"/>
    <cellStyle name="SUBITENS 8 11" xfId="0"/>
    <cellStyle name="SUBITENS 8 12" xfId="0"/>
    <cellStyle name="SUBITENS 8 13" xfId="0"/>
    <cellStyle name="SUBITENS 8 2" xfId="0"/>
    <cellStyle name="SUBITENS 8 2 10" xfId="0"/>
    <cellStyle name="SUBITENS 8 2 2" xfId="0"/>
    <cellStyle name="SUBITENS 8 2 2 2" xfId="0"/>
    <cellStyle name="SUBITENS 8 2 2 2 2" xfId="0"/>
    <cellStyle name="SUBITENS 8 2 2 2 3" xfId="0"/>
    <cellStyle name="SUBITENS 8 2 2 2 4" xfId="0"/>
    <cellStyle name="SUBITENS 8 2 2 2 5" xfId="0"/>
    <cellStyle name="SUBITENS 8 2 2 2 6" xfId="0"/>
    <cellStyle name="SUBITENS 8 2 2 2 7" xfId="0"/>
    <cellStyle name="SUBITENS 8 2 2 2 8" xfId="0"/>
    <cellStyle name="SUBITENS 8 2 2 2 9" xfId="0"/>
    <cellStyle name="SUBITENS 8 2 2 3" xfId="0"/>
    <cellStyle name="SUBITENS 8 2 2 4" xfId="0"/>
    <cellStyle name="SUBITENS 8 2 2 5" xfId="0"/>
    <cellStyle name="SUBITENS 8 2 2 6" xfId="0"/>
    <cellStyle name="SUBITENS 8 2 2 7" xfId="0"/>
    <cellStyle name="SUBITENS 8 2 2 8" xfId="0"/>
    <cellStyle name="SUBITENS 8 2 2 9" xfId="0"/>
    <cellStyle name="SUBITENS 8 2 3" xfId="0"/>
    <cellStyle name="SUBITENS 8 2 3 2" xfId="0"/>
    <cellStyle name="SUBITENS 8 2 3 3" xfId="0"/>
    <cellStyle name="SUBITENS 8 2 3 4" xfId="0"/>
    <cellStyle name="SUBITENS 8 2 3 5" xfId="0"/>
    <cellStyle name="SUBITENS 8 2 3 6" xfId="0"/>
    <cellStyle name="SUBITENS 8 2 3 7" xfId="0"/>
    <cellStyle name="SUBITENS 8 2 3 8" xfId="0"/>
    <cellStyle name="SUBITENS 8 2 3 9" xfId="0"/>
    <cellStyle name="SUBITENS 8 2 4" xfId="0"/>
    <cellStyle name="SUBITENS 8 2 5" xfId="0"/>
    <cellStyle name="SUBITENS 8 2 6" xfId="0"/>
    <cellStyle name="SUBITENS 8 2 7" xfId="0"/>
    <cellStyle name="SUBITENS 8 2 8" xfId="0"/>
    <cellStyle name="SUBITENS 8 2 9" xfId="0"/>
    <cellStyle name="SUBITENS 8 3" xfId="0"/>
    <cellStyle name="SUBITENS 8 3 10" xfId="0"/>
    <cellStyle name="SUBITENS 8 3 2" xfId="0"/>
    <cellStyle name="SUBITENS 8 3 2 2" xfId="0"/>
    <cellStyle name="SUBITENS 8 3 2 2 2" xfId="0"/>
    <cellStyle name="SUBITENS 8 3 2 2 3" xfId="0"/>
    <cellStyle name="SUBITENS 8 3 2 2 4" xfId="0"/>
    <cellStyle name="SUBITENS 8 3 2 2 5" xfId="0"/>
    <cellStyle name="SUBITENS 8 3 2 2 6" xfId="0"/>
    <cellStyle name="SUBITENS 8 3 2 2 7" xfId="0"/>
    <cellStyle name="SUBITENS 8 3 2 2 8" xfId="0"/>
    <cellStyle name="SUBITENS 8 3 2 2 9" xfId="0"/>
    <cellStyle name="SUBITENS 8 3 2 3" xfId="0"/>
    <cellStyle name="SUBITENS 8 3 2 4" xfId="0"/>
    <cellStyle name="SUBITENS 8 3 2 5" xfId="0"/>
    <cellStyle name="SUBITENS 8 3 2 6" xfId="0"/>
    <cellStyle name="SUBITENS 8 3 2 7" xfId="0"/>
    <cellStyle name="SUBITENS 8 3 2 8" xfId="0"/>
    <cellStyle name="SUBITENS 8 3 2 9" xfId="0"/>
    <cellStyle name="SUBITENS 8 3 3" xfId="0"/>
    <cellStyle name="SUBITENS 8 3 3 2" xfId="0"/>
    <cellStyle name="SUBITENS 8 3 3 3" xfId="0"/>
    <cellStyle name="SUBITENS 8 3 3 4" xfId="0"/>
    <cellStyle name="SUBITENS 8 3 3 5" xfId="0"/>
    <cellStyle name="SUBITENS 8 3 3 6" xfId="0"/>
    <cellStyle name="SUBITENS 8 3 3 7" xfId="0"/>
    <cellStyle name="SUBITENS 8 3 3 8" xfId="0"/>
    <cellStyle name="SUBITENS 8 3 3 9" xfId="0"/>
    <cellStyle name="SUBITENS 8 3 4" xfId="0"/>
    <cellStyle name="SUBITENS 8 3 5" xfId="0"/>
    <cellStyle name="SUBITENS 8 3 6" xfId="0"/>
    <cellStyle name="SUBITENS 8 3 7" xfId="0"/>
    <cellStyle name="SUBITENS 8 3 8" xfId="0"/>
    <cellStyle name="SUBITENS 8 3 9" xfId="0"/>
    <cellStyle name="SUBITENS 8 4" xfId="0"/>
    <cellStyle name="SUBITENS 8 4 10" xfId="0"/>
    <cellStyle name="SUBITENS 8 4 2" xfId="0"/>
    <cellStyle name="SUBITENS 8 4 2 2" xfId="0"/>
    <cellStyle name="SUBITENS 8 4 2 2 2" xfId="0"/>
    <cellStyle name="SUBITENS 8 4 2 2 3" xfId="0"/>
    <cellStyle name="SUBITENS 8 4 2 2 4" xfId="0"/>
    <cellStyle name="SUBITENS 8 4 2 2 5" xfId="0"/>
    <cellStyle name="SUBITENS 8 4 2 2 6" xfId="0"/>
    <cellStyle name="SUBITENS 8 4 2 2 7" xfId="0"/>
    <cellStyle name="SUBITENS 8 4 2 2 8" xfId="0"/>
    <cellStyle name="SUBITENS 8 4 2 2 9" xfId="0"/>
    <cellStyle name="SUBITENS 8 4 2 3" xfId="0"/>
    <cellStyle name="SUBITENS 8 4 2 4" xfId="0"/>
    <cellStyle name="SUBITENS 8 4 2 5" xfId="0"/>
    <cellStyle name="SUBITENS 8 4 2 6" xfId="0"/>
    <cellStyle name="SUBITENS 8 4 2 7" xfId="0"/>
    <cellStyle name="SUBITENS 8 4 2 8" xfId="0"/>
    <cellStyle name="SUBITENS 8 4 2 9" xfId="0"/>
    <cellStyle name="SUBITENS 8 4 3" xfId="0"/>
    <cellStyle name="SUBITENS 8 4 3 2" xfId="0"/>
    <cellStyle name="SUBITENS 8 4 3 3" xfId="0"/>
    <cellStyle name="SUBITENS 8 4 3 4" xfId="0"/>
    <cellStyle name="SUBITENS 8 4 3 5" xfId="0"/>
    <cellStyle name="SUBITENS 8 4 3 6" xfId="0"/>
    <cellStyle name="SUBITENS 8 4 3 7" xfId="0"/>
    <cellStyle name="SUBITENS 8 4 3 8" xfId="0"/>
    <cellStyle name="SUBITENS 8 4 3 9" xfId="0"/>
    <cellStyle name="SUBITENS 8 4 4" xfId="0"/>
    <cellStyle name="SUBITENS 8 4 5" xfId="0"/>
    <cellStyle name="SUBITENS 8 4 6" xfId="0"/>
    <cellStyle name="SUBITENS 8 4 7" xfId="0"/>
    <cellStyle name="SUBITENS 8 4 8" xfId="0"/>
    <cellStyle name="SUBITENS 8 4 9" xfId="0"/>
    <cellStyle name="SUBITENS 8 5" xfId="0"/>
    <cellStyle name="SUBITENS 8 5 2" xfId="0"/>
    <cellStyle name="SUBITENS 8 5 2 2" xfId="0"/>
    <cellStyle name="SUBITENS 8 5 2 3" xfId="0"/>
    <cellStyle name="SUBITENS 8 5 2 4" xfId="0"/>
    <cellStyle name="SUBITENS 8 5 2 5" xfId="0"/>
    <cellStyle name="SUBITENS 8 5 2 6" xfId="0"/>
    <cellStyle name="SUBITENS 8 5 2 7" xfId="0"/>
    <cellStyle name="SUBITENS 8 5 2 8" xfId="0"/>
    <cellStyle name="SUBITENS 8 5 2 9" xfId="0"/>
    <cellStyle name="SUBITENS 8 5 3" xfId="0"/>
    <cellStyle name="SUBITENS 8 5 4" xfId="0"/>
    <cellStyle name="SUBITENS 8 5 5" xfId="0"/>
    <cellStyle name="SUBITENS 8 5 6" xfId="0"/>
    <cellStyle name="SUBITENS 8 5 7" xfId="0"/>
    <cellStyle name="SUBITENS 8 5 8" xfId="0"/>
    <cellStyle name="SUBITENS 8 5 9" xfId="0"/>
    <cellStyle name="SUBITENS 8 6" xfId="0"/>
    <cellStyle name="SUBITENS 8 6 2" xfId="0"/>
    <cellStyle name="SUBITENS 8 6 3" xfId="0"/>
    <cellStyle name="SUBITENS 8 6 4" xfId="0"/>
    <cellStyle name="SUBITENS 8 6 5" xfId="0"/>
    <cellStyle name="SUBITENS 8 6 6" xfId="0"/>
    <cellStyle name="SUBITENS 8 6 7" xfId="0"/>
    <cellStyle name="SUBITENS 8 6 8" xfId="0"/>
    <cellStyle name="SUBITENS 8 6 9" xfId="0"/>
    <cellStyle name="SUBITENS 8 7" xfId="0"/>
    <cellStyle name="SUBITENS 8 8" xfId="0"/>
    <cellStyle name="SUBITENS 8 9" xfId="0"/>
    <cellStyle name="SUBITENS 9" xfId="0"/>
    <cellStyle name="SUBITENS 9 10" xfId="0"/>
    <cellStyle name="SUBITENS 9 11" xfId="0"/>
    <cellStyle name="SUBITENS 9 12" xfId="0"/>
    <cellStyle name="SUBITENS 9 13" xfId="0"/>
    <cellStyle name="SUBITENS 9 2" xfId="0"/>
    <cellStyle name="SUBITENS 9 2 10" xfId="0"/>
    <cellStyle name="SUBITENS 9 2 2" xfId="0"/>
    <cellStyle name="SUBITENS 9 2 2 2" xfId="0"/>
    <cellStyle name="SUBITENS 9 2 2 2 2" xfId="0"/>
    <cellStyle name="SUBITENS 9 2 2 2 3" xfId="0"/>
    <cellStyle name="SUBITENS 9 2 2 2 4" xfId="0"/>
    <cellStyle name="SUBITENS 9 2 2 2 5" xfId="0"/>
    <cellStyle name="SUBITENS 9 2 2 2 6" xfId="0"/>
    <cellStyle name="SUBITENS 9 2 2 2 7" xfId="0"/>
    <cellStyle name="SUBITENS 9 2 2 2 8" xfId="0"/>
    <cellStyle name="SUBITENS 9 2 2 2 9" xfId="0"/>
    <cellStyle name="SUBITENS 9 2 2 3" xfId="0"/>
    <cellStyle name="SUBITENS 9 2 2 4" xfId="0"/>
    <cellStyle name="SUBITENS 9 2 2 5" xfId="0"/>
    <cellStyle name="SUBITENS 9 2 2 6" xfId="0"/>
    <cellStyle name="SUBITENS 9 2 2 7" xfId="0"/>
    <cellStyle name="SUBITENS 9 2 2 8" xfId="0"/>
    <cellStyle name="SUBITENS 9 2 2 9" xfId="0"/>
    <cellStyle name="SUBITENS 9 2 3" xfId="0"/>
    <cellStyle name="SUBITENS 9 2 3 2" xfId="0"/>
    <cellStyle name="SUBITENS 9 2 3 3" xfId="0"/>
    <cellStyle name="SUBITENS 9 2 3 4" xfId="0"/>
    <cellStyle name="SUBITENS 9 2 3 5" xfId="0"/>
    <cellStyle name="SUBITENS 9 2 3 6" xfId="0"/>
    <cellStyle name="SUBITENS 9 2 3 7" xfId="0"/>
    <cellStyle name="SUBITENS 9 2 3 8" xfId="0"/>
    <cellStyle name="SUBITENS 9 2 3 9" xfId="0"/>
    <cellStyle name="SUBITENS 9 2 4" xfId="0"/>
    <cellStyle name="SUBITENS 9 2 5" xfId="0"/>
    <cellStyle name="SUBITENS 9 2 6" xfId="0"/>
    <cellStyle name="SUBITENS 9 2 7" xfId="0"/>
    <cellStyle name="SUBITENS 9 2 8" xfId="0"/>
    <cellStyle name="SUBITENS 9 2 9" xfId="0"/>
    <cellStyle name="SUBITENS 9 3" xfId="0"/>
    <cellStyle name="SUBITENS 9 3 10" xfId="0"/>
    <cellStyle name="SUBITENS 9 3 2" xfId="0"/>
    <cellStyle name="SUBITENS 9 3 2 2" xfId="0"/>
    <cellStyle name="SUBITENS 9 3 2 2 2" xfId="0"/>
    <cellStyle name="SUBITENS 9 3 2 2 3" xfId="0"/>
    <cellStyle name="SUBITENS 9 3 2 2 4" xfId="0"/>
    <cellStyle name="SUBITENS 9 3 2 2 5" xfId="0"/>
    <cellStyle name="SUBITENS 9 3 2 2 6" xfId="0"/>
    <cellStyle name="SUBITENS 9 3 2 2 7" xfId="0"/>
    <cellStyle name="SUBITENS 9 3 2 2 8" xfId="0"/>
    <cellStyle name="SUBITENS 9 3 2 2 9" xfId="0"/>
    <cellStyle name="SUBITENS 9 3 2 3" xfId="0"/>
    <cellStyle name="SUBITENS 9 3 2 4" xfId="0"/>
    <cellStyle name="SUBITENS 9 3 2 5" xfId="0"/>
    <cellStyle name="SUBITENS 9 3 2 6" xfId="0"/>
    <cellStyle name="SUBITENS 9 3 2 7" xfId="0"/>
    <cellStyle name="SUBITENS 9 3 2 8" xfId="0"/>
    <cellStyle name="SUBITENS 9 3 2 9" xfId="0"/>
    <cellStyle name="SUBITENS 9 3 3" xfId="0"/>
    <cellStyle name="SUBITENS 9 3 3 2" xfId="0"/>
    <cellStyle name="SUBITENS 9 3 3 3" xfId="0"/>
    <cellStyle name="SUBITENS 9 3 3 4" xfId="0"/>
    <cellStyle name="SUBITENS 9 3 3 5" xfId="0"/>
    <cellStyle name="SUBITENS 9 3 3 6" xfId="0"/>
    <cellStyle name="SUBITENS 9 3 3 7" xfId="0"/>
    <cellStyle name="SUBITENS 9 3 3 8" xfId="0"/>
    <cellStyle name="SUBITENS 9 3 3 9" xfId="0"/>
    <cellStyle name="SUBITENS 9 3 4" xfId="0"/>
    <cellStyle name="SUBITENS 9 3 5" xfId="0"/>
    <cellStyle name="SUBITENS 9 3 6" xfId="0"/>
    <cellStyle name="SUBITENS 9 3 7" xfId="0"/>
    <cellStyle name="SUBITENS 9 3 8" xfId="0"/>
    <cellStyle name="SUBITENS 9 3 9" xfId="0"/>
    <cellStyle name="SUBITENS 9 4" xfId="0"/>
    <cellStyle name="SUBITENS 9 4 10" xfId="0"/>
    <cellStyle name="SUBITENS 9 4 2" xfId="0"/>
    <cellStyle name="SUBITENS 9 4 2 2" xfId="0"/>
    <cellStyle name="SUBITENS 9 4 2 2 2" xfId="0"/>
    <cellStyle name="SUBITENS 9 4 2 2 3" xfId="0"/>
    <cellStyle name="SUBITENS 9 4 2 2 4" xfId="0"/>
    <cellStyle name="SUBITENS 9 4 2 2 5" xfId="0"/>
    <cellStyle name="SUBITENS 9 4 2 2 6" xfId="0"/>
    <cellStyle name="SUBITENS 9 4 2 2 7" xfId="0"/>
    <cellStyle name="SUBITENS 9 4 2 2 8" xfId="0"/>
    <cellStyle name="SUBITENS 9 4 2 2 9" xfId="0"/>
    <cellStyle name="SUBITENS 9 4 2 3" xfId="0"/>
    <cellStyle name="SUBITENS 9 4 2 4" xfId="0"/>
    <cellStyle name="SUBITENS 9 4 2 5" xfId="0"/>
    <cellStyle name="SUBITENS 9 4 2 6" xfId="0"/>
    <cellStyle name="SUBITENS 9 4 2 7" xfId="0"/>
    <cellStyle name="SUBITENS 9 4 2 8" xfId="0"/>
    <cellStyle name="SUBITENS 9 4 2 9" xfId="0"/>
    <cellStyle name="SUBITENS 9 4 3" xfId="0"/>
    <cellStyle name="SUBITENS 9 4 3 2" xfId="0"/>
    <cellStyle name="SUBITENS 9 4 3 3" xfId="0"/>
    <cellStyle name="SUBITENS 9 4 3 4" xfId="0"/>
    <cellStyle name="SUBITENS 9 4 3 5" xfId="0"/>
    <cellStyle name="SUBITENS 9 4 3 6" xfId="0"/>
    <cellStyle name="SUBITENS 9 4 3 7" xfId="0"/>
    <cellStyle name="SUBITENS 9 4 3 8" xfId="0"/>
    <cellStyle name="SUBITENS 9 4 3 9" xfId="0"/>
    <cellStyle name="SUBITENS 9 4 4" xfId="0"/>
    <cellStyle name="SUBITENS 9 4 5" xfId="0"/>
    <cellStyle name="SUBITENS 9 4 6" xfId="0"/>
    <cellStyle name="SUBITENS 9 4 7" xfId="0"/>
    <cellStyle name="SUBITENS 9 4 8" xfId="0"/>
    <cellStyle name="SUBITENS 9 4 9" xfId="0"/>
    <cellStyle name="SUBITENS 9 5" xfId="0"/>
    <cellStyle name="SUBITENS 9 5 2" xfId="0"/>
    <cellStyle name="SUBITENS 9 5 2 2" xfId="0"/>
    <cellStyle name="SUBITENS 9 5 2 3" xfId="0"/>
    <cellStyle name="SUBITENS 9 5 2 4" xfId="0"/>
    <cellStyle name="SUBITENS 9 5 2 5" xfId="0"/>
    <cellStyle name="SUBITENS 9 5 2 6" xfId="0"/>
    <cellStyle name="SUBITENS 9 5 2 7" xfId="0"/>
    <cellStyle name="SUBITENS 9 5 2 8" xfId="0"/>
    <cellStyle name="SUBITENS 9 5 2 9" xfId="0"/>
    <cellStyle name="SUBITENS 9 5 3" xfId="0"/>
    <cellStyle name="SUBITENS 9 5 4" xfId="0"/>
    <cellStyle name="SUBITENS 9 5 5" xfId="0"/>
    <cellStyle name="SUBITENS 9 5 6" xfId="0"/>
    <cellStyle name="SUBITENS 9 5 7" xfId="0"/>
    <cellStyle name="SUBITENS 9 5 8" xfId="0"/>
    <cellStyle name="SUBITENS 9 5 9" xfId="0"/>
    <cellStyle name="SUBITENS 9 6" xfId="0"/>
    <cellStyle name="SUBITENS 9 6 2" xfId="0"/>
    <cellStyle name="SUBITENS 9 6 3" xfId="0"/>
    <cellStyle name="SUBITENS 9 6 4" xfId="0"/>
    <cellStyle name="SUBITENS 9 6 5" xfId="0"/>
    <cellStyle name="SUBITENS 9 6 6" xfId="0"/>
    <cellStyle name="SUBITENS 9 6 7" xfId="0"/>
    <cellStyle name="SUBITENS 9 6 8" xfId="0"/>
    <cellStyle name="SUBITENS 9 6 9" xfId="0"/>
    <cellStyle name="SUBITENS 9 7" xfId="0"/>
    <cellStyle name="SUBITENS 9 8" xfId="0"/>
    <cellStyle name="SUBITENS 9 9" xfId="0"/>
    <cellStyle name="SUBTOTAIS" xfId="0"/>
    <cellStyle name="SUMA PARCIAL" xfId="0"/>
    <cellStyle name="titulos" xfId="0"/>
    <cellStyle name="titulos 10" xfId="0"/>
    <cellStyle name="titulos 10 10" xfId="0"/>
    <cellStyle name="titulos 10 11" xfId="0"/>
    <cellStyle name="titulos 10 12" xfId="0"/>
    <cellStyle name="titulos 10 13" xfId="0"/>
    <cellStyle name="titulos 10 2" xfId="0"/>
    <cellStyle name="titulos 10 2 10" xfId="0"/>
    <cellStyle name="titulos 10 2 2" xfId="0"/>
    <cellStyle name="titulos 10 2 2 2" xfId="0"/>
    <cellStyle name="titulos 10 2 2 2 2" xfId="0"/>
    <cellStyle name="titulos 10 2 2 2 3" xfId="0"/>
    <cellStyle name="titulos 10 2 2 2 4" xfId="0"/>
    <cellStyle name="titulos 10 2 2 2 5" xfId="0"/>
    <cellStyle name="titulos 10 2 2 2 6" xfId="0"/>
    <cellStyle name="titulos 10 2 2 2 7" xfId="0"/>
    <cellStyle name="titulos 10 2 2 2 8" xfId="0"/>
    <cellStyle name="titulos 10 2 2 3" xfId="0"/>
    <cellStyle name="titulos 10 2 2 4" xfId="0"/>
    <cellStyle name="titulos 10 2 2 5" xfId="0"/>
    <cellStyle name="titulos 10 2 2 6" xfId="0"/>
    <cellStyle name="titulos 10 2 2 7" xfId="0"/>
    <cellStyle name="titulos 10 2 2 8" xfId="0"/>
    <cellStyle name="titulos 10 2 2 9" xfId="0"/>
    <cellStyle name="titulos 10 2 3" xfId="0"/>
    <cellStyle name="titulos 10 2 3 2" xfId="0"/>
    <cellStyle name="titulos 10 2 3 3" xfId="0"/>
    <cellStyle name="titulos 10 2 3 4" xfId="0"/>
    <cellStyle name="titulos 10 2 3 5" xfId="0"/>
    <cellStyle name="titulos 10 2 3 6" xfId="0"/>
    <cellStyle name="titulos 10 2 3 7" xfId="0"/>
    <cellStyle name="titulos 10 2 3 8" xfId="0"/>
    <cellStyle name="titulos 10 2 4" xfId="0"/>
    <cellStyle name="titulos 10 2 5" xfId="0"/>
    <cellStyle name="titulos 10 2 6" xfId="0"/>
    <cellStyle name="titulos 10 2 7" xfId="0"/>
    <cellStyle name="titulos 10 2 8" xfId="0"/>
    <cellStyle name="titulos 10 2 9" xfId="0"/>
    <cellStyle name="titulos 10 3" xfId="0"/>
    <cellStyle name="titulos 10 3 10" xfId="0"/>
    <cellStyle name="titulos 10 3 2" xfId="0"/>
    <cellStyle name="titulos 10 3 2 2" xfId="0"/>
    <cellStyle name="titulos 10 3 2 2 2" xfId="0"/>
    <cellStyle name="titulos 10 3 2 2 3" xfId="0"/>
    <cellStyle name="titulos 10 3 2 2 4" xfId="0"/>
    <cellStyle name="titulos 10 3 2 2 5" xfId="0"/>
    <cellStyle name="titulos 10 3 2 2 6" xfId="0"/>
    <cellStyle name="titulos 10 3 2 2 7" xfId="0"/>
    <cellStyle name="titulos 10 3 2 2 8" xfId="0"/>
    <cellStyle name="titulos 10 3 2 3" xfId="0"/>
    <cellStyle name="titulos 10 3 2 4" xfId="0"/>
    <cellStyle name="titulos 10 3 2 5" xfId="0"/>
    <cellStyle name="titulos 10 3 2 6" xfId="0"/>
    <cellStyle name="titulos 10 3 2 7" xfId="0"/>
    <cellStyle name="titulos 10 3 2 8" xfId="0"/>
    <cellStyle name="titulos 10 3 2 9" xfId="0"/>
    <cellStyle name="titulos 10 3 3" xfId="0"/>
    <cellStyle name="titulos 10 3 3 2" xfId="0"/>
    <cellStyle name="titulos 10 3 3 3" xfId="0"/>
    <cellStyle name="titulos 10 3 3 4" xfId="0"/>
    <cellStyle name="titulos 10 3 3 5" xfId="0"/>
    <cellStyle name="titulos 10 3 3 6" xfId="0"/>
    <cellStyle name="titulos 10 3 3 7" xfId="0"/>
    <cellStyle name="titulos 10 3 3 8" xfId="0"/>
    <cellStyle name="titulos 10 3 4" xfId="0"/>
    <cellStyle name="titulos 10 3 5" xfId="0"/>
    <cellStyle name="titulos 10 3 6" xfId="0"/>
    <cellStyle name="titulos 10 3 7" xfId="0"/>
    <cellStyle name="titulos 10 3 8" xfId="0"/>
    <cellStyle name="titulos 10 3 9" xfId="0"/>
    <cellStyle name="titulos 10 4" xfId="0"/>
    <cellStyle name="titulos 10 4 10" xfId="0"/>
    <cellStyle name="titulos 10 4 2" xfId="0"/>
    <cellStyle name="titulos 10 4 2 2" xfId="0"/>
    <cellStyle name="titulos 10 4 2 2 2" xfId="0"/>
    <cellStyle name="titulos 10 4 2 2 3" xfId="0"/>
    <cellStyle name="titulos 10 4 2 2 4" xfId="0"/>
    <cellStyle name="titulos 10 4 2 2 5" xfId="0"/>
    <cellStyle name="titulos 10 4 2 2 6" xfId="0"/>
    <cellStyle name="titulos 10 4 2 2 7" xfId="0"/>
    <cellStyle name="titulos 10 4 2 2 8" xfId="0"/>
    <cellStyle name="titulos 10 4 2 3" xfId="0"/>
    <cellStyle name="titulos 10 4 2 4" xfId="0"/>
    <cellStyle name="titulos 10 4 2 5" xfId="0"/>
    <cellStyle name="titulos 10 4 2 6" xfId="0"/>
    <cellStyle name="titulos 10 4 2 7" xfId="0"/>
    <cellStyle name="titulos 10 4 2 8" xfId="0"/>
    <cellStyle name="titulos 10 4 2 9" xfId="0"/>
    <cellStyle name="titulos 10 4 3" xfId="0"/>
    <cellStyle name="titulos 10 4 3 2" xfId="0"/>
    <cellStyle name="titulos 10 4 3 3" xfId="0"/>
    <cellStyle name="titulos 10 4 3 4" xfId="0"/>
    <cellStyle name="titulos 10 4 3 5" xfId="0"/>
    <cellStyle name="titulos 10 4 3 6" xfId="0"/>
    <cellStyle name="titulos 10 4 3 7" xfId="0"/>
    <cellStyle name="titulos 10 4 3 8" xfId="0"/>
    <cellStyle name="titulos 10 4 4" xfId="0"/>
    <cellStyle name="titulos 10 4 5" xfId="0"/>
    <cellStyle name="titulos 10 4 6" xfId="0"/>
    <cellStyle name="titulos 10 4 7" xfId="0"/>
    <cellStyle name="titulos 10 4 8" xfId="0"/>
    <cellStyle name="titulos 10 4 9" xfId="0"/>
    <cellStyle name="titulos 10 5" xfId="0"/>
    <cellStyle name="titulos 10 5 2" xfId="0"/>
    <cellStyle name="titulos 10 5 2 2" xfId="0"/>
    <cellStyle name="titulos 10 5 2 3" xfId="0"/>
    <cellStyle name="titulos 10 5 2 4" xfId="0"/>
    <cellStyle name="titulos 10 5 2 5" xfId="0"/>
    <cellStyle name="titulos 10 5 2 6" xfId="0"/>
    <cellStyle name="titulos 10 5 2 7" xfId="0"/>
    <cellStyle name="titulos 10 5 2 8" xfId="0"/>
    <cellStyle name="titulos 10 5 3" xfId="0"/>
    <cellStyle name="titulos 10 5 4" xfId="0"/>
    <cellStyle name="titulos 10 5 5" xfId="0"/>
    <cellStyle name="titulos 10 5 6" xfId="0"/>
    <cellStyle name="titulos 10 5 7" xfId="0"/>
    <cellStyle name="titulos 10 5 8" xfId="0"/>
    <cellStyle name="titulos 10 5 9" xfId="0"/>
    <cellStyle name="titulos 10 6" xfId="0"/>
    <cellStyle name="titulos 10 6 2" xfId="0"/>
    <cellStyle name="titulos 10 6 3" xfId="0"/>
    <cellStyle name="titulos 10 6 4" xfId="0"/>
    <cellStyle name="titulos 10 6 5" xfId="0"/>
    <cellStyle name="titulos 10 6 6" xfId="0"/>
    <cellStyle name="titulos 10 6 7" xfId="0"/>
    <cellStyle name="titulos 10 6 8" xfId="0"/>
    <cellStyle name="titulos 10 7" xfId="0"/>
    <cellStyle name="titulos 10 8" xfId="0"/>
    <cellStyle name="titulos 10 9" xfId="0"/>
    <cellStyle name="titulos 10_Itemização Instalações" xfId="0"/>
    <cellStyle name="titulos 11" xfId="0"/>
    <cellStyle name="titulos 11 10" xfId="0"/>
    <cellStyle name="titulos 11 11" xfId="0"/>
    <cellStyle name="titulos 11 12" xfId="0"/>
    <cellStyle name="titulos 11 13" xfId="0"/>
    <cellStyle name="titulos 11 2" xfId="0"/>
    <cellStyle name="titulos 11 2 10" xfId="0"/>
    <cellStyle name="titulos 11 2 2" xfId="0"/>
    <cellStyle name="titulos 11 2 2 2" xfId="0"/>
    <cellStyle name="titulos 11 2 2 2 2" xfId="0"/>
    <cellStyle name="titulos 11 2 2 2 3" xfId="0"/>
    <cellStyle name="titulos 11 2 2 2 4" xfId="0"/>
    <cellStyle name="titulos 11 2 2 2 5" xfId="0"/>
    <cellStyle name="titulos 11 2 2 2 6" xfId="0"/>
    <cellStyle name="titulos 11 2 2 2 7" xfId="0"/>
    <cellStyle name="titulos 11 2 2 2 8" xfId="0"/>
    <cellStyle name="titulos 11 2 2 3" xfId="0"/>
    <cellStyle name="titulos 11 2 2 4" xfId="0"/>
    <cellStyle name="titulos 11 2 2 5" xfId="0"/>
    <cellStyle name="titulos 11 2 2 6" xfId="0"/>
    <cellStyle name="titulos 11 2 2 7" xfId="0"/>
    <cellStyle name="titulos 11 2 2 8" xfId="0"/>
    <cellStyle name="titulos 11 2 2 9" xfId="0"/>
    <cellStyle name="titulos 11 2 3" xfId="0"/>
    <cellStyle name="titulos 11 2 3 2" xfId="0"/>
    <cellStyle name="titulos 11 2 3 3" xfId="0"/>
    <cellStyle name="titulos 11 2 3 4" xfId="0"/>
    <cellStyle name="titulos 11 2 3 5" xfId="0"/>
    <cellStyle name="titulos 11 2 3 6" xfId="0"/>
    <cellStyle name="titulos 11 2 3 7" xfId="0"/>
    <cellStyle name="titulos 11 2 3 8" xfId="0"/>
    <cellStyle name="titulos 11 2 4" xfId="0"/>
    <cellStyle name="titulos 11 2 5" xfId="0"/>
    <cellStyle name="titulos 11 2 6" xfId="0"/>
    <cellStyle name="titulos 11 2 7" xfId="0"/>
    <cellStyle name="titulos 11 2 8" xfId="0"/>
    <cellStyle name="titulos 11 2 9" xfId="0"/>
    <cellStyle name="titulos 11 3" xfId="0"/>
    <cellStyle name="titulos 11 3 10" xfId="0"/>
    <cellStyle name="titulos 11 3 2" xfId="0"/>
    <cellStyle name="titulos 11 3 2 2" xfId="0"/>
    <cellStyle name="titulos 11 3 2 2 2" xfId="0"/>
    <cellStyle name="titulos 11 3 2 2 3" xfId="0"/>
    <cellStyle name="titulos 11 3 2 2 4" xfId="0"/>
    <cellStyle name="titulos 11 3 2 2 5" xfId="0"/>
    <cellStyle name="titulos 11 3 2 2 6" xfId="0"/>
    <cellStyle name="titulos 11 3 2 2 7" xfId="0"/>
    <cellStyle name="titulos 11 3 2 2 8" xfId="0"/>
    <cellStyle name="titulos 11 3 2 3" xfId="0"/>
    <cellStyle name="titulos 11 3 2 4" xfId="0"/>
    <cellStyle name="titulos 11 3 2 5" xfId="0"/>
    <cellStyle name="titulos 11 3 2 6" xfId="0"/>
    <cellStyle name="titulos 11 3 2 7" xfId="0"/>
    <cellStyle name="titulos 11 3 2 8" xfId="0"/>
    <cellStyle name="titulos 11 3 2 9" xfId="0"/>
    <cellStyle name="titulos 11 3 3" xfId="0"/>
    <cellStyle name="titulos 11 3 3 2" xfId="0"/>
    <cellStyle name="titulos 11 3 3 3" xfId="0"/>
    <cellStyle name="titulos 11 3 3 4" xfId="0"/>
    <cellStyle name="titulos 11 3 3 5" xfId="0"/>
    <cellStyle name="titulos 11 3 3 6" xfId="0"/>
    <cellStyle name="titulos 11 3 3 7" xfId="0"/>
    <cellStyle name="titulos 11 3 3 8" xfId="0"/>
    <cellStyle name="titulos 11 3 4" xfId="0"/>
    <cellStyle name="titulos 11 3 5" xfId="0"/>
    <cellStyle name="titulos 11 3 6" xfId="0"/>
    <cellStyle name="titulos 11 3 7" xfId="0"/>
    <cellStyle name="titulos 11 3 8" xfId="0"/>
    <cellStyle name="titulos 11 3 9" xfId="0"/>
    <cellStyle name="titulos 11 4" xfId="0"/>
    <cellStyle name="titulos 11 4 10" xfId="0"/>
    <cellStyle name="titulos 11 4 2" xfId="0"/>
    <cellStyle name="titulos 11 4 2 2" xfId="0"/>
    <cellStyle name="titulos 11 4 2 2 2" xfId="0"/>
    <cellStyle name="titulos 11 4 2 2 3" xfId="0"/>
    <cellStyle name="titulos 11 4 2 2 4" xfId="0"/>
    <cellStyle name="titulos 11 4 2 2 5" xfId="0"/>
    <cellStyle name="titulos 11 4 2 2 6" xfId="0"/>
    <cellStyle name="titulos 11 4 2 2 7" xfId="0"/>
    <cellStyle name="titulos 11 4 2 2 8" xfId="0"/>
    <cellStyle name="titulos 11 4 2 3" xfId="0"/>
    <cellStyle name="titulos 11 4 2 4" xfId="0"/>
    <cellStyle name="titulos 11 4 2 5" xfId="0"/>
    <cellStyle name="titulos 11 4 2 6" xfId="0"/>
    <cellStyle name="titulos 11 4 2 7" xfId="0"/>
    <cellStyle name="titulos 11 4 2 8" xfId="0"/>
    <cellStyle name="titulos 11 4 2 9" xfId="0"/>
    <cellStyle name="titulos 11 4 3" xfId="0"/>
    <cellStyle name="titulos 11 4 3 2" xfId="0"/>
    <cellStyle name="titulos 11 4 3 3" xfId="0"/>
    <cellStyle name="titulos 11 4 3 4" xfId="0"/>
    <cellStyle name="titulos 11 4 3 5" xfId="0"/>
    <cellStyle name="titulos 11 4 3 6" xfId="0"/>
    <cellStyle name="titulos 11 4 3 7" xfId="0"/>
    <cellStyle name="titulos 11 4 3 8" xfId="0"/>
    <cellStyle name="titulos 11 4 4" xfId="0"/>
    <cellStyle name="titulos 11 4 5" xfId="0"/>
    <cellStyle name="titulos 11 4 6" xfId="0"/>
    <cellStyle name="titulos 11 4 7" xfId="0"/>
    <cellStyle name="titulos 11 4 8" xfId="0"/>
    <cellStyle name="titulos 11 4 9" xfId="0"/>
    <cellStyle name="titulos 11 5" xfId="0"/>
    <cellStyle name="titulos 11 5 2" xfId="0"/>
    <cellStyle name="titulos 11 5 2 2" xfId="0"/>
    <cellStyle name="titulos 11 5 2 3" xfId="0"/>
    <cellStyle name="titulos 11 5 2 4" xfId="0"/>
    <cellStyle name="titulos 11 5 2 5" xfId="0"/>
    <cellStyle name="titulos 11 5 2 6" xfId="0"/>
    <cellStyle name="titulos 11 5 2 7" xfId="0"/>
    <cellStyle name="titulos 11 5 2 8" xfId="0"/>
    <cellStyle name="titulos 11 5 3" xfId="0"/>
    <cellStyle name="titulos 11 5 4" xfId="0"/>
    <cellStyle name="titulos 11 5 5" xfId="0"/>
    <cellStyle name="titulos 11 5 6" xfId="0"/>
    <cellStyle name="titulos 11 5 7" xfId="0"/>
    <cellStyle name="titulos 11 5 8" xfId="0"/>
    <cellStyle name="titulos 11 5 9" xfId="0"/>
    <cellStyle name="titulos 11 6" xfId="0"/>
    <cellStyle name="titulos 11 6 2" xfId="0"/>
    <cellStyle name="titulos 11 6 3" xfId="0"/>
    <cellStyle name="titulos 11 6 4" xfId="0"/>
    <cellStyle name="titulos 11 6 5" xfId="0"/>
    <cellStyle name="titulos 11 6 6" xfId="0"/>
    <cellStyle name="titulos 11 6 7" xfId="0"/>
    <cellStyle name="titulos 11 6 8" xfId="0"/>
    <cellStyle name="titulos 11 7" xfId="0"/>
    <cellStyle name="titulos 11 8" xfId="0"/>
    <cellStyle name="titulos 11 9" xfId="0"/>
    <cellStyle name="titulos 11_Itemização Instalações" xfId="0"/>
    <cellStyle name="titulos 12" xfId="0"/>
    <cellStyle name="titulos 12 10" xfId="0"/>
    <cellStyle name="titulos 12 11" xfId="0"/>
    <cellStyle name="titulos 12 12" xfId="0"/>
    <cellStyle name="titulos 12 13" xfId="0"/>
    <cellStyle name="titulos 12 2" xfId="0"/>
    <cellStyle name="titulos 12 2 10" xfId="0"/>
    <cellStyle name="titulos 12 2 2" xfId="0"/>
    <cellStyle name="titulos 12 2 2 2" xfId="0"/>
    <cellStyle name="titulos 12 2 2 2 2" xfId="0"/>
    <cellStyle name="titulos 12 2 2 2 3" xfId="0"/>
    <cellStyle name="titulos 12 2 2 2 4" xfId="0"/>
    <cellStyle name="titulos 12 2 2 2 5" xfId="0"/>
    <cellStyle name="titulos 12 2 2 2 6" xfId="0"/>
    <cellStyle name="titulos 12 2 2 2 7" xfId="0"/>
    <cellStyle name="titulos 12 2 2 2 8" xfId="0"/>
    <cellStyle name="titulos 12 2 2 3" xfId="0"/>
    <cellStyle name="titulos 12 2 2 4" xfId="0"/>
    <cellStyle name="titulos 12 2 2 5" xfId="0"/>
    <cellStyle name="titulos 12 2 2 6" xfId="0"/>
    <cellStyle name="titulos 12 2 2 7" xfId="0"/>
    <cellStyle name="titulos 12 2 2 8" xfId="0"/>
    <cellStyle name="titulos 12 2 2 9" xfId="0"/>
    <cellStyle name="titulos 12 2 3" xfId="0"/>
    <cellStyle name="titulos 12 2 3 2" xfId="0"/>
    <cellStyle name="titulos 12 2 3 3" xfId="0"/>
    <cellStyle name="titulos 12 2 3 4" xfId="0"/>
    <cellStyle name="titulos 12 2 3 5" xfId="0"/>
    <cellStyle name="titulos 12 2 3 6" xfId="0"/>
    <cellStyle name="titulos 12 2 3 7" xfId="0"/>
    <cellStyle name="titulos 12 2 3 8" xfId="0"/>
    <cellStyle name="titulos 12 2 4" xfId="0"/>
    <cellStyle name="titulos 12 2 5" xfId="0"/>
    <cellStyle name="titulos 12 2 6" xfId="0"/>
    <cellStyle name="titulos 12 2 7" xfId="0"/>
    <cellStyle name="titulos 12 2 8" xfId="0"/>
    <cellStyle name="titulos 12 2 9" xfId="0"/>
    <cellStyle name="titulos 12 3" xfId="0"/>
    <cellStyle name="titulos 12 3 10" xfId="0"/>
    <cellStyle name="titulos 12 3 2" xfId="0"/>
    <cellStyle name="titulos 12 3 2 2" xfId="0"/>
    <cellStyle name="titulos 12 3 2 2 2" xfId="0"/>
    <cellStyle name="titulos 12 3 2 2 3" xfId="0"/>
    <cellStyle name="titulos 12 3 2 2 4" xfId="0"/>
    <cellStyle name="titulos 12 3 2 2 5" xfId="0"/>
    <cellStyle name="titulos 12 3 2 2 6" xfId="0"/>
    <cellStyle name="titulos 12 3 2 2 7" xfId="0"/>
    <cellStyle name="titulos 12 3 2 2 8" xfId="0"/>
    <cellStyle name="titulos 12 3 2 3" xfId="0"/>
    <cellStyle name="titulos 12 3 2 4" xfId="0"/>
    <cellStyle name="titulos 12 3 2 5" xfId="0"/>
    <cellStyle name="titulos 12 3 2 6" xfId="0"/>
    <cellStyle name="titulos 12 3 2 7" xfId="0"/>
    <cellStyle name="titulos 12 3 2 8" xfId="0"/>
    <cellStyle name="titulos 12 3 2 9" xfId="0"/>
    <cellStyle name="titulos 12 3 3" xfId="0"/>
    <cellStyle name="titulos 12 3 3 2" xfId="0"/>
    <cellStyle name="titulos 12 3 3 3" xfId="0"/>
    <cellStyle name="titulos 12 3 3 4" xfId="0"/>
    <cellStyle name="titulos 12 3 3 5" xfId="0"/>
    <cellStyle name="titulos 12 3 3 6" xfId="0"/>
    <cellStyle name="titulos 12 3 3 7" xfId="0"/>
    <cellStyle name="titulos 12 3 3 8" xfId="0"/>
    <cellStyle name="titulos 12 3 4" xfId="0"/>
    <cellStyle name="titulos 12 3 5" xfId="0"/>
    <cellStyle name="titulos 12 3 6" xfId="0"/>
    <cellStyle name="titulos 12 3 7" xfId="0"/>
    <cellStyle name="titulos 12 3 8" xfId="0"/>
    <cellStyle name="titulos 12 3 9" xfId="0"/>
    <cellStyle name="titulos 12 4" xfId="0"/>
    <cellStyle name="titulos 12 4 10" xfId="0"/>
    <cellStyle name="titulos 12 4 2" xfId="0"/>
    <cellStyle name="titulos 12 4 2 2" xfId="0"/>
    <cellStyle name="titulos 12 4 2 2 2" xfId="0"/>
    <cellStyle name="titulos 12 4 2 2 3" xfId="0"/>
    <cellStyle name="titulos 12 4 2 2 4" xfId="0"/>
    <cellStyle name="titulos 12 4 2 2 5" xfId="0"/>
    <cellStyle name="titulos 12 4 2 2 6" xfId="0"/>
    <cellStyle name="titulos 12 4 2 2 7" xfId="0"/>
    <cellStyle name="titulos 12 4 2 2 8" xfId="0"/>
    <cellStyle name="titulos 12 4 2 3" xfId="0"/>
    <cellStyle name="titulos 12 4 2 4" xfId="0"/>
    <cellStyle name="titulos 12 4 2 5" xfId="0"/>
    <cellStyle name="titulos 12 4 2 6" xfId="0"/>
    <cellStyle name="titulos 12 4 2 7" xfId="0"/>
    <cellStyle name="titulos 12 4 2 8" xfId="0"/>
    <cellStyle name="titulos 12 4 2 9" xfId="0"/>
    <cellStyle name="titulos 12 4 3" xfId="0"/>
    <cellStyle name="titulos 12 4 3 2" xfId="0"/>
    <cellStyle name="titulos 12 4 3 3" xfId="0"/>
    <cellStyle name="titulos 12 4 3 4" xfId="0"/>
    <cellStyle name="titulos 12 4 3 5" xfId="0"/>
    <cellStyle name="titulos 12 4 3 6" xfId="0"/>
    <cellStyle name="titulos 12 4 3 7" xfId="0"/>
    <cellStyle name="titulos 12 4 3 8" xfId="0"/>
    <cellStyle name="titulos 12 4 4" xfId="0"/>
    <cellStyle name="titulos 12 4 5" xfId="0"/>
    <cellStyle name="titulos 12 4 6" xfId="0"/>
    <cellStyle name="titulos 12 4 7" xfId="0"/>
    <cellStyle name="titulos 12 4 8" xfId="0"/>
    <cellStyle name="titulos 12 4 9" xfId="0"/>
    <cellStyle name="titulos 12 5" xfId="0"/>
    <cellStyle name="titulos 12 5 2" xfId="0"/>
    <cellStyle name="titulos 12 5 2 2" xfId="0"/>
    <cellStyle name="titulos 12 5 2 3" xfId="0"/>
    <cellStyle name="titulos 12 5 2 4" xfId="0"/>
    <cellStyle name="titulos 12 5 2 5" xfId="0"/>
    <cellStyle name="titulos 12 5 2 6" xfId="0"/>
    <cellStyle name="titulos 12 5 2 7" xfId="0"/>
    <cellStyle name="titulos 12 5 2 8" xfId="0"/>
    <cellStyle name="titulos 12 5 3" xfId="0"/>
    <cellStyle name="titulos 12 5 4" xfId="0"/>
    <cellStyle name="titulos 12 5 5" xfId="0"/>
    <cellStyle name="titulos 12 5 6" xfId="0"/>
    <cellStyle name="titulos 12 5 7" xfId="0"/>
    <cellStyle name="titulos 12 5 8" xfId="0"/>
    <cellStyle name="titulos 12 5 9" xfId="0"/>
    <cellStyle name="titulos 12 6" xfId="0"/>
    <cellStyle name="titulos 12 6 2" xfId="0"/>
    <cellStyle name="titulos 12 6 3" xfId="0"/>
    <cellStyle name="titulos 12 6 4" xfId="0"/>
    <cellStyle name="titulos 12 6 5" xfId="0"/>
    <cellStyle name="titulos 12 6 6" xfId="0"/>
    <cellStyle name="titulos 12 6 7" xfId="0"/>
    <cellStyle name="titulos 12 6 8" xfId="0"/>
    <cellStyle name="titulos 12 7" xfId="0"/>
    <cellStyle name="titulos 12 8" xfId="0"/>
    <cellStyle name="titulos 12 9" xfId="0"/>
    <cellStyle name="titulos 12_Itemização Instalações" xfId="0"/>
    <cellStyle name="titulos 13" xfId="0"/>
    <cellStyle name="titulos 13 10" xfId="0"/>
    <cellStyle name="titulos 13 11" xfId="0"/>
    <cellStyle name="titulos 13 12" xfId="0"/>
    <cellStyle name="titulos 13 13" xfId="0"/>
    <cellStyle name="titulos 13 2" xfId="0"/>
    <cellStyle name="titulos 13 2 10" xfId="0"/>
    <cellStyle name="titulos 13 2 2" xfId="0"/>
    <cellStyle name="titulos 13 2 2 2" xfId="0"/>
    <cellStyle name="titulos 13 2 2 2 2" xfId="0"/>
    <cellStyle name="titulos 13 2 2 2 3" xfId="0"/>
    <cellStyle name="titulos 13 2 2 2 4" xfId="0"/>
    <cellStyle name="titulos 13 2 2 2 5" xfId="0"/>
    <cellStyle name="titulos 13 2 2 2 6" xfId="0"/>
    <cellStyle name="titulos 13 2 2 2 7" xfId="0"/>
    <cellStyle name="titulos 13 2 2 2 8" xfId="0"/>
    <cellStyle name="titulos 13 2 2 3" xfId="0"/>
    <cellStyle name="titulos 13 2 2 4" xfId="0"/>
    <cellStyle name="titulos 13 2 2 5" xfId="0"/>
    <cellStyle name="titulos 13 2 2 6" xfId="0"/>
    <cellStyle name="titulos 13 2 2 7" xfId="0"/>
    <cellStyle name="titulos 13 2 2 8" xfId="0"/>
    <cellStyle name="titulos 13 2 2 9" xfId="0"/>
    <cellStyle name="titulos 13 2 3" xfId="0"/>
    <cellStyle name="titulos 13 2 3 2" xfId="0"/>
    <cellStyle name="titulos 13 2 3 3" xfId="0"/>
    <cellStyle name="titulos 13 2 3 4" xfId="0"/>
    <cellStyle name="titulos 13 2 3 5" xfId="0"/>
    <cellStyle name="titulos 13 2 3 6" xfId="0"/>
    <cellStyle name="titulos 13 2 3 7" xfId="0"/>
    <cellStyle name="titulos 13 2 3 8" xfId="0"/>
    <cellStyle name="titulos 13 2 4" xfId="0"/>
    <cellStyle name="titulos 13 2 5" xfId="0"/>
    <cellStyle name="titulos 13 2 6" xfId="0"/>
    <cellStyle name="titulos 13 2 7" xfId="0"/>
    <cellStyle name="titulos 13 2 8" xfId="0"/>
    <cellStyle name="titulos 13 2 9" xfId="0"/>
    <cellStyle name="titulos 13 3" xfId="0"/>
    <cellStyle name="titulos 13 3 10" xfId="0"/>
    <cellStyle name="titulos 13 3 2" xfId="0"/>
    <cellStyle name="titulos 13 3 2 2" xfId="0"/>
    <cellStyle name="titulos 13 3 2 2 2" xfId="0"/>
    <cellStyle name="titulos 13 3 2 2 3" xfId="0"/>
    <cellStyle name="titulos 13 3 2 2 4" xfId="0"/>
    <cellStyle name="titulos 13 3 2 2 5" xfId="0"/>
    <cellStyle name="titulos 13 3 2 2 6" xfId="0"/>
    <cellStyle name="titulos 13 3 2 2 7" xfId="0"/>
    <cellStyle name="titulos 13 3 2 2 8" xfId="0"/>
    <cellStyle name="titulos 13 3 2 3" xfId="0"/>
    <cellStyle name="titulos 13 3 2 4" xfId="0"/>
    <cellStyle name="titulos 13 3 2 5" xfId="0"/>
    <cellStyle name="titulos 13 3 2 6" xfId="0"/>
    <cellStyle name="titulos 13 3 2 7" xfId="0"/>
    <cellStyle name="titulos 13 3 2 8" xfId="0"/>
    <cellStyle name="titulos 13 3 2 9" xfId="0"/>
    <cellStyle name="titulos 13 3 3" xfId="0"/>
    <cellStyle name="titulos 13 3 3 2" xfId="0"/>
    <cellStyle name="titulos 13 3 3 3" xfId="0"/>
    <cellStyle name="titulos 13 3 3 4" xfId="0"/>
    <cellStyle name="titulos 13 3 3 5" xfId="0"/>
    <cellStyle name="titulos 13 3 3 6" xfId="0"/>
    <cellStyle name="titulos 13 3 3 7" xfId="0"/>
    <cellStyle name="titulos 13 3 3 8" xfId="0"/>
    <cellStyle name="titulos 13 3 4" xfId="0"/>
    <cellStyle name="titulos 13 3 5" xfId="0"/>
    <cellStyle name="titulos 13 3 6" xfId="0"/>
    <cellStyle name="titulos 13 3 7" xfId="0"/>
    <cellStyle name="titulos 13 3 8" xfId="0"/>
    <cellStyle name="titulos 13 3 9" xfId="0"/>
    <cellStyle name="titulos 13 4" xfId="0"/>
    <cellStyle name="titulos 13 4 10" xfId="0"/>
    <cellStyle name="titulos 13 4 2" xfId="0"/>
    <cellStyle name="titulos 13 4 2 2" xfId="0"/>
    <cellStyle name="titulos 13 4 2 2 2" xfId="0"/>
    <cellStyle name="titulos 13 4 2 2 3" xfId="0"/>
    <cellStyle name="titulos 13 4 2 2 4" xfId="0"/>
    <cellStyle name="titulos 13 4 2 2 5" xfId="0"/>
    <cellStyle name="titulos 13 4 2 2 6" xfId="0"/>
    <cellStyle name="titulos 13 4 2 2 7" xfId="0"/>
    <cellStyle name="titulos 13 4 2 2 8" xfId="0"/>
    <cellStyle name="titulos 13 4 2 3" xfId="0"/>
    <cellStyle name="titulos 13 4 2 4" xfId="0"/>
    <cellStyle name="titulos 13 4 2 5" xfId="0"/>
    <cellStyle name="titulos 13 4 2 6" xfId="0"/>
    <cellStyle name="titulos 13 4 2 7" xfId="0"/>
    <cellStyle name="titulos 13 4 2 8" xfId="0"/>
    <cellStyle name="titulos 13 4 2 9" xfId="0"/>
    <cellStyle name="titulos 13 4 3" xfId="0"/>
    <cellStyle name="titulos 13 4 3 2" xfId="0"/>
    <cellStyle name="titulos 13 4 3 3" xfId="0"/>
    <cellStyle name="titulos 13 4 3 4" xfId="0"/>
    <cellStyle name="titulos 13 4 3 5" xfId="0"/>
    <cellStyle name="titulos 13 4 3 6" xfId="0"/>
    <cellStyle name="titulos 13 4 3 7" xfId="0"/>
    <cellStyle name="titulos 13 4 3 8" xfId="0"/>
    <cellStyle name="titulos 13 4 4" xfId="0"/>
    <cellStyle name="titulos 13 4 5" xfId="0"/>
    <cellStyle name="titulos 13 4 6" xfId="0"/>
    <cellStyle name="titulos 13 4 7" xfId="0"/>
    <cellStyle name="titulos 13 4 8" xfId="0"/>
    <cellStyle name="titulos 13 4 9" xfId="0"/>
    <cellStyle name="titulos 13 5" xfId="0"/>
    <cellStyle name="titulos 13 5 2" xfId="0"/>
    <cellStyle name="titulos 13 5 2 2" xfId="0"/>
    <cellStyle name="titulos 13 5 2 3" xfId="0"/>
    <cellStyle name="titulos 13 5 2 4" xfId="0"/>
    <cellStyle name="titulos 13 5 2 5" xfId="0"/>
    <cellStyle name="titulos 13 5 2 6" xfId="0"/>
    <cellStyle name="titulos 13 5 2 7" xfId="0"/>
    <cellStyle name="titulos 13 5 2 8" xfId="0"/>
    <cellStyle name="titulos 13 5 3" xfId="0"/>
    <cellStyle name="titulos 13 5 4" xfId="0"/>
    <cellStyle name="titulos 13 5 5" xfId="0"/>
    <cellStyle name="titulos 13 5 6" xfId="0"/>
    <cellStyle name="titulos 13 5 7" xfId="0"/>
    <cellStyle name="titulos 13 5 8" xfId="0"/>
    <cellStyle name="titulos 13 5 9" xfId="0"/>
    <cellStyle name="titulos 13 6" xfId="0"/>
    <cellStyle name="titulos 13 6 2" xfId="0"/>
    <cellStyle name="titulos 13 6 3" xfId="0"/>
    <cellStyle name="titulos 13 6 4" xfId="0"/>
    <cellStyle name="titulos 13 6 5" xfId="0"/>
    <cellStyle name="titulos 13 6 6" xfId="0"/>
    <cellStyle name="titulos 13 6 7" xfId="0"/>
    <cellStyle name="titulos 13 6 8" xfId="0"/>
    <cellStyle name="titulos 13 7" xfId="0"/>
    <cellStyle name="titulos 13 8" xfId="0"/>
    <cellStyle name="titulos 13 9" xfId="0"/>
    <cellStyle name="titulos 13_Itemização Instalações" xfId="0"/>
    <cellStyle name="titulos 14" xfId="0"/>
    <cellStyle name="titulos 14 10" xfId="0"/>
    <cellStyle name="titulos 14 11" xfId="0"/>
    <cellStyle name="titulos 14 12" xfId="0"/>
    <cellStyle name="titulos 14 13" xfId="0"/>
    <cellStyle name="titulos 14 2" xfId="0"/>
    <cellStyle name="titulos 14 2 10" xfId="0"/>
    <cellStyle name="titulos 14 2 2" xfId="0"/>
    <cellStyle name="titulos 14 2 2 2" xfId="0"/>
    <cellStyle name="titulos 14 2 2 2 2" xfId="0"/>
    <cellStyle name="titulos 14 2 2 2 3" xfId="0"/>
    <cellStyle name="titulos 14 2 2 2 4" xfId="0"/>
    <cellStyle name="titulos 14 2 2 2 5" xfId="0"/>
    <cellStyle name="titulos 14 2 2 2 6" xfId="0"/>
    <cellStyle name="titulos 14 2 2 2 7" xfId="0"/>
    <cellStyle name="titulos 14 2 2 2 8" xfId="0"/>
    <cellStyle name="titulos 14 2 2 3" xfId="0"/>
    <cellStyle name="titulos 14 2 2 4" xfId="0"/>
    <cellStyle name="titulos 14 2 2 5" xfId="0"/>
    <cellStyle name="titulos 14 2 2 6" xfId="0"/>
    <cellStyle name="titulos 14 2 2 7" xfId="0"/>
    <cellStyle name="titulos 14 2 2 8" xfId="0"/>
    <cellStyle name="titulos 14 2 2 9" xfId="0"/>
    <cellStyle name="titulos 14 2 3" xfId="0"/>
    <cellStyle name="titulos 14 2 3 2" xfId="0"/>
    <cellStyle name="titulos 14 2 3 3" xfId="0"/>
    <cellStyle name="titulos 14 2 3 4" xfId="0"/>
    <cellStyle name="titulos 14 2 3 5" xfId="0"/>
    <cellStyle name="titulos 14 2 3 6" xfId="0"/>
    <cellStyle name="titulos 14 2 3 7" xfId="0"/>
    <cellStyle name="titulos 14 2 3 8" xfId="0"/>
    <cellStyle name="titulos 14 2 4" xfId="0"/>
    <cellStyle name="titulos 14 2 5" xfId="0"/>
    <cellStyle name="titulos 14 2 6" xfId="0"/>
    <cellStyle name="titulos 14 2 7" xfId="0"/>
    <cellStyle name="titulos 14 2 8" xfId="0"/>
    <cellStyle name="titulos 14 2 9" xfId="0"/>
    <cellStyle name="titulos 14 3" xfId="0"/>
    <cellStyle name="titulos 14 3 10" xfId="0"/>
    <cellStyle name="titulos 14 3 2" xfId="0"/>
    <cellStyle name="titulos 14 3 2 2" xfId="0"/>
    <cellStyle name="titulos 14 3 2 2 2" xfId="0"/>
    <cellStyle name="titulos 14 3 2 2 3" xfId="0"/>
    <cellStyle name="titulos 14 3 2 2 4" xfId="0"/>
    <cellStyle name="titulos 14 3 2 2 5" xfId="0"/>
    <cellStyle name="titulos 14 3 2 2 6" xfId="0"/>
    <cellStyle name="titulos 14 3 2 2 7" xfId="0"/>
    <cellStyle name="titulos 14 3 2 2 8" xfId="0"/>
    <cellStyle name="titulos 14 3 2 3" xfId="0"/>
    <cellStyle name="titulos 14 3 2 4" xfId="0"/>
    <cellStyle name="titulos 14 3 2 5" xfId="0"/>
    <cellStyle name="titulos 14 3 2 6" xfId="0"/>
    <cellStyle name="titulos 14 3 2 7" xfId="0"/>
    <cellStyle name="titulos 14 3 2 8" xfId="0"/>
    <cellStyle name="titulos 14 3 2 9" xfId="0"/>
    <cellStyle name="titulos 14 3 3" xfId="0"/>
    <cellStyle name="titulos 14 3 3 2" xfId="0"/>
    <cellStyle name="titulos 14 3 3 3" xfId="0"/>
    <cellStyle name="titulos 14 3 3 4" xfId="0"/>
    <cellStyle name="titulos 14 3 3 5" xfId="0"/>
    <cellStyle name="titulos 14 3 3 6" xfId="0"/>
    <cellStyle name="titulos 14 3 3 7" xfId="0"/>
    <cellStyle name="titulos 14 3 3 8" xfId="0"/>
    <cellStyle name="titulos 14 3 4" xfId="0"/>
    <cellStyle name="titulos 14 3 5" xfId="0"/>
    <cellStyle name="titulos 14 3 6" xfId="0"/>
    <cellStyle name="titulos 14 3 7" xfId="0"/>
    <cellStyle name="titulos 14 3 8" xfId="0"/>
    <cellStyle name="titulos 14 3 9" xfId="0"/>
    <cellStyle name="titulos 14 4" xfId="0"/>
    <cellStyle name="titulos 14 4 10" xfId="0"/>
    <cellStyle name="titulos 14 4 2" xfId="0"/>
    <cellStyle name="titulos 14 4 2 2" xfId="0"/>
    <cellStyle name="titulos 14 4 2 2 2" xfId="0"/>
    <cellStyle name="titulos 14 4 2 2 3" xfId="0"/>
    <cellStyle name="titulos 14 4 2 2 4" xfId="0"/>
    <cellStyle name="titulos 14 4 2 2 5" xfId="0"/>
    <cellStyle name="titulos 14 4 2 2 6" xfId="0"/>
    <cellStyle name="titulos 14 4 2 2 7" xfId="0"/>
    <cellStyle name="titulos 14 4 2 2 8" xfId="0"/>
    <cellStyle name="titulos 14 4 2 3" xfId="0"/>
    <cellStyle name="titulos 14 4 2 4" xfId="0"/>
    <cellStyle name="titulos 14 4 2 5" xfId="0"/>
    <cellStyle name="titulos 14 4 2 6" xfId="0"/>
    <cellStyle name="titulos 14 4 2 7" xfId="0"/>
    <cellStyle name="titulos 14 4 2 8" xfId="0"/>
    <cellStyle name="titulos 14 4 2 9" xfId="0"/>
    <cellStyle name="titulos 14 4 3" xfId="0"/>
    <cellStyle name="titulos 14 4 3 2" xfId="0"/>
    <cellStyle name="titulos 14 4 3 3" xfId="0"/>
    <cellStyle name="titulos 14 4 3 4" xfId="0"/>
    <cellStyle name="titulos 14 4 3 5" xfId="0"/>
    <cellStyle name="titulos 14 4 3 6" xfId="0"/>
    <cellStyle name="titulos 14 4 3 7" xfId="0"/>
    <cellStyle name="titulos 14 4 3 8" xfId="0"/>
    <cellStyle name="titulos 14 4 4" xfId="0"/>
    <cellStyle name="titulos 14 4 5" xfId="0"/>
    <cellStyle name="titulos 14 4 6" xfId="0"/>
    <cellStyle name="titulos 14 4 7" xfId="0"/>
    <cellStyle name="titulos 14 4 8" xfId="0"/>
    <cellStyle name="titulos 14 4 9" xfId="0"/>
    <cellStyle name="titulos 14 5" xfId="0"/>
    <cellStyle name="titulos 14 5 2" xfId="0"/>
    <cellStyle name="titulos 14 5 2 2" xfId="0"/>
    <cellStyle name="titulos 14 5 2 3" xfId="0"/>
    <cellStyle name="titulos 14 5 2 4" xfId="0"/>
    <cellStyle name="titulos 14 5 2 5" xfId="0"/>
    <cellStyle name="titulos 14 5 2 6" xfId="0"/>
    <cellStyle name="titulos 14 5 2 7" xfId="0"/>
    <cellStyle name="titulos 14 5 2 8" xfId="0"/>
    <cellStyle name="titulos 14 5 3" xfId="0"/>
    <cellStyle name="titulos 14 5 4" xfId="0"/>
    <cellStyle name="titulos 14 5 5" xfId="0"/>
    <cellStyle name="titulos 14 5 6" xfId="0"/>
    <cellStyle name="titulos 14 5 7" xfId="0"/>
    <cellStyle name="titulos 14 5 8" xfId="0"/>
    <cellStyle name="titulos 14 5 9" xfId="0"/>
    <cellStyle name="titulos 14 6" xfId="0"/>
    <cellStyle name="titulos 14 6 2" xfId="0"/>
    <cellStyle name="titulos 14 6 3" xfId="0"/>
    <cellStyle name="titulos 14 6 4" xfId="0"/>
    <cellStyle name="titulos 14 6 5" xfId="0"/>
    <cellStyle name="titulos 14 6 6" xfId="0"/>
    <cellStyle name="titulos 14 6 7" xfId="0"/>
    <cellStyle name="titulos 14 6 8" xfId="0"/>
    <cellStyle name="titulos 14 7" xfId="0"/>
    <cellStyle name="titulos 14 8" xfId="0"/>
    <cellStyle name="titulos 14 9" xfId="0"/>
    <cellStyle name="titulos 15" xfId="0"/>
    <cellStyle name="titulos 15 10" xfId="0"/>
    <cellStyle name="titulos 15 2" xfId="0"/>
    <cellStyle name="titulos 15 2 2" xfId="0"/>
    <cellStyle name="titulos 15 2 2 2" xfId="0"/>
    <cellStyle name="titulos 15 2 2 3" xfId="0"/>
    <cellStyle name="titulos 15 2 2 4" xfId="0"/>
    <cellStyle name="titulos 15 2 2 5" xfId="0"/>
    <cellStyle name="titulos 15 2 2 6" xfId="0"/>
    <cellStyle name="titulos 15 2 2 7" xfId="0"/>
    <cellStyle name="titulos 15 2 2 8" xfId="0"/>
    <cellStyle name="titulos 15 2 3" xfId="0"/>
    <cellStyle name="titulos 15 2 4" xfId="0"/>
    <cellStyle name="titulos 15 2 5" xfId="0"/>
    <cellStyle name="titulos 15 2 6" xfId="0"/>
    <cellStyle name="titulos 15 2 7" xfId="0"/>
    <cellStyle name="titulos 15 2 8" xfId="0"/>
    <cellStyle name="titulos 15 2 9" xfId="0"/>
    <cellStyle name="titulos 15 3" xfId="0"/>
    <cellStyle name="titulos 15 3 2" xfId="0"/>
    <cellStyle name="titulos 15 3 3" xfId="0"/>
    <cellStyle name="titulos 15 3 4" xfId="0"/>
    <cellStyle name="titulos 15 3 5" xfId="0"/>
    <cellStyle name="titulos 15 3 6" xfId="0"/>
    <cellStyle name="titulos 15 3 7" xfId="0"/>
    <cellStyle name="titulos 15 3 8" xfId="0"/>
    <cellStyle name="titulos 15 4" xfId="0"/>
    <cellStyle name="titulos 15 5" xfId="0"/>
    <cellStyle name="titulos 15 6" xfId="0"/>
    <cellStyle name="titulos 15 7" xfId="0"/>
    <cellStyle name="titulos 15 8" xfId="0"/>
    <cellStyle name="titulos 15 9" xfId="0"/>
    <cellStyle name="titulos 16" xfId="0"/>
    <cellStyle name="titulos 16 10" xfId="0"/>
    <cellStyle name="titulos 16 2" xfId="0"/>
    <cellStyle name="titulos 16 2 2" xfId="0"/>
    <cellStyle name="titulos 16 2 2 2" xfId="0"/>
    <cellStyle name="titulos 16 2 2 3" xfId="0"/>
    <cellStyle name="titulos 16 2 2 4" xfId="0"/>
    <cellStyle name="titulos 16 2 2 5" xfId="0"/>
    <cellStyle name="titulos 16 2 2 6" xfId="0"/>
    <cellStyle name="titulos 16 2 2 7" xfId="0"/>
    <cellStyle name="titulos 16 2 2 8" xfId="0"/>
    <cellStyle name="titulos 16 2 3" xfId="0"/>
    <cellStyle name="titulos 16 2 4" xfId="0"/>
    <cellStyle name="titulos 16 2 5" xfId="0"/>
    <cellStyle name="titulos 16 2 6" xfId="0"/>
    <cellStyle name="titulos 16 2 7" xfId="0"/>
    <cellStyle name="titulos 16 2 8" xfId="0"/>
    <cellStyle name="titulos 16 2 9" xfId="0"/>
    <cellStyle name="titulos 16 3" xfId="0"/>
    <cellStyle name="titulos 16 3 2" xfId="0"/>
    <cellStyle name="titulos 16 3 3" xfId="0"/>
    <cellStyle name="titulos 16 3 4" xfId="0"/>
    <cellStyle name="titulos 16 3 5" xfId="0"/>
    <cellStyle name="titulos 16 3 6" xfId="0"/>
    <cellStyle name="titulos 16 3 7" xfId="0"/>
    <cellStyle name="titulos 16 3 8" xfId="0"/>
    <cellStyle name="titulos 16 4" xfId="0"/>
    <cellStyle name="titulos 16 5" xfId="0"/>
    <cellStyle name="titulos 16 6" xfId="0"/>
    <cellStyle name="titulos 16 7" xfId="0"/>
    <cellStyle name="titulos 16 8" xfId="0"/>
    <cellStyle name="titulos 16 9" xfId="0"/>
    <cellStyle name="titulos 17" xfId="0"/>
    <cellStyle name="titulos 17 10" xfId="0"/>
    <cellStyle name="titulos 17 2" xfId="0"/>
    <cellStyle name="titulos 17 2 2" xfId="0"/>
    <cellStyle name="titulos 17 2 2 2" xfId="0"/>
    <cellStyle name="titulos 17 2 2 3" xfId="0"/>
    <cellStyle name="titulos 17 2 2 4" xfId="0"/>
    <cellStyle name="titulos 17 2 2 5" xfId="0"/>
    <cellStyle name="titulos 17 2 2 6" xfId="0"/>
    <cellStyle name="titulos 17 2 2 7" xfId="0"/>
    <cellStyle name="titulos 17 2 2 8" xfId="0"/>
    <cellStyle name="titulos 17 2 3" xfId="0"/>
    <cellStyle name="titulos 17 2 4" xfId="0"/>
    <cellStyle name="titulos 17 2 5" xfId="0"/>
    <cellStyle name="titulos 17 2 6" xfId="0"/>
    <cellStyle name="titulos 17 2 7" xfId="0"/>
    <cellStyle name="titulos 17 2 8" xfId="0"/>
    <cellStyle name="titulos 17 2 9" xfId="0"/>
    <cellStyle name="titulos 17 3" xfId="0"/>
    <cellStyle name="titulos 17 3 2" xfId="0"/>
    <cellStyle name="titulos 17 3 3" xfId="0"/>
    <cellStyle name="titulos 17 3 4" xfId="0"/>
    <cellStyle name="titulos 17 3 5" xfId="0"/>
    <cellStyle name="titulos 17 3 6" xfId="0"/>
    <cellStyle name="titulos 17 3 7" xfId="0"/>
    <cellStyle name="titulos 17 3 8" xfId="0"/>
    <cellStyle name="titulos 17 4" xfId="0"/>
    <cellStyle name="titulos 17 5" xfId="0"/>
    <cellStyle name="titulos 17 6" xfId="0"/>
    <cellStyle name="titulos 17 7" xfId="0"/>
    <cellStyle name="titulos 17 8" xfId="0"/>
    <cellStyle name="titulos 17 9" xfId="0"/>
    <cellStyle name="titulos 18" xfId="0"/>
    <cellStyle name="titulos 18 2" xfId="0"/>
    <cellStyle name="titulos 18 2 2" xfId="0"/>
    <cellStyle name="titulos 18 2 3" xfId="0"/>
    <cellStyle name="titulos 18 2 4" xfId="0"/>
    <cellStyle name="titulos 18 2 5" xfId="0"/>
    <cellStyle name="titulos 18 2 6" xfId="0"/>
    <cellStyle name="titulos 18 2 7" xfId="0"/>
    <cellStyle name="titulos 18 2 8" xfId="0"/>
    <cellStyle name="titulos 18 3" xfId="0"/>
    <cellStyle name="titulos 18 4" xfId="0"/>
    <cellStyle name="titulos 18 5" xfId="0"/>
    <cellStyle name="titulos 18 6" xfId="0"/>
    <cellStyle name="titulos 18 7" xfId="0"/>
    <cellStyle name="titulos 18 8" xfId="0"/>
    <cellStyle name="titulos 18 9" xfId="0"/>
    <cellStyle name="titulos 19" xfId="0"/>
    <cellStyle name="titulos 19 2" xfId="0"/>
    <cellStyle name="titulos 19 3" xfId="0"/>
    <cellStyle name="titulos 19 4" xfId="0"/>
    <cellStyle name="titulos 19 5" xfId="0"/>
    <cellStyle name="titulos 19 6" xfId="0"/>
    <cellStyle name="titulos 19 7" xfId="0"/>
    <cellStyle name="titulos 19 8" xfId="0"/>
    <cellStyle name="titulos 19 9" xfId="0"/>
    <cellStyle name="titulos 2" xfId="0"/>
    <cellStyle name="titulos 2 10" xfId="0"/>
    <cellStyle name="titulos 2 10 10" xfId="0"/>
    <cellStyle name="titulos 2 10 11" xfId="0"/>
    <cellStyle name="titulos 2 10 12" xfId="0"/>
    <cellStyle name="titulos 2 10 13" xfId="0"/>
    <cellStyle name="titulos 2 10 2" xfId="0"/>
    <cellStyle name="titulos 2 10 2 10" xfId="0"/>
    <cellStyle name="titulos 2 10 2 2" xfId="0"/>
    <cellStyle name="titulos 2 10 2 2 2" xfId="0"/>
    <cellStyle name="titulos 2 10 2 2 2 2" xfId="0"/>
    <cellStyle name="titulos 2 10 2 2 2 3" xfId="0"/>
    <cellStyle name="titulos 2 10 2 2 2 4" xfId="0"/>
    <cellStyle name="titulos 2 10 2 2 2 5" xfId="0"/>
    <cellStyle name="titulos 2 10 2 2 2 6" xfId="0"/>
    <cellStyle name="titulos 2 10 2 2 2 7" xfId="0"/>
    <cellStyle name="titulos 2 10 2 2 2 8" xfId="0"/>
    <cellStyle name="titulos 2 10 2 2 3" xfId="0"/>
    <cellStyle name="titulos 2 10 2 2 4" xfId="0"/>
    <cellStyle name="titulos 2 10 2 2 5" xfId="0"/>
    <cellStyle name="titulos 2 10 2 2 6" xfId="0"/>
    <cellStyle name="titulos 2 10 2 2 7" xfId="0"/>
    <cellStyle name="titulos 2 10 2 2 8" xfId="0"/>
    <cellStyle name="titulos 2 10 2 2 9" xfId="0"/>
    <cellStyle name="titulos 2 10 2 3" xfId="0"/>
    <cellStyle name="titulos 2 10 2 3 2" xfId="0"/>
    <cellStyle name="titulos 2 10 2 3 3" xfId="0"/>
    <cellStyle name="titulos 2 10 2 3 4" xfId="0"/>
    <cellStyle name="titulos 2 10 2 3 5" xfId="0"/>
    <cellStyle name="titulos 2 10 2 3 6" xfId="0"/>
    <cellStyle name="titulos 2 10 2 3 7" xfId="0"/>
    <cellStyle name="titulos 2 10 2 3 8" xfId="0"/>
    <cellStyle name="titulos 2 10 2 4" xfId="0"/>
    <cellStyle name="titulos 2 10 2 5" xfId="0"/>
    <cellStyle name="titulos 2 10 2 6" xfId="0"/>
    <cellStyle name="titulos 2 10 2 7" xfId="0"/>
    <cellStyle name="titulos 2 10 2 8" xfId="0"/>
    <cellStyle name="titulos 2 10 2 9" xfId="0"/>
    <cellStyle name="titulos 2 10 3" xfId="0"/>
    <cellStyle name="titulos 2 10 3 10" xfId="0"/>
    <cellStyle name="titulos 2 10 3 2" xfId="0"/>
    <cellStyle name="titulos 2 10 3 2 2" xfId="0"/>
    <cellStyle name="titulos 2 10 3 2 2 2" xfId="0"/>
    <cellStyle name="titulos 2 10 3 2 2 3" xfId="0"/>
    <cellStyle name="titulos 2 10 3 2 2 4" xfId="0"/>
    <cellStyle name="titulos 2 10 3 2 2 5" xfId="0"/>
    <cellStyle name="titulos 2 10 3 2 2 6" xfId="0"/>
    <cellStyle name="titulos 2 10 3 2 2 7" xfId="0"/>
    <cellStyle name="titulos 2 10 3 2 2 8" xfId="0"/>
    <cellStyle name="titulos 2 10 3 2 3" xfId="0"/>
    <cellStyle name="titulos 2 10 3 2 4" xfId="0"/>
    <cellStyle name="titulos 2 10 3 2 5" xfId="0"/>
    <cellStyle name="titulos 2 10 3 2 6" xfId="0"/>
    <cellStyle name="titulos 2 10 3 2 7" xfId="0"/>
    <cellStyle name="titulos 2 10 3 2 8" xfId="0"/>
    <cellStyle name="titulos 2 10 3 2 9" xfId="0"/>
    <cellStyle name="titulos 2 10 3 3" xfId="0"/>
    <cellStyle name="titulos 2 10 3 3 2" xfId="0"/>
    <cellStyle name="titulos 2 10 3 3 3" xfId="0"/>
    <cellStyle name="titulos 2 10 3 3 4" xfId="0"/>
    <cellStyle name="titulos 2 10 3 3 5" xfId="0"/>
    <cellStyle name="titulos 2 10 3 3 6" xfId="0"/>
    <cellStyle name="titulos 2 10 3 3 7" xfId="0"/>
    <cellStyle name="titulos 2 10 3 3 8" xfId="0"/>
    <cellStyle name="titulos 2 10 3 4" xfId="0"/>
    <cellStyle name="titulos 2 10 3 5" xfId="0"/>
    <cellStyle name="titulos 2 10 3 6" xfId="0"/>
    <cellStyle name="titulos 2 10 3 7" xfId="0"/>
    <cellStyle name="titulos 2 10 3 8" xfId="0"/>
    <cellStyle name="titulos 2 10 3 9" xfId="0"/>
    <cellStyle name="titulos 2 10 4" xfId="0"/>
    <cellStyle name="titulos 2 10 4 10" xfId="0"/>
    <cellStyle name="titulos 2 10 4 2" xfId="0"/>
    <cellStyle name="titulos 2 10 4 2 2" xfId="0"/>
    <cellStyle name="titulos 2 10 4 2 2 2" xfId="0"/>
    <cellStyle name="titulos 2 10 4 2 2 3" xfId="0"/>
    <cellStyle name="titulos 2 10 4 2 2 4" xfId="0"/>
    <cellStyle name="titulos 2 10 4 2 2 5" xfId="0"/>
    <cellStyle name="titulos 2 10 4 2 2 6" xfId="0"/>
    <cellStyle name="titulos 2 10 4 2 2 7" xfId="0"/>
    <cellStyle name="titulos 2 10 4 2 2 8" xfId="0"/>
    <cellStyle name="titulos 2 10 4 2 3" xfId="0"/>
    <cellStyle name="titulos 2 10 4 2 4" xfId="0"/>
    <cellStyle name="titulos 2 10 4 2 5" xfId="0"/>
    <cellStyle name="titulos 2 10 4 2 6" xfId="0"/>
    <cellStyle name="titulos 2 10 4 2 7" xfId="0"/>
    <cellStyle name="titulos 2 10 4 2 8" xfId="0"/>
    <cellStyle name="titulos 2 10 4 2 9" xfId="0"/>
    <cellStyle name="titulos 2 10 4 3" xfId="0"/>
    <cellStyle name="titulos 2 10 4 3 2" xfId="0"/>
    <cellStyle name="titulos 2 10 4 3 3" xfId="0"/>
    <cellStyle name="titulos 2 10 4 3 4" xfId="0"/>
    <cellStyle name="titulos 2 10 4 3 5" xfId="0"/>
    <cellStyle name="titulos 2 10 4 3 6" xfId="0"/>
    <cellStyle name="titulos 2 10 4 3 7" xfId="0"/>
    <cellStyle name="titulos 2 10 4 3 8" xfId="0"/>
    <cellStyle name="titulos 2 10 4 4" xfId="0"/>
    <cellStyle name="titulos 2 10 4 5" xfId="0"/>
    <cellStyle name="titulos 2 10 4 6" xfId="0"/>
    <cellStyle name="titulos 2 10 4 7" xfId="0"/>
    <cellStyle name="titulos 2 10 4 8" xfId="0"/>
    <cellStyle name="titulos 2 10 4 9" xfId="0"/>
    <cellStyle name="titulos 2 10 5" xfId="0"/>
    <cellStyle name="titulos 2 10 5 2" xfId="0"/>
    <cellStyle name="titulos 2 10 5 2 2" xfId="0"/>
    <cellStyle name="titulos 2 10 5 2 3" xfId="0"/>
    <cellStyle name="titulos 2 10 5 2 4" xfId="0"/>
    <cellStyle name="titulos 2 10 5 2 5" xfId="0"/>
    <cellStyle name="titulos 2 10 5 2 6" xfId="0"/>
    <cellStyle name="titulos 2 10 5 2 7" xfId="0"/>
    <cellStyle name="titulos 2 10 5 2 8" xfId="0"/>
    <cellStyle name="titulos 2 10 5 3" xfId="0"/>
    <cellStyle name="titulos 2 10 5 4" xfId="0"/>
    <cellStyle name="titulos 2 10 5 5" xfId="0"/>
    <cellStyle name="titulos 2 10 5 6" xfId="0"/>
    <cellStyle name="titulos 2 10 5 7" xfId="0"/>
    <cellStyle name="titulos 2 10 5 8" xfId="0"/>
    <cellStyle name="titulos 2 10 5 9" xfId="0"/>
    <cellStyle name="titulos 2 10 6" xfId="0"/>
    <cellStyle name="titulos 2 10 6 2" xfId="0"/>
    <cellStyle name="titulos 2 10 6 3" xfId="0"/>
    <cellStyle name="titulos 2 10 6 4" xfId="0"/>
    <cellStyle name="titulos 2 10 6 5" xfId="0"/>
    <cellStyle name="titulos 2 10 6 6" xfId="0"/>
    <cellStyle name="titulos 2 10 6 7" xfId="0"/>
    <cellStyle name="titulos 2 10 6 8" xfId="0"/>
    <cellStyle name="titulos 2 10 7" xfId="0"/>
    <cellStyle name="titulos 2 10 8" xfId="0"/>
    <cellStyle name="titulos 2 10 9" xfId="0"/>
    <cellStyle name="titulos 2 10_Itemização Instalações" xfId="0"/>
    <cellStyle name="titulos 2 11" xfId="0"/>
    <cellStyle name="titulos 2 11 10" xfId="0"/>
    <cellStyle name="titulos 2 11 11" xfId="0"/>
    <cellStyle name="titulos 2 11 12" xfId="0"/>
    <cellStyle name="titulos 2 11 13" xfId="0"/>
    <cellStyle name="titulos 2 11 2" xfId="0"/>
    <cellStyle name="titulos 2 11 2 10" xfId="0"/>
    <cellStyle name="titulos 2 11 2 2" xfId="0"/>
    <cellStyle name="titulos 2 11 2 2 2" xfId="0"/>
    <cellStyle name="titulos 2 11 2 2 2 2" xfId="0"/>
    <cellStyle name="titulos 2 11 2 2 2 3" xfId="0"/>
    <cellStyle name="titulos 2 11 2 2 2 4" xfId="0"/>
    <cellStyle name="titulos 2 11 2 2 2 5" xfId="0"/>
    <cellStyle name="titulos 2 11 2 2 2 6" xfId="0"/>
    <cellStyle name="titulos 2 11 2 2 2 7" xfId="0"/>
    <cellStyle name="titulos 2 11 2 2 2 8" xfId="0"/>
    <cellStyle name="titulos 2 11 2 2 3" xfId="0"/>
    <cellStyle name="titulos 2 11 2 2 4" xfId="0"/>
    <cellStyle name="titulos 2 11 2 2 5" xfId="0"/>
    <cellStyle name="titulos 2 11 2 2 6" xfId="0"/>
    <cellStyle name="titulos 2 11 2 2 7" xfId="0"/>
    <cellStyle name="titulos 2 11 2 2 8" xfId="0"/>
    <cellStyle name="titulos 2 11 2 2 9" xfId="0"/>
    <cellStyle name="titulos 2 11 2 3" xfId="0"/>
    <cellStyle name="titulos 2 11 2 3 2" xfId="0"/>
    <cellStyle name="titulos 2 11 2 3 3" xfId="0"/>
    <cellStyle name="titulos 2 11 2 3 4" xfId="0"/>
    <cellStyle name="titulos 2 11 2 3 5" xfId="0"/>
    <cellStyle name="titulos 2 11 2 3 6" xfId="0"/>
    <cellStyle name="titulos 2 11 2 3 7" xfId="0"/>
    <cellStyle name="titulos 2 11 2 3 8" xfId="0"/>
    <cellStyle name="titulos 2 11 2 4" xfId="0"/>
    <cellStyle name="titulos 2 11 2 5" xfId="0"/>
    <cellStyle name="titulos 2 11 2 6" xfId="0"/>
    <cellStyle name="titulos 2 11 2 7" xfId="0"/>
    <cellStyle name="titulos 2 11 2 8" xfId="0"/>
    <cellStyle name="titulos 2 11 2 9" xfId="0"/>
    <cellStyle name="titulos 2 11 3" xfId="0"/>
    <cellStyle name="titulos 2 11 3 10" xfId="0"/>
    <cellStyle name="titulos 2 11 3 2" xfId="0"/>
    <cellStyle name="titulos 2 11 3 2 2" xfId="0"/>
    <cellStyle name="titulos 2 11 3 2 2 2" xfId="0"/>
    <cellStyle name="titulos 2 11 3 2 2 3" xfId="0"/>
    <cellStyle name="titulos 2 11 3 2 2 4" xfId="0"/>
    <cellStyle name="titulos 2 11 3 2 2 5" xfId="0"/>
    <cellStyle name="titulos 2 11 3 2 2 6" xfId="0"/>
    <cellStyle name="titulos 2 11 3 2 2 7" xfId="0"/>
    <cellStyle name="titulos 2 11 3 2 2 8" xfId="0"/>
    <cellStyle name="titulos 2 11 3 2 3" xfId="0"/>
    <cellStyle name="titulos 2 11 3 2 4" xfId="0"/>
    <cellStyle name="titulos 2 11 3 2 5" xfId="0"/>
    <cellStyle name="titulos 2 11 3 2 6" xfId="0"/>
    <cellStyle name="titulos 2 11 3 2 7" xfId="0"/>
    <cellStyle name="titulos 2 11 3 2 8" xfId="0"/>
    <cellStyle name="titulos 2 11 3 2 9" xfId="0"/>
    <cellStyle name="titulos 2 11 3 3" xfId="0"/>
    <cellStyle name="titulos 2 11 3 3 2" xfId="0"/>
    <cellStyle name="titulos 2 11 3 3 3" xfId="0"/>
    <cellStyle name="titulos 2 11 3 3 4" xfId="0"/>
    <cellStyle name="titulos 2 11 3 3 5" xfId="0"/>
    <cellStyle name="titulos 2 11 3 3 6" xfId="0"/>
    <cellStyle name="titulos 2 11 3 3 7" xfId="0"/>
    <cellStyle name="titulos 2 11 3 3 8" xfId="0"/>
    <cellStyle name="titulos 2 11 3 4" xfId="0"/>
    <cellStyle name="titulos 2 11 3 5" xfId="0"/>
    <cellStyle name="titulos 2 11 3 6" xfId="0"/>
    <cellStyle name="titulos 2 11 3 7" xfId="0"/>
    <cellStyle name="titulos 2 11 3 8" xfId="0"/>
    <cellStyle name="titulos 2 11 3 9" xfId="0"/>
    <cellStyle name="titulos 2 11 4" xfId="0"/>
    <cellStyle name="titulos 2 11 4 10" xfId="0"/>
    <cellStyle name="titulos 2 11 4 2" xfId="0"/>
    <cellStyle name="titulos 2 11 4 2 2" xfId="0"/>
    <cellStyle name="titulos 2 11 4 2 2 2" xfId="0"/>
    <cellStyle name="titulos 2 11 4 2 2 3" xfId="0"/>
    <cellStyle name="titulos 2 11 4 2 2 4" xfId="0"/>
    <cellStyle name="titulos 2 11 4 2 2 5" xfId="0"/>
    <cellStyle name="titulos 2 11 4 2 2 6" xfId="0"/>
    <cellStyle name="titulos 2 11 4 2 2 7" xfId="0"/>
    <cellStyle name="titulos 2 11 4 2 2 8" xfId="0"/>
    <cellStyle name="titulos 2 11 4 2 3" xfId="0"/>
    <cellStyle name="titulos 2 11 4 2 4" xfId="0"/>
    <cellStyle name="titulos 2 11 4 2 5" xfId="0"/>
    <cellStyle name="titulos 2 11 4 2 6" xfId="0"/>
    <cellStyle name="titulos 2 11 4 2 7" xfId="0"/>
    <cellStyle name="titulos 2 11 4 2 8" xfId="0"/>
    <cellStyle name="titulos 2 11 4 2 9" xfId="0"/>
    <cellStyle name="titulos 2 11 4 3" xfId="0"/>
    <cellStyle name="titulos 2 11 4 3 2" xfId="0"/>
    <cellStyle name="titulos 2 11 4 3 3" xfId="0"/>
    <cellStyle name="titulos 2 11 4 3 4" xfId="0"/>
    <cellStyle name="titulos 2 11 4 3 5" xfId="0"/>
    <cellStyle name="titulos 2 11 4 3 6" xfId="0"/>
    <cellStyle name="titulos 2 11 4 3 7" xfId="0"/>
    <cellStyle name="titulos 2 11 4 3 8" xfId="0"/>
    <cellStyle name="titulos 2 11 4 4" xfId="0"/>
    <cellStyle name="titulos 2 11 4 5" xfId="0"/>
    <cellStyle name="titulos 2 11 4 6" xfId="0"/>
    <cellStyle name="titulos 2 11 4 7" xfId="0"/>
    <cellStyle name="titulos 2 11 4 8" xfId="0"/>
    <cellStyle name="titulos 2 11 4 9" xfId="0"/>
    <cellStyle name="titulos 2 11 5" xfId="0"/>
    <cellStyle name="titulos 2 11 5 2" xfId="0"/>
    <cellStyle name="titulos 2 11 5 2 2" xfId="0"/>
    <cellStyle name="titulos 2 11 5 2 3" xfId="0"/>
    <cellStyle name="titulos 2 11 5 2 4" xfId="0"/>
    <cellStyle name="titulos 2 11 5 2 5" xfId="0"/>
    <cellStyle name="titulos 2 11 5 2 6" xfId="0"/>
    <cellStyle name="titulos 2 11 5 2 7" xfId="0"/>
    <cellStyle name="titulos 2 11 5 2 8" xfId="0"/>
    <cellStyle name="titulos 2 11 5 3" xfId="0"/>
    <cellStyle name="titulos 2 11 5 4" xfId="0"/>
    <cellStyle name="titulos 2 11 5 5" xfId="0"/>
    <cellStyle name="titulos 2 11 5 6" xfId="0"/>
    <cellStyle name="titulos 2 11 5 7" xfId="0"/>
    <cellStyle name="titulos 2 11 5 8" xfId="0"/>
    <cellStyle name="titulos 2 11 5 9" xfId="0"/>
    <cellStyle name="titulos 2 11 6" xfId="0"/>
    <cellStyle name="titulos 2 11 6 2" xfId="0"/>
    <cellStyle name="titulos 2 11 6 3" xfId="0"/>
    <cellStyle name="titulos 2 11 6 4" xfId="0"/>
    <cellStyle name="titulos 2 11 6 5" xfId="0"/>
    <cellStyle name="titulos 2 11 6 6" xfId="0"/>
    <cellStyle name="titulos 2 11 6 7" xfId="0"/>
    <cellStyle name="titulos 2 11 6 8" xfId="0"/>
    <cellStyle name="titulos 2 11 7" xfId="0"/>
    <cellStyle name="titulos 2 11 8" xfId="0"/>
    <cellStyle name="titulos 2 11 9" xfId="0"/>
    <cellStyle name="titulos 2 11_Itemização Instalações" xfId="0"/>
    <cellStyle name="titulos 2 12" xfId="0"/>
    <cellStyle name="titulos 2 12 10" xfId="0"/>
    <cellStyle name="titulos 2 12 11" xfId="0"/>
    <cellStyle name="titulos 2 12 12" xfId="0"/>
    <cellStyle name="titulos 2 12 13" xfId="0"/>
    <cellStyle name="titulos 2 12 2" xfId="0"/>
    <cellStyle name="titulos 2 12 2 10" xfId="0"/>
    <cellStyle name="titulos 2 12 2 2" xfId="0"/>
    <cellStyle name="titulos 2 12 2 2 2" xfId="0"/>
    <cellStyle name="titulos 2 12 2 2 2 2" xfId="0"/>
    <cellStyle name="titulos 2 12 2 2 2 3" xfId="0"/>
    <cellStyle name="titulos 2 12 2 2 2 4" xfId="0"/>
    <cellStyle name="titulos 2 12 2 2 2 5" xfId="0"/>
    <cellStyle name="titulos 2 12 2 2 2 6" xfId="0"/>
    <cellStyle name="titulos 2 12 2 2 2 7" xfId="0"/>
    <cellStyle name="titulos 2 12 2 2 2 8" xfId="0"/>
    <cellStyle name="titulos 2 12 2 2 3" xfId="0"/>
    <cellStyle name="titulos 2 12 2 2 4" xfId="0"/>
    <cellStyle name="titulos 2 12 2 2 5" xfId="0"/>
    <cellStyle name="titulos 2 12 2 2 6" xfId="0"/>
    <cellStyle name="titulos 2 12 2 2 7" xfId="0"/>
    <cellStyle name="titulos 2 12 2 2 8" xfId="0"/>
    <cellStyle name="titulos 2 12 2 2 9" xfId="0"/>
    <cellStyle name="titulos 2 12 2 3" xfId="0"/>
    <cellStyle name="titulos 2 12 2 3 2" xfId="0"/>
    <cellStyle name="titulos 2 12 2 3 3" xfId="0"/>
    <cellStyle name="titulos 2 12 2 3 4" xfId="0"/>
    <cellStyle name="titulos 2 12 2 3 5" xfId="0"/>
    <cellStyle name="titulos 2 12 2 3 6" xfId="0"/>
    <cellStyle name="titulos 2 12 2 3 7" xfId="0"/>
    <cellStyle name="titulos 2 12 2 3 8" xfId="0"/>
    <cellStyle name="titulos 2 12 2 4" xfId="0"/>
    <cellStyle name="titulos 2 12 2 5" xfId="0"/>
    <cellStyle name="titulos 2 12 2 6" xfId="0"/>
    <cellStyle name="titulos 2 12 2 7" xfId="0"/>
    <cellStyle name="titulos 2 12 2 8" xfId="0"/>
    <cellStyle name="titulos 2 12 2 9" xfId="0"/>
    <cellStyle name="titulos 2 12 3" xfId="0"/>
    <cellStyle name="titulos 2 12 3 10" xfId="0"/>
    <cellStyle name="titulos 2 12 3 2" xfId="0"/>
    <cellStyle name="titulos 2 12 3 2 2" xfId="0"/>
    <cellStyle name="titulos 2 12 3 2 2 2" xfId="0"/>
    <cellStyle name="titulos 2 12 3 2 2 3" xfId="0"/>
    <cellStyle name="titulos 2 12 3 2 2 4" xfId="0"/>
    <cellStyle name="titulos 2 12 3 2 2 5" xfId="0"/>
    <cellStyle name="titulos 2 12 3 2 2 6" xfId="0"/>
    <cellStyle name="titulos 2 12 3 2 2 7" xfId="0"/>
    <cellStyle name="titulos 2 12 3 2 2 8" xfId="0"/>
    <cellStyle name="titulos 2 12 3 2 3" xfId="0"/>
    <cellStyle name="titulos 2 12 3 2 4" xfId="0"/>
    <cellStyle name="titulos 2 12 3 2 5" xfId="0"/>
    <cellStyle name="titulos 2 12 3 2 6" xfId="0"/>
    <cellStyle name="titulos 2 12 3 2 7" xfId="0"/>
    <cellStyle name="titulos 2 12 3 2 8" xfId="0"/>
    <cellStyle name="titulos 2 12 3 2 9" xfId="0"/>
    <cellStyle name="titulos 2 12 3 3" xfId="0"/>
    <cellStyle name="titulos 2 12 3 3 2" xfId="0"/>
    <cellStyle name="titulos 2 12 3 3 3" xfId="0"/>
    <cellStyle name="titulos 2 12 3 3 4" xfId="0"/>
    <cellStyle name="titulos 2 12 3 3 5" xfId="0"/>
    <cellStyle name="titulos 2 12 3 3 6" xfId="0"/>
    <cellStyle name="titulos 2 12 3 3 7" xfId="0"/>
    <cellStyle name="titulos 2 12 3 3 8" xfId="0"/>
    <cellStyle name="titulos 2 12 3 4" xfId="0"/>
    <cellStyle name="titulos 2 12 3 5" xfId="0"/>
    <cellStyle name="titulos 2 12 3 6" xfId="0"/>
    <cellStyle name="titulos 2 12 3 7" xfId="0"/>
    <cellStyle name="titulos 2 12 3 8" xfId="0"/>
    <cellStyle name="titulos 2 12 3 9" xfId="0"/>
    <cellStyle name="titulos 2 12 4" xfId="0"/>
    <cellStyle name="titulos 2 12 4 10" xfId="0"/>
    <cellStyle name="titulos 2 12 4 2" xfId="0"/>
    <cellStyle name="titulos 2 12 4 2 2" xfId="0"/>
    <cellStyle name="titulos 2 12 4 2 2 2" xfId="0"/>
    <cellStyle name="titulos 2 12 4 2 2 3" xfId="0"/>
    <cellStyle name="titulos 2 12 4 2 2 4" xfId="0"/>
    <cellStyle name="titulos 2 12 4 2 2 5" xfId="0"/>
    <cellStyle name="titulos 2 12 4 2 2 6" xfId="0"/>
    <cellStyle name="titulos 2 12 4 2 2 7" xfId="0"/>
    <cellStyle name="titulos 2 12 4 2 2 8" xfId="0"/>
    <cellStyle name="titulos 2 12 4 2 3" xfId="0"/>
    <cellStyle name="titulos 2 12 4 2 4" xfId="0"/>
    <cellStyle name="titulos 2 12 4 2 5" xfId="0"/>
    <cellStyle name="titulos 2 12 4 2 6" xfId="0"/>
    <cellStyle name="titulos 2 12 4 2 7" xfId="0"/>
    <cellStyle name="titulos 2 12 4 2 8" xfId="0"/>
    <cellStyle name="titulos 2 12 4 2 9" xfId="0"/>
    <cellStyle name="titulos 2 12 4 3" xfId="0"/>
    <cellStyle name="titulos 2 12 4 3 2" xfId="0"/>
    <cellStyle name="titulos 2 12 4 3 3" xfId="0"/>
    <cellStyle name="titulos 2 12 4 3 4" xfId="0"/>
    <cellStyle name="titulos 2 12 4 3 5" xfId="0"/>
    <cellStyle name="titulos 2 12 4 3 6" xfId="0"/>
    <cellStyle name="titulos 2 12 4 3 7" xfId="0"/>
    <cellStyle name="titulos 2 12 4 3 8" xfId="0"/>
    <cellStyle name="titulos 2 12 4 4" xfId="0"/>
    <cellStyle name="titulos 2 12 4 5" xfId="0"/>
    <cellStyle name="titulos 2 12 4 6" xfId="0"/>
    <cellStyle name="titulos 2 12 4 7" xfId="0"/>
    <cellStyle name="titulos 2 12 4 8" xfId="0"/>
    <cellStyle name="titulos 2 12 4 9" xfId="0"/>
    <cellStyle name="titulos 2 12 5" xfId="0"/>
    <cellStyle name="titulos 2 12 5 2" xfId="0"/>
    <cellStyle name="titulos 2 12 5 2 2" xfId="0"/>
    <cellStyle name="titulos 2 12 5 2 3" xfId="0"/>
    <cellStyle name="titulos 2 12 5 2 4" xfId="0"/>
    <cellStyle name="titulos 2 12 5 2 5" xfId="0"/>
    <cellStyle name="titulos 2 12 5 2 6" xfId="0"/>
    <cellStyle name="titulos 2 12 5 2 7" xfId="0"/>
    <cellStyle name="titulos 2 12 5 2 8" xfId="0"/>
    <cellStyle name="titulos 2 12 5 3" xfId="0"/>
    <cellStyle name="titulos 2 12 5 4" xfId="0"/>
    <cellStyle name="titulos 2 12 5 5" xfId="0"/>
    <cellStyle name="titulos 2 12 5 6" xfId="0"/>
    <cellStyle name="titulos 2 12 5 7" xfId="0"/>
    <cellStyle name="titulos 2 12 5 8" xfId="0"/>
    <cellStyle name="titulos 2 12 5 9" xfId="0"/>
    <cellStyle name="titulos 2 12 6" xfId="0"/>
    <cellStyle name="titulos 2 12 6 2" xfId="0"/>
    <cellStyle name="titulos 2 12 6 3" xfId="0"/>
    <cellStyle name="titulos 2 12 6 4" xfId="0"/>
    <cellStyle name="titulos 2 12 6 5" xfId="0"/>
    <cellStyle name="titulos 2 12 6 6" xfId="0"/>
    <cellStyle name="titulos 2 12 6 7" xfId="0"/>
    <cellStyle name="titulos 2 12 6 8" xfId="0"/>
    <cellStyle name="titulos 2 12 7" xfId="0"/>
    <cellStyle name="titulos 2 12 8" xfId="0"/>
    <cellStyle name="titulos 2 12 9" xfId="0"/>
    <cellStyle name="titulos 2 13" xfId="0"/>
    <cellStyle name="titulos 2 13 10" xfId="0"/>
    <cellStyle name="titulos 2 13 2" xfId="0"/>
    <cellStyle name="titulos 2 13 2 2" xfId="0"/>
    <cellStyle name="titulos 2 13 2 2 2" xfId="0"/>
    <cellStyle name="titulos 2 13 2 2 3" xfId="0"/>
    <cellStyle name="titulos 2 13 2 2 4" xfId="0"/>
    <cellStyle name="titulos 2 13 2 2 5" xfId="0"/>
    <cellStyle name="titulos 2 13 2 2 6" xfId="0"/>
    <cellStyle name="titulos 2 13 2 2 7" xfId="0"/>
    <cellStyle name="titulos 2 13 2 2 8" xfId="0"/>
    <cellStyle name="titulos 2 13 2 3" xfId="0"/>
    <cellStyle name="titulos 2 13 2 4" xfId="0"/>
    <cellStyle name="titulos 2 13 2 5" xfId="0"/>
    <cellStyle name="titulos 2 13 2 6" xfId="0"/>
    <cellStyle name="titulos 2 13 2 7" xfId="0"/>
    <cellStyle name="titulos 2 13 2 8" xfId="0"/>
    <cellStyle name="titulos 2 13 2 9" xfId="0"/>
    <cellStyle name="titulos 2 13 3" xfId="0"/>
    <cellStyle name="titulos 2 13 3 2" xfId="0"/>
    <cellStyle name="titulos 2 13 3 3" xfId="0"/>
    <cellStyle name="titulos 2 13 3 4" xfId="0"/>
    <cellStyle name="titulos 2 13 3 5" xfId="0"/>
    <cellStyle name="titulos 2 13 3 6" xfId="0"/>
    <cellStyle name="titulos 2 13 3 7" xfId="0"/>
    <cellStyle name="titulos 2 13 3 8" xfId="0"/>
    <cellStyle name="titulos 2 13 4" xfId="0"/>
    <cellStyle name="titulos 2 13 5" xfId="0"/>
    <cellStyle name="titulos 2 13 6" xfId="0"/>
    <cellStyle name="titulos 2 13 7" xfId="0"/>
    <cellStyle name="titulos 2 13 8" xfId="0"/>
    <cellStyle name="titulos 2 13 9" xfId="0"/>
    <cellStyle name="titulos 2 14" xfId="0"/>
    <cellStyle name="titulos 2 14 10" xfId="0"/>
    <cellStyle name="titulos 2 14 2" xfId="0"/>
    <cellStyle name="titulos 2 14 2 2" xfId="0"/>
    <cellStyle name="titulos 2 14 2 2 2" xfId="0"/>
    <cellStyle name="titulos 2 14 2 2 3" xfId="0"/>
    <cellStyle name="titulos 2 14 2 2 4" xfId="0"/>
    <cellStyle name="titulos 2 14 2 2 5" xfId="0"/>
    <cellStyle name="titulos 2 14 2 2 6" xfId="0"/>
    <cellStyle name="titulos 2 14 2 2 7" xfId="0"/>
    <cellStyle name="titulos 2 14 2 2 8" xfId="0"/>
    <cellStyle name="titulos 2 14 2 3" xfId="0"/>
    <cellStyle name="titulos 2 14 2 4" xfId="0"/>
    <cellStyle name="titulos 2 14 2 5" xfId="0"/>
    <cellStyle name="titulos 2 14 2 6" xfId="0"/>
    <cellStyle name="titulos 2 14 2 7" xfId="0"/>
    <cellStyle name="titulos 2 14 2 8" xfId="0"/>
    <cellStyle name="titulos 2 14 2 9" xfId="0"/>
    <cellStyle name="titulos 2 14 3" xfId="0"/>
    <cellStyle name="titulos 2 14 3 2" xfId="0"/>
    <cellStyle name="titulos 2 14 3 3" xfId="0"/>
    <cellStyle name="titulos 2 14 3 4" xfId="0"/>
    <cellStyle name="titulos 2 14 3 5" xfId="0"/>
    <cellStyle name="titulos 2 14 3 6" xfId="0"/>
    <cellStyle name="titulos 2 14 3 7" xfId="0"/>
    <cellStyle name="titulos 2 14 3 8" xfId="0"/>
    <cellStyle name="titulos 2 14 4" xfId="0"/>
    <cellStyle name="titulos 2 14 5" xfId="0"/>
    <cellStyle name="titulos 2 14 6" xfId="0"/>
    <cellStyle name="titulos 2 14 7" xfId="0"/>
    <cellStyle name="titulos 2 14 8" xfId="0"/>
    <cellStyle name="titulos 2 14 9" xfId="0"/>
    <cellStyle name="titulos 2 15" xfId="0"/>
    <cellStyle name="titulos 2 15 10" xfId="0"/>
    <cellStyle name="titulos 2 15 2" xfId="0"/>
    <cellStyle name="titulos 2 15 2 2" xfId="0"/>
    <cellStyle name="titulos 2 15 2 2 2" xfId="0"/>
    <cellStyle name="titulos 2 15 2 2 3" xfId="0"/>
    <cellStyle name="titulos 2 15 2 2 4" xfId="0"/>
    <cellStyle name="titulos 2 15 2 2 5" xfId="0"/>
    <cellStyle name="titulos 2 15 2 2 6" xfId="0"/>
    <cellStyle name="titulos 2 15 2 2 7" xfId="0"/>
    <cellStyle name="titulos 2 15 2 2 8" xfId="0"/>
    <cellStyle name="titulos 2 15 2 3" xfId="0"/>
    <cellStyle name="titulos 2 15 2 4" xfId="0"/>
    <cellStyle name="titulos 2 15 2 5" xfId="0"/>
    <cellStyle name="titulos 2 15 2 6" xfId="0"/>
    <cellStyle name="titulos 2 15 2 7" xfId="0"/>
    <cellStyle name="titulos 2 15 2 8" xfId="0"/>
    <cellStyle name="titulos 2 15 2 9" xfId="0"/>
    <cellStyle name="titulos 2 15 3" xfId="0"/>
    <cellStyle name="titulos 2 15 3 2" xfId="0"/>
    <cellStyle name="titulos 2 15 3 3" xfId="0"/>
    <cellStyle name="titulos 2 15 3 4" xfId="0"/>
    <cellStyle name="titulos 2 15 3 5" xfId="0"/>
    <cellStyle name="titulos 2 15 3 6" xfId="0"/>
    <cellStyle name="titulos 2 15 3 7" xfId="0"/>
    <cellStyle name="titulos 2 15 3 8" xfId="0"/>
    <cellStyle name="titulos 2 15 4" xfId="0"/>
    <cellStyle name="titulos 2 15 5" xfId="0"/>
    <cellStyle name="titulos 2 15 6" xfId="0"/>
    <cellStyle name="titulos 2 15 7" xfId="0"/>
    <cellStyle name="titulos 2 15 8" xfId="0"/>
    <cellStyle name="titulos 2 15 9" xfId="0"/>
    <cellStyle name="titulos 2 16" xfId="0"/>
    <cellStyle name="titulos 2 16 2" xfId="0"/>
    <cellStyle name="titulos 2 16 2 2" xfId="0"/>
    <cellStyle name="titulos 2 16 2 3" xfId="0"/>
    <cellStyle name="titulos 2 16 2 4" xfId="0"/>
    <cellStyle name="titulos 2 16 2 5" xfId="0"/>
    <cellStyle name="titulos 2 16 2 6" xfId="0"/>
    <cellStyle name="titulos 2 16 2 7" xfId="0"/>
    <cellStyle name="titulos 2 16 2 8" xfId="0"/>
    <cellStyle name="titulos 2 16 3" xfId="0"/>
    <cellStyle name="titulos 2 16 4" xfId="0"/>
    <cellStyle name="titulos 2 16 5" xfId="0"/>
    <cellStyle name="titulos 2 16 6" xfId="0"/>
    <cellStyle name="titulos 2 16 7" xfId="0"/>
    <cellStyle name="titulos 2 16 8" xfId="0"/>
    <cellStyle name="titulos 2 16 9" xfId="0"/>
    <cellStyle name="titulos 2 17" xfId="0"/>
    <cellStyle name="titulos 2 17 2" xfId="0"/>
    <cellStyle name="titulos 2 17 3" xfId="0"/>
    <cellStyle name="titulos 2 17 4" xfId="0"/>
    <cellStyle name="titulos 2 17 5" xfId="0"/>
    <cellStyle name="titulos 2 17 6" xfId="0"/>
    <cellStyle name="titulos 2 17 7" xfId="0"/>
    <cellStyle name="titulos 2 17 8" xfId="0"/>
    <cellStyle name="titulos 2 17 9" xfId="0"/>
    <cellStyle name="titulos 2 18" xfId="0"/>
    <cellStyle name="titulos 2 19" xfId="0"/>
    <cellStyle name="titulos 2 2" xfId="0"/>
    <cellStyle name="titulos 2 2 10" xfId="0"/>
    <cellStyle name="titulos 2 2 11" xfId="0"/>
    <cellStyle name="titulos 2 2 12" xfId="0"/>
    <cellStyle name="titulos 2 2 13" xfId="0"/>
    <cellStyle name="titulos 2 2 2" xfId="0"/>
    <cellStyle name="titulos 2 2 2 10" xfId="0"/>
    <cellStyle name="titulos 2 2 2 2" xfId="0"/>
    <cellStyle name="titulos 2 2 2 2 2" xfId="0"/>
    <cellStyle name="titulos 2 2 2 2 2 2" xfId="0"/>
    <cellStyle name="titulos 2 2 2 2 2 3" xfId="0"/>
    <cellStyle name="titulos 2 2 2 2 2 4" xfId="0"/>
    <cellStyle name="titulos 2 2 2 2 2 5" xfId="0"/>
    <cellStyle name="titulos 2 2 2 2 2 6" xfId="0"/>
    <cellStyle name="titulos 2 2 2 2 2 7" xfId="0"/>
    <cellStyle name="titulos 2 2 2 2 2 8" xfId="0"/>
    <cellStyle name="titulos 2 2 2 2 3" xfId="0"/>
    <cellStyle name="titulos 2 2 2 2 4" xfId="0"/>
    <cellStyle name="titulos 2 2 2 2 5" xfId="0"/>
    <cellStyle name="titulos 2 2 2 2 6" xfId="0"/>
    <cellStyle name="titulos 2 2 2 2 7" xfId="0"/>
    <cellStyle name="titulos 2 2 2 2 8" xfId="0"/>
    <cellStyle name="titulos 2 2 2 2 9" xfId="0"/>
    <cellStyle name="titulos 2 2 2 3" xfId="0"/>
    <cellStyle name="titulos 2 2 2 3 2" xfId="0"/>
    <cellStyle name="titulos 2 2 2 3 3" xfId="0"/>
    <cellStyle name="titulos 2 2 2 3 4" xfId="0"/>
    <cellStyle name="titulos 2 2 2 3 5" xfId="0"/>
    <cellStyle name="titulos 2 2 2 3 6" xfId="0"/>
    <cellStyle name="titulos 2 2 2 3 7" xfId="0"/>
    <cellStyle name="titulos 2 2 2 3 8" xfId="0"/>
    <cellStyle name="titulos 2 2 2 4" xfId="0"/>
    <cellStyle name="titulos 2 2 2 5" xfId="0"/>
    <cellStyle name="titulos 2 2 2 6" xfId="0"/>
    <cellStyle name="titulos 2 2 2 7" xfId="0"/>
    <cellStyle name="titulos 2 2 2 8" xfId="0"/>
    <cellStyle name="titulos 2 2 2 9" xfId="0"/>
    <cellStyle name="titulos 2 2 3" xfId="0"/>
    <cellStyle name="titulos 2 2 3 10" xfId="0"/>
    <cellStyle name="titulos 2 2 3 2" xfId="0"/>
    <cellStyle name="titulos 2 2 3 2 2" xfId="0"/>
    <cellStyle name="titulos 2 2 3 2 2 2" xfId="0"/>
    <cellStyle name="titulos 2 2 3 2 2 3" xfId="0"/>
    <cellStyle name="titulos 2 2 3 2 2 4" xfId="0"/>
    <cellStyle name="titulos 2 2 3 2 2 5" xfId="0"/>
    <cellStyle name="titulos 2 2 3 2 2 6" xfId="0"/>
    <cellStyle name="titulos 2 2 3 2 2 7" xfId="0"/>
    <cellStyle name="titulos 2 2 3 2 2 8" xfId="0"/>
    <cellStyle name="titulos 2 2 3 2 3" xfId="0"/>
    <cellStyle name="titulos 2 2 3 2 4" xfId="0"/>
    <cellStyle name="titulos 2 2 3 2 5" xfId="0"/>
    <cellStyle name="titulos 2 2 3 2 6" xfId="0"/>
    <cellStyle name="titulos 2 2 3 2 7" xfId="0"/>
    <cellStyle name="titulos 2 2 3 2 8" xfId="0"/>
    <cellStyle name="titulos 2 2 3 2 9" xfId="0"/>
    <cellStyle name="titulos 2 2 3 3" xfId="0"/>
    <cellStyle name="titulos 2 2 3 3 2" xfId="0"/>
    <cellStyle name="titulos 2 2 3 3 3" xfId="0"/>
    <cellStyle name="titulos 2 2 3 3 4" xfId="0"/>
    <cellStyle name="titulos 2 2 3 3 5" xfId="0"/>
    <cellStyle name="titulos 2 2 3 3 6" xfId="0"/>
    <cellStyle name="titulos 2 2 3 3 7" xfId="0"/>
    <cellStyle name="titulos 2 2 3 3 8" xfId="0"/>
    <cellStyle name="titulos 2 2 3 4" xfId="0"/>
    <cellStyle name="titulos 2 2 3 5" xfId="0"/>
    <cellStyle name="titulos 2 2 3 6" xfId="0"/>
    <cellStyle name="titulos 2 2 3 7" xfId="0"/>
    <cellStyle name="titulos 2 2 3 8" xfId="0"/>
    <cellStyle name="titulos 2 2 3 9" xfId="0"/>
    <cellStyle name="titulos 2 2 4" xfId="0"/>
    <cellStyle name="titulos 2 2 4 10" xfId="0"/>
    <cellStyle name="titulos 2 2 4 2" xfId="0"/>
    <cellStyle name="titulos 2 2 4 2 2" xfId="0"/>
    <cellStyle name="titulos 2 2 4 2 2 2" xfId="0"/>
    <cellStyle name="titulos 2 2 4 2 2 3" xfId="0"/>
    <cellStyle name="titulos 2 2 4 2 2 4" xfId="0"/>
    <cellStyle name="titulos 2 2 4 2 2 5" xfId="0"/>
    <cellStyle name="titulos 2 2 4 2 2 6" xfId="0"/>
    <cellStyle name="titulos 2 2 4 2 2 7" xfId="0"/>
    <cellStyle name="titulos 2 2 4 2 2 8" xfId="0"/>
    <cellStyle name="titulos 2 2 4 2 3" xfId="0"/>
    <cellStyle name="titulos 2 2 4 2 4" xfId="0"/>
    <cellStyle name="titulos 2 2 4 2 5" xfId="0"/>
    <cellStyle name="titulos 2 2 4 2 6" xfId="0"/>
    <cellStyle name="titulos 2 2 4 2 7" xfId="0"/>
    <cellStyle name="titulos 2 2 4 2 8" xfId="0"/>
    <cellStyle name="titulos 2 2 4 2 9" xfId="0"/>
    <cellStyle name="titulos 2 2 4 3" xfId="0"/>
    <cellStyle name="titulos 2 2 4 3 2" xfId="0"/>
    <cellStyle name="titulos 2 2 4 3 3" xfId="0"/>
    <cellStyle name="titulos 2 2 4 3 4" xfId="0"/>
    <cellStyle name="titulos 2 2 4 3 5" xfId="0"/>
    <cellStyle name="titulos 2 2 4 3 6" xfId="0"/>
    <cellStyle name="titulos 2 2 4 3 7" xfId="0"/>
    <cellStyle name="titulos 2 2 4 3 8" xfId="0"/>
    <cellStyle name="titulos 2 2 4 4" xfId="0"/>
    <cellStyle name="titulos 2 2 4 5" xfId="0"/>
    <cellStyle name="titulos 2 2 4 6" xfId="0"/>
    <cellStyle name="titulos 2 2 4 7" xfId="0"/>
    <cellStyle name="titulos 2 2 4 8" xfId="0"/>
    <cellStyle name="titulos 2 2 4 9" xfId="0"/>
    <cellStyle name="titulos 2 2 5" xfId="0"/>
    <cellStyle name="titulos 2 2 5 2" xfId="0"/>
    <cellStyle name="titulos 2 2 5 2 2" xfId="0"/>
    <cellStyle name="titulos 2 2 5 2 3" xfId="0"/>
    <cellStyle name="titulos 2 2 5 2 4" xfId="0"/>
    <cellStyle name="titulos 2 2 5 2 5" xfId="0"/>
    <cellStyle name="titulos 2 2 5 2 6" xfId="0"/>
    <cellStyle name="titulos 2 2 5 2 7" xfId="0"/>
    <cellStyle name="titulos 2 2 5 2 8" xfId="0"/>
    <cellStyle name="titulos 2 2 5 3" xfId="0"/>
    <cellStyle name="titulos 2 2 5 4" xfId="0"/>
    <cellStyle name="titulos 2 2 5 5" xfId="0"/>
    <cellStyle name="titulos 2 2 5 6" xfId="0"/>
    <cellStyle name="titulos 2 2 5 7" xfId="0"/>
    <cellStyle name="titulos 2 2 5 8" xfId="0"/>
    <cellStyle name="titulos 2 2 5 9" xfId="0"/>
    <cellStyle name="titulos 2 2 6" xfId="0"/>
    <cellStyle name="titulos 2 2 6 2" xfId="0"/>
    <cellStyle name="titulos 2 2 6 3" xfId="0"/>
    <cellStyle name="titulos 2 2 6 4" xfId="0"/>
    <cellStyle name="titulos 2 2 6 5" xfId="0"/>
    <cellStyle name="titulos 2 2 6 6" xfId="0"/>
    <cellStyle name="titulos 2 2 6 7" xfId="0"/>
    <cellStyle name="titulos 2 2 6 8" xfId="0"/>
    <cellStyle name="titulos 2 2 7" xfId="0"/>
    <cellStyle name="titulos 2 2 8" xfId="0"/>
    <cellStyle name="titulos 2 2 9" xfId="0"/>
    <cellStyle name="titulos 2 20" xfId="0"/>
    <cellStyle name="titulos 2 21" xfId="0"/>
    <cellStyle name="titulos 2 22" xfId="0"/>
    <cellStyle name="titulos 2 23" xfId="0"/>
    <cellStyle name="titulos 2 24" xfId="0"/>
    <cellStyle name="titulos 2 2_Itemização Instalações" xfId="0"/>
    <cellStyle name="titulos 2 3" xfId="0"/>
    <cellStyle name="titulos 2 3 10" xfId="0"/>
    <cellStyle name="titulos 2 3 11" xfId="0"/>
    <cellStyle name="titulos 2 3 12" xfId="0"/>
    <cellStyle name="titulos 2 3 13" xfId="0"/>
    <cellStyle name="titulos 2 3 2" xfId="0"/>
    <cellStyle name="titulos 2 3 2 10" xfId="0"/>
    <cellStyle name="titulos 2 3 2 2" xfId="0"/>
    <cellStyle name="titulos 2 3 2 2 2" xfId="0"/>
    <cellStyle name="titulos 2 3 2 2 2 2" xfId="0"/>
    <cellStyle name="titulos 2 3 2 2 2 3" xfId="0"/>
    <cellStyle name="titulos 2 3 2 2 2 4" xfId="0"/>
    <cellStyle name="titulos 2 3 2 2 2 5" xfId="0"/>
    <cellStyle name="titulos 2 3 2 2 2 6" xfId="0"/>
    <cellStyle name="titulos 2 3 2 2 2 7" xfId="0"/>
    <cellStyle name="titulos 2 3 2 2 2 8" xfId="0"/>
    <cellStyle name="titulos 2 3 2 2 3" xfId="0"/>
    <cellStyle name="titulos 2 3 2 2 4" xfId="0"/>
    <cellStyle name="titulos 2 3 2 2 5" xfId="0"/>
    <cellStyle name="titulos 2 3 2 2 6" xfId="0"/>
    <cellStyle name="titulos 2 3 2 2 7" xfId="0"/>
    <cellStyle name="titulos 2 3 2 2 8" xfId="0"/>
    <cellStyle name="titulos 2 3 2 2 9" xfId="0"/>
    <cellStyle name="titulos 2 3 2 3" xfId="0"/>
    <cellStyle name="titulos 2 3 2 3 2" xfId="0"/>
    <cellStyle name="titulos 2 3 2 3 3" xfId="0"/>
    <cellStyle name="titulos 2 3 2 3 4" xfId="0"/>
    <cellStyle name="titulos 2 3 2 3 5" xfId="0"/>
    <cellStyle name="titulos 2 3 2 3 6" xfId="0"/>
    <cellStyle name="titulos 2 3 2 3 7" xfId="0"/>
    <cellStyle name="titulos 2 3 2 3 8" xfId="0"/>
    <cellStyle name="titulos 2 3 2 4" xfId="0"/>
    <cellStyle name="titulos 2 3 2 5" xfId="0"/>
    <cellStyle name="titulos 2 3 2 6" xfId="0"/>
    <cellStyle name="titulos 2 3 2 7" xfId="0"/>
    <cellStyle name="titulos 2 3 2 8" xfId="0"/>
    <cellStyle name="titulos 2 3 2 9" xfId="0"/>
    <cellStyle name="titulos 2 3 3" xfId="0"/>
    <cellStyle name="titulos 2 3 3 10" xfId="0"/>
    <cellStyle name="titulos 2 3 3 2" xfId="0"/>
    <cellStyle name="titulos 2 3 3 2 2" xfId="0"/>
    <cellStyle name="titulos 2 3 3 2 2 2" xfId="0"/>
    <cellStyle name="titulos 2 3 3 2 2 3" xfId="0"/>
    <cellStyle name="titulos 2 3 3 2 2 4" xfId="0"/>
    <cellStyle name="titulos 2 3 3 2 2 5" xfId="0"/>
    <cellStyle name="titulos 2 3 3 2 2 6" xfId="0"/>
    <cellStyle name="titulos 2 3 3 2 2 7" xfId="0"/>
    <cellStyle name="titulos 2 3 3 2 2 8" xfId="0"/>
    <cellStyle name="titulos 2 3 3 2 3" xfId="0"/>
    <cellStyle name="titulos 2 3 3 2 4" xfId="0"/>
    <cellStyle name="titulos 2 3 3 2 5" xfId="0"/>
    <cellStyle name="titulos 2 3 3 2 6" xfId="0"/>
    <cellStyle name="titulos 2 3 3 2 7" xfId="0"/>
    <cellStyle name="titulos 2 3 3 2 8" xfId="0"/>
    <cellStyle name="titulos 2 3 3 2 9" xfId="0"/>
    <cellStyle name="titulos 2 3 3 3" xfId="0"/>
    <cellStyle name="titulos 2 3 3 3 2" xfId="0"/>
    <cellStyle name="titulos 2 3 3 3 3" xfId="0"/>
    <cellStyle name="titulos 2 3 3 3 4" xfId="0"/>
    <cellStyle name="titulos 2 3 3 3 5" xfId="0"/>
    <cellStyle name="titulos 2 3 3 3 6" xfId="0"/>
    <cellStyle name="titulos 2 3 3 3 7" xfId="0"/>
    <cellStyle name="titulos 2 3 3 3 8" xfId="0"/>
    <cellStyle name="titulos 2 3 3 4" xfId="0"/>
    <cellStyle name="titulos 2 3 3 5" xfId="0"/>
    <cellStyle name="titulos 2 3 3 6" xfId="0"/>
    <cellStyle name="titulos 2 3 3 7" xfId="0"/>
    <cellStyle name="titulos 2 3 3 8" xfId="0"/>
    <cellStyle name="titulos 2 3 3 9" xfId="0"/>
    <cellStyle name="titulos 2 3 4" xfId="0"/>
    <cellStyle name="titulos 2 3 4 10" xfId="0"/>
    <cellStyle name="titulos 2 3 4 2" xfId="0"/>
    <cellStyle name="titulos 2 3 4 2 2" xfId="0"/>
    <cellStyle name="titulos 2 3 4 2 2 2" xfId="0"/>
    <cellStyle name="titulos 2 3 4 2 2 3" xfId="0"/>
    <cellStyle name="titulos 2 3 4 2 2 4" xfId="0"/>
    <cellStyle name="titulos 2 3 4 2 2 5" xfId="0"/>
    <cellStyle name="titulos 2 3 4 2 2 6" xfId="0"/>
    <cellStyle name="titulos 2 3 4 2 2 7" xfId="0"/>
    <cellStyle name="titulos 2 3 4 2 2 8" xfId="0"/>
    <cellStyle name="titulos 2 3 4 2 3" xfId="0"/>
    <cellStyle name="titulos 2 3 4 2 4" xfId="0"/>
    <cellStyle name="titulos 2 3 4 2 5" xfId="0"/>
    <cellStyle name="titulos 2 3 4 2 6" xfId="0"/>
    <cellStyle name="titulos 2 3 4 2 7" xfId="0"/>
    <cellStyle name="titulos 2 3 4 2 8" xfId="0"/>
    <cellStyle name="titulos 2 3 4 2 9" xfId="0"/>
    <cellStyle name="titulos 2 3 4 3" xfId="0"/>
    <cellStyle name="titulos 2 3 4 3 2" xfId="0"/>
    <cellStyle name="titulos 2 3 4 3 3" xfId="0"/>
    <cellStyle name="titulos 2 3 4 3 4" xfId="0"/>
    <cellStyle name="titulos 2 3 4 3 5" xfId="0"/>
    <cellStyle name="titulos 2 3 4 3 6" xfId="0"/>
    <cellStyle name="titulos 2 3 4 3 7" xfId="0"/>
    <cellStyle name="titulos 2 3 4 3 8" xfId="0"/>
    <cellStyle name="titulos 2 3 4 4" xfId="0"/>
    <cellStyle name="titulos 2 3 4 5" xfId="0"/>
    <cellStyle name="titulos 2 3 4 6" xfId="0"/>
    <cellStyle name="titulos 2 3 4 7" xfId="0"/>
    <cellStyle name="titulos 2 3 4 8" xfId="0"/>
    <cellStyle name="titulos 2 3 4 9" xfId="0"/>
    <cellStyle name="titulos 2 3 5" xfId="0"/>
    <cellStyle name="titulos 2 3 5 2" xfId="0"/>
    <cellStyle name="titulos 2 3 5 2 2" xfId="0"/>
    <cellStyle name="titulos 2 3 5 2 3" xfId="0"/>
    <cellStyle name="titulos 2 3 5 2 4" xfId="0"/>
    <cellStyle name="titulos 2 3 5 2 5" xfId="0"/>
    <cellStyle name="titulos 2 3 5 2 6" xfId="0"/>
    <cellStyle name="titulos 2 3 5 2 7" xfId="0"/>
    <cellStyle name="titulos 2 3 5 2 8" xfId="0"/>
    <cellStyle name="titulos 2 3 5 3" xfId="0"/>
    <cellStyle name="titulos 2 3 5 4" xfId="0"/>
    <cellStyle name="titulos 2 3 5 5" xfId="0"/>
    <cellStyle name="titulos 2 3 5 6" xfId="0"/>
    <cellStyle name="titulos 2 3 5 7" xfId="0"/>
    <cellStyle name="titulos 2 3 5 8" xfId="0"/>
    <cellStyle name="titulos 2 3 5 9" xfId="0"/>
    <cellStyle name="titulos 2 3 6" xfId="0"/>
    <cellStyle name="titulos 2 3 6 2" xfId="0"/>
    <cellStyle name="titulos 2 3 6 3" xfId="0"/>
    <cellStyle name="titulos 2 3 6 4" xfId="0"/>
    <cellStyle name="titulos 2 3 6 5" xfId="0"/>
    <cellStyle name="titulos 2 3 6 6" xfId="0"/>
    <cellStyle name="titulos 2 3 6 7" xfId="0"/>
    <cellStyle name="titulos 2 3 6 8" xfId="0"/>
    <cellStyle name="titulos 2 3 7" xfId="0"/>
    <cellStyle name="titulos 2 3 8" xfId="0"/>
    <cellStyle name="titulos 2 3 9" xfId="0"/>
    <cellStyle name="titulos 2 3_Itemização Instalações" xfId="0"/>
    <cellStyle name="titulos 2 4" xfId="0"/>
    <cellStyle name="titulos 2 4 10" xfId="0"/>
    <cellStyle name="titulos 2 4 11" xfId="0"/>
    <cellStyle name="titulos 2 4 12" xfId="0"/>
    <cellStyle name="titulos 2 4 13" xfId="0"/>
    <cellStyle name="titulos 2 4 2" xfId="0"/>
    <cellStyle name="titulos 2 4 2 10" xfId="0"/>
    <cellStyle name="titulos 2 4 2 2" xfId="0"/>
    <cellStyle name="titulos 2 4 2 2 2" xfId="0"/>
    <cellStyle name="titulos 2 4 2 2 2 2" xfId="0"/>
    <cellStyle name="titulos 2 4 2 2 2 3" xfId="0"/>
    <cellStyle name="titulos 2 4 2 2 2 4" xfId="0"/>
    <cellStyle name="titulos 2 4 2 2 2 5" xfId="0"/>
    <cellStyle name="titulos 2 4 2 2 2 6" xfId="0"/>
    <cellStyle name="titulos 2 4 2 2 2 7" xfId="0"/>
    <cellStyle name="titulos 2 4 2 2 2 8" xfId="0"/>
    <cellStyle name="titulos 2 4 2 2 3" xfId="0"/>
    <cellStyle name="titulos 2 4 2 2 4" xfId="0"/>
    <cellStyle name="titulos 2 4 2 2 5" xfId="0"/>
    <cellStyle name="titulos 2 4 2 2 6" xfId="0"/>
    <cellStyle name="titulos 2 4 2 2 7" xfId="0"/>
    <cellStyle name="titulos 2 4 2 2 8" xfId="0"/>
    <cellStyle name="titulos 2 4 2 2 9" xfId="0"/>
    <cellStyle name="titulos 2 4 2 3" xfId="0"/>
    <cellStyle name="titulos 2 4 2 3 2" xfId="0"/>
    <cellStyle name="titulos 2 4 2 3 3" xfId="0"/>
    <cellStyle name="titulos 2 4 2 3 4" xfId="0"/>
    <cellStyle name="titulos 2 4 2 3 5" xfId="0"/>
    <cellStyle name="titulos 2 4 2 3 6" xfId="0"/>
    <cellStyle name="titulos 2 4 2 3 7" xfId="0"/>
    <cellStyle name="titulos 2 4 2 3 8" xfId="0"/>
    <cellStyle name="titulos 2 4 2 4" xfId="0"/>
    <cellStyle name="titulos 2 4 2 5" xfId="0"/>
    <cellStyle name="titulos 2 4 2 6" xfId="0"/>
    <cellStyle name="titulos 2 4 2 7" xfId="0"/>
    <cellStyle name="titulos 2 4 2 8" xfId="0"/>
    <cellStyle name="titulos 2 4 2 9" xfId="0"/>
    <cellStyle name="titulos 2 4 3" xfId="0"/>
    <cellStyle name="titulos 2 4 3 10" xfId="0"/>
    <cellStyle name="titulos 2 4 3 2" xfId="0"/>
    <cellStyle name="titulos 2 4 3 2 2" xfId="0"/>
    <cellStyle name="titulos 2 4 3 2 2 2" xfId="0"/>
    <cellStyle name="titulos 2 4 3 2 2 3" xfId="0"/>
    <cellStyle name="titulos 2 4 3 2 2 4" xfId="0"/>
    <cellStyle name="titulos 2 4 3 2 2 5" xfId="0"/>
    <cellStyle name="titulos 2 4 3 2 2 6" xfId="0"/>
    <cellStyle name="titulos 2 4 3 2 2 7" xfId="0"/>
    <cellStyle name="titulos 2 4 3 2 2 8" xfId="0"/>
    <cellStyle name="titulos 2 4 3 2 3" xfId="0"/>
    <cellStyle name="titulos 2 4 3 2 4" xfId="0"/>
    <cellStyle name="titulos 2 4 3 2 5" xfId="0"/>
    <cellStyle name="titulos 2 4 3 2 6" xfId="0"/>
    <cellStyle name="titulos 2 4 3 2 7" xfId="0"/>
    <cellStyle name="titulos 2 4 3 2 8" xfId="0"/>
    <cellStyle name="titulos 2 4 3 2 9" xfId="0"/>
    <cellStyle name="titulos 2 4 3 3" xfId="0"/>
    <cellStyle name="titulos 2 4 3 3 2" xfId="0"/>
    <cellStyle name="titulos 2 4 3 3 3" xfId="0"/>
    <cellStyle name="titulos 2 4 3 3 4" xfId="0"/>
    <cellStyle name="titulos 2 4 3 3 5" xfId="0"/>
    <cellStyle name="titulos 2 4 3 3 6" xfId="0"/>
    <cellStyle name="titulos 2 4 3 3 7" xfId="0"/>
    <cellStyle name="titulos 2 4 3 3 8" xfId="0"/>
    <cellStyle name="titulos 2 4 3 4" xfId="0"/>
    <cellStyle name="titulos 2 4 3 5" xfId="0"/>
    <cellStyle name="titulos 2 4 3 6" xfId="0"/>
    <cellStyle name="titulos 2 4 3 7" xfId="0"/>
    <cellStyle name="titulos 2 4 3 8" xfId="0"/>
    <cellStyle name="titulos 2 4 3 9" xfId="0"/>
    <cellStyle name="titulos 2 4 4" xfId="0"/>
    <cellStyle name="titulos 2 4 4 10" xfId="0"/>
    <cellStyle name="titulos 2 4 4 2" xfId="0"/>
    <cellStyle name="titulos 2 4 4 2 2" xfId="0"/>
    <cellStyle name="titulos 2 4 4 2 2 2" xfId="0"/>
    <cellStyle name="titulos 2 4 4 2 2 3" xfId="0"/>
    <cellStyle name="titulos 2 4 4 2 2 4" xfId="0"/>
    <cellStyle name="titulos 2 4 4 2 2 5" xfId="0"/>
    <cellStyle name="titulos 2 4 4 2 2 6" xfId="0"/>
    <cellStyle name="titulos 2 4 4 2 2 7" xfId="0"/>
    <cellStyle name="titulos 2 4 4 2 2 8" xfId="0"/>
    <cellStyle name="titulos 2 4 4 2 3" xfId="0"/>
    <cellStyle name="titulos 2 4 4 2 4" xfId="0"/>
    <cellStyle name="titulos 2 4 4 2 5" xfId="0"/>
    <cellStyle name="titulos 2 4 4 2 6" xfId="0"/>
    <cellStyle name="titulos 2 4 4 2 7" xfId="0"/>
    <cellStyle name="titulos 2 4 4 2 8" xfId="0"/>
    <cellStyle name="titulos 2 4 4 2 9" xfId="0"/>
    <cellStyle name="titulos 2 4 4 3" xfId="0"/>
    <cellStyle name="titulos 2 4 4 3 2" xfId="0"/>
    <cellStyle name="titulos 2 4 4 3 3" xfId="0"/>
    <cellStyle name="titulos 2 4 4 3 4" xfId="0"/>
    <cellStyle name="titulos 2 4 4 3 5" xfId="0"/>
    <cellStyle name="titulos 2 4 4 3 6" xfId="0"/>
    <cellStyle name="titulos 2 4 4 3 7" xfId="0"/>
    <cellStyle name="titulos 2 4 4 3 8" xfId="0"/>
    <cellStyle name="titulos 2 4 4 4" xfId="0"/>
    <cellStyle name="titulos 2 4 4 5" xfId="0"/>
    <cellStyle name="titulos 2 4 4 6" xfId="0"/>
    <cellStyle name="titulos 2 4 4 7" xfId="0"/>
    <cellStyle name="titulos 2 4 4 8" xfId="0"/>
    <cellStyle name="titulos 2 4 4 9" xfId="0"/>
    <cellStyle name="titulos 2 4 5" xfId="0"/>
    <cellStyle name="titulos 2 4 5 2" xfId="0"/>
    <cellStyle name="titulos 2 4 5 2 2" xfId="0"/>
    <cellStyle name="titulos 2 4 5 2 3" xfId="0"/>
    <cellStyle name="titulos 2 4 5 2 4" xfId="0"/>
    <cellStyle name="titulos 2 4 5 2 5" xfId="0"/>
    <cellStyle name="titulos 2 4 5 2 6" xfId="0"/>
    <cellStyle name="titulos 2 4 5 2 7" xfId="0"/>
    <cellStyle name="titulos 2 4 5 2 8" xfId="0"/>
    <cellStyle name="titulos 2 4 5 3" xfId="0"/>
    <cellStyle name="titulos 2 4 5 4" xfId="0"/>
    <cellStyle name="titulos 2 4 5 5" xfId="0"/>
    <cellStyle name="titulos 2 4 5 6" xfId="0"/>
    <cellStyle name="titulos 2 4 5 7" xfId="0"/>
    <cellStyle name="titulos 2 4 5 8" xfId="0"/>
    <cellStyle name="titulos 2 4 5 9" xfId="0"/>
    <cellStyle name="titulos 2 4 6" xfId="0"/>
    <cellStyle name="titulos 2 4 6 2" xfId="0"/>
    <cellStyle name="titulos 2 4 6 3" xfId="0"/>
    <cellStyle name="titulos 2 4 6 4" xfId="0"/>
    <cellStyle name="titulos 2 4 6 5" xfId="0"/>
    <cellStyle name="titulos 2 4 6 6" xfId="0"/>
    <cellStyle name="titulos 2 4 6 7" xfId="0"/>
    <cellStyle name="titulos 2 4 6 8" xfId="0"/>
    <cellStyle name="titulos 2 4 7" xfId="0"/>
    <cellStyle name="titulos 2 4 8" xfId="0"/>
    <cellStyle name="titulos 2 4 9" xfId="0"/>
    <cellStyle name="titulos 2 4_Itemização Instalações" xfId="0"/>
    <cellStyle name="titulos 2 5" xfId="0"/>
    <cellStyle name="titulos 2 5 10" xfId="0"/>
    <cellStyle name="titulos 2 5 11" xfId="0"/>
    <cellStyle name="titulos 2 5 12" xfId="0"/>
    <cellStyle name="titulos 2 5 13" xfId="0"/>
    <cellStyle name="titulos 2 5 2" xfId="0"/>
    <cellStyle name="titulos 2 5 2 10" xfId="0"/>
    <cellStyle name="titulos 2 5 2 2" xfId="0"/>
    <cellStyle name="titulos 2 5 2 2 2" xfId="0"/>
    <cellStyle name="titulos 2 5 2 2 2 2" xfId="0"/>
    <cellStyle name="titulos 2 5 2 2 2 3" xfId="0"/>
    <cellStyle name="titulos 2 5 2 2 2 4" xfId="0"/>
    <cellStyle name="titulos 2 5 2 2 2 5" xfId="0"/>
    <cellStyle name="titulos 2 5 2 2 2 6" xfId="0"/>
    <cellStyle name="titulos 2 5 2 2 2 7" xfId="0"/>
    <cellStyle name="titulos 2 5 2 2 2 8" xfId="0"/>
    <cellStyle name="titulos 2 5 2 2 3" xfId="0"/>
    <cellStyle name="titulos 2 5 2 2 4" xfId="0"/>
    <cellStyle name="titulos 2 5 2 2 5" xfId="0"/>
    <cellStyle name="titulos 2 5 2 2 6" xfId="0"/>
    <cellStyle name="titulos 2 5 2 2 7" xfId="0"/>
    <cellStyle name="titulos 2 5 2 2 8" xfId="0"/>
    <cellStyle name="titulos 2 5 2 2 9" xfId="0"/>
    <cellStyle name="titulos 2 5 2 3" xfId="0"/>
    <cellStyle name="titulos 2 5 2 3 2" xfId="0"/>
    <cellStyle name="titulos 2 5 2 3 3" xfId="0"/>
    <cellStyle name="titulos 2 5 2 3 4" xfId="0"/>
    <cellStyle name="titulos 2 5 2 3 5" xfId="0"/>
    <cellStyle name="titulos 2 5 2 3 6" xfId="0"/>
    <cellStyle name="titulos 2 5 2 3 7" xfId="0"/>
    <cellStyle name="titulos 2 5 2 3 8" xfId="0"/>
    <cellStyle name="titulos 2 5 2 4" xfId="0"/>
    <cellStyle name="titulos 2 5 2 5" xfId="0"/>
    <cellStyle name="titulos 2 5 2 6" xfId="0"/>
    <cellStyle name="titulos 2 5 2 7" xfId="0"/>
    <cellStyle name="titulos 2 5 2 8" xfId="0"/>
    <cellStyle name="titulos 2 5 2 9" xfId="0"/>
    <cellStyle name="titulos 2 5 3" xfId="0"/>
    <cellStyle name="titulos 2 5 3 10" xfId="0"/>
    <cellStyle name="titulos 2 5 3 2" xfId="0"/>
    <cellStyle name="titulos 2 5 3 2 2" xfId="0"/>
    <cellStyle name="titulos 2 5 3 2 2 2" xfId="0"/>
    <cellStyle name="titulos 2 5 3 2 2 3" xfId="0"/>
    <cellStyle name="titulos 2 5 3 2 2 4" xfId="0"/>
    <cellStyle name="titulos 2 5 3 2 2 5" xfId="0"/>
    <cellStyle name="titulos 2 5 3 2 2 6" xfId="0"/>
    <cellStyle name="titulos 2 5 3 2 2 7" xfId="0"/>
    <cellStyle name="titulos 2 5 3 2 2 8" xfId="0"/>
    <cellStyle name="titulos 2 5 3 2 3" xfId="0"/>
    <cellStyle name="titulos 2 5 3 2 4" xfId="0"/>
    <cellStyle name="titulos 2 5 3 2 5" xfId="0"/>
    <cellStyle name="titulos 2 5 3 2 6" xfId="0"/>
    <cellStyle name="titulos 2 5 3 2 7" xfId="0"/>
    <cellStyle name="titulos 2 5 3 2 8" xfId="0"/>
    <cellStyle name="titulos 2 5 3 2 9" xfId="0"/>
    <cellStyle name="titulos 2 5 3 3" xfId="0"/>
    <cellStyle name="titulos 2 5 3 3 2" xfId="0"/>
    <cellStyle name="titulos 2 5 3 3 3" xfId="0"/>
    <cellStyle name="titulos 2 5 3 3 4" xfId="0"/>
    <cellStyle name="titulos 2 5 3 3 5" xfId="0"/>
    <cellStyle name="titulos 2 5 3 3 6" xfId="0"/>
    <cellStyle name="titulos 2 5 3 3 7" xfId="0"/>
    <cellStyle name="titulos 2 5 3 3 8" xfId="0"/>
    <cellStyle name="titulos 2 5 3 4" xfId="0"/>
    <cellStyle name="titulos 2 5 3 5" xfId="0"/>
    <cellStyle name="titulos 2 5 3 6" xfId="0"/>
    <cellStyle name="titulos 2 5 3 7" xfId="0"/>
    <cellStyle name="titulos 2 5 3 8" xfId="0"/>
    <cellStyle name="titulos 2 5 3 9" xfId="0"/>
    <cellStyle name="titulos 2 5 4" xfId="0"/>
    <cellStyle name="titulos 2 5 4 10" xfId="0"/>
    <cellStyle name="titulos 2 5 4 2" xfId="0"/>
    <cellStyle name="titulos 2 5 4 2 2" xfId="0"/>
    <cellStyle name="titulos 2 5 4 2 2 2" xfId="0"/>
    <cellStyle name="titulos 2 5 4 2 2 3" xfId="0"/>
    <cellStyle name="titulos 2 5 4 2 2 4" xfId="0"/>
    <cellStyle name="titulos 2 5 4 2 2 5" xfId="0"/>
    <cellStyle name="titulos 2 5 4 2 2 6" xfId="0"/>
    <cellStyle name="titulos 2 5 4 2 2 7" xfId="0"/>
    <cellStyle name="titulos 2 5 4 2 2 8" xfId="0"/>
    <cellStyle name="titulos 2 5 4 2 3" xfId="0"/>
    <cellStyle name="titulos 2 5 4 2 4" xfId="0"/>
    <cellStyle name="titulos 2 5 4 2 5" xfId="0"/>
    <cellStyle name="titulos 2 5 4 2 6" xfId="0"/>
    <cellStyle name="titulos 2 5 4 2 7" xfId="0"/>
    <cellStyle name="titulos 2 5 4 2 8" xfId="0"/>
    <cellStyle name="titulos 2 5 4 2 9" xfId="0"/>
    <cellStyle name="titulos 2 5 4 3" xfId="0"/>
    <cellStyle name="titulos 2 5 4 3 2" xfId="0"/>
    <cellStyle name="titulos 2 5 4 3 3" xfId="0"/>
    <cellStyle name="titulos 2 5 4 3 4" xfId="0"/>
    <cellStyle name="titulos 2 5 4 3 5" xfId="0"/>
    <cellStyle name="titulos 2 5 4 3 6" xfId="0"/>
    <cellStyle name="titulos 2 5 4 3 7" xfId="0"/>
    <cellStyle name="titulos 2 5 4 3 8" xfId="0"/>
    <cellStyle name="titulos 2 5 4 4" xfId="0"/>
    <cellStyle name="titulos 2 5 4 5" xfId="0"/>
    <cellStyle name="titulos 2 5 4 6" xfId="0"/>
    <cellStyle name="titulos 2 5 4 7" xfId="0"/>
    <cellStyle name="titulos 2 5 4 8" xfId="0"/>
    <cellStyle name="titulos 2 5 4 9" xfId="0"/>
    <cellStyle name="titulos 2 5 5" xfId="0"/>
    <cellStyle name="titulos 2 5 5 2" xfId="0"/>
    <cellStyle name="titulos 2 5 5 2 2" xfId="0"/>
    <cellStyle name="titulos 2 5 5 2 3" xfId="0"/>
    <cellStyle name="titulos 2 5 5 2 4" xfId="0"/>
    <cellStyle name="titulos 2 5 5 2 5" xfId="0"/>
    <cellStyle name="titulos 2 5 5 2 6" xfId="0"/>
    <cellStyle name="titulos 2 5 5 2 7" xfId="0"/>
    <cellStyle name="titulos 2 5 5 2 8" xfId="0"/>
    <cellStyle name="titulos 2 5 5 3" xfId="0"/>
    <cellStyle name="titulos 2 5 5 4" xfId="0"/>
    <cellStyle name="titulos 2 5 5 5" xfId="0"/>
    <cellStyle name="titulos 2 5 5 6" xfId="0"/>
    <cellStyle name="titulos 2 5 5 7" xfId="0"/>
    <cellStyle name="titulos 2 5 5 8" xfId="0"/>
    <cellStyle name="titulos 2 5 5 9" xfId="0"/>
    <cellStyle name="titulos 2 5 6" xfId="0"/>
    <cellStyle name="titulos 2 5 6 2" xfId="0"/>
    <cellStyle name="titulos 2 5 6 3" xfId="0"/>
    <cellStyle name="titulos 2 5 6 4" xfId="0"/>
    <cellStyle name="titulos 2 5 6 5" xfId="0"/>
    <cellStyle name="titulos 2 5 6 6" xfId="0"/>
    <cellStyle name="titulos 2 5 6 7" xfId="0"/>
    <cellStyle name="titulos 2 5 6 8" xfId="0"/>
    <cellStyle name="titulos 2 5 7" xfId="0"/>
    <cellStyle name="titulos 2 5 8" xfId="0"/>
    <cellStyle name="titulos 2 5 9" xfId="0"/>
    <cellStyle name="titulos 2 5_Itemização Instalações" xfId="0"/>
    <cellStyle name="titulos 2 6" xfId="0"/>
    <cellStyle name="titulos 2 6 10" xfId="0"/>
    <cellStyle name="titulos 2 6 11" xfId="0"/>
    <cellStyle name="titulos 2 6 12" xfId="0"/>
    <cellStyle name="titulos 2 6 13" xfId="0"/>
    <cellStyle name="titulos 2 6 2" xfId="0"/>
    <cellStyle name="titulos 2 6 2 10" xfId="0"/>
    <cellStyle name="titulos 2 6 2 2" xfId="0"/>
    <cellStyle name="titulos 2 6 2 2 2" xfId="0"/>
    <cellStyle name="titulos 2 6 2 2 2 2" xfId="0"/>
    <cellStyle name="titulos 2 6 2 2 2 3" xfId="0"/>
    <cellStyle name="titulos 2 6 2 2 2 4" xfId="0"/>
    <cellStyle name="titulos 2 6 2 2 2 5" xfId="0"/>
    <cellStyle name="titulos 2 6 2 2 2 6" xfId="0"/>
    <cellStyle name="titulos 2 6 2 2 2 7" xfId="0"/>
    <cellStyle name="titulos 2 6 2 2 2 8" xfId="0"/>
    <cellStyle name="titulos 2 6 2 2 3" xfId="0"/>
    <cellStyle name="titulos 2 6 2 2 4" xfId="0"/>
    <cellStyle name="titulos 2 6 2 2 5" xfId="0"/>
    <cellStyle name="titulos 2 6 2 2 6" xfId="0"/>
    <cellStyle name="titulos 2 6 2 2 7" xfId="0"/>
    <cellStyle name="titulos 2 6 2 2 8" xfId="0"/>
    <cellStyle name="titulos 2 6 2 2 9" xfId="0"/>
    <cellStyle name="titulos 2 6 2 3" xfId="0"/>
    <cellStyle name="titulos 2 6 2 3 2" xfId="0"/>
    <cellStyle name="titulos 2 6 2 3 3" xfId="0"/>
    <cellStyle name="titulos 2 6 2 3 4" xfId="0"/>
    <cellStyle name="titulos 2 6 2 3 5" xfId="0"/>
    <cellStyle name="titulos 2 6 2 3 6" xfId="0"/>
    <cellStyle name="titulos 2 6 2 3 7" xfId="0"/>
    <cellStyle name="titulos 2 6 2 3 8" xfId="0"/>
    <cellStyle name="titulos 2 6 2 4" xfId="0"/>
    <cellStyle name="titulos 2 6 2 5" xfId="0"/>
    <cellStyle name="titulos 2 6 2 6" xfId="0"/>
    <cellStyle name="titulos 2 6 2 7" xfId="0"/>
    <cellStyle name="titulos 2 6 2 8" xfId="0"/>
    <cellStyle name="titulos 2 6 2 9" xfId="0"/>
    <cellStyle name="titulos 2 6 3" xfId="0"/>
    <cellStyle name="titulos 2 6 3 10" xfId="0"/>
    <cellStyle name="titulos 2 6 3 2" xfId="0"/>
    <cellStyle name="titulos 2 6 3 2 2" xfId="0"/>
    <cellStyle name="titulos 2 6 3 2 2 2" xfId="0"/>
    <cellStyle name="titulos 2 6 3 2 2 3" xfId="0"/>
    <cellStyle name="titulos 2 6 3 2 2 4" xfId="0"/>
    <cellStyle name="titulos 2 6 3 2 2 5" xfId="0"/>
    <cellStyle name="titulos 2 6 3 2 2 6" xfId="0"/>
    <cellStyle name="titulos 2 6 3 2 2 7" xfId="0"/>
    <cellStyle name="titulos 2 6 3 2 2 8" xfId="0"/>
    <cellStyle name="titulos 2 6 3 2 3" xfId="0"/>
    <cellStyle name="titulos 2 6 3 2 4" xfId="0"/>
    <cellStyle name="titulos 2 6 3 2 5" xfId="0"/>
    <cellStyle name="titulos 2 6 3 2 6" xfId="0"/>
    <cellStyle name="titulos 2 6 3 2 7" xfId="0"/>
    <cellStyle name="titulos 2 6 3 2 8" xfId="0"/>
    <cellStyle name="titulos 2 6 3 2 9" xfId="0"/>
    <cellStyle name="titulos 2 6 3 3" xfId="0"/>
    <cellStyle name="titulos 2 6 3 3 2" xfId="0"/>
    <cellStyle name="titulos 2 6 3 3 3" xfId="0"/>
    <cellStyle name="titulos 2 6 3 3 4" xfId="0"/>
    <cellStyle name="titulos 2 6 3 3 5" xfId="0"/>
    <cellStyle name="titulos 2 6 3 3 6" xfId="0"/>
    <cellStyle name="titulos 2 6 3 3 7" xfId="0"/>
    <cellStyle name="titulos 2 6 3 3 8" xfId="0"/>
    <cellStyle name="titulos 2 6 3 4" xfId="0"/>
    <cellStyle name="titulos 2 6 3 5" xfId="0"/>
    <cellStyle name="titulos 2 6 3 6" xfId="0"/>
    <cellStyle name="titulos 2 6 3 7" xfId="0"/>
    <cellStyle name="titulos 2 6 3 8" xfId="0"/>
    <cellStyle name="titulos 2 6 3 9" xfId="0"/>
    <cellStyle name="titulos 2 6 4" xfId="0"/>
    <cellStyle name="titulos 2 6 4 10" xfId="0"/>
    <cellStyle name="titulos 2 6 4 2" xfId="0"/>
    <cellStyle name="titulos 2 6 4 2 2" xfId="0"/>
    <cellStyle name="titulos 2 6 4 2 2 2" xfId="0"/>
    <cellStyle name="titulos 2 6 4 2 2 3" xfId="0"/>
    <cellStyle name="titulos 2 6 4 2 2 4" xfId="0"/>
    <cellStyle name="titulos 2 6 4 2 2 5" xfId="0"/>
    <cellStyle name="titulos 2 6 4 2 2 6" xfId="0"/>
    <cellStyle name="titulos 2 6 4 2 2 7" xfId="0"/>
    <cellStyle name="titulos 2 6 4 2 2 8" xfId="0"/>
    <cellStyle name="titulos 2 6 4 2 3" xfId="0"/>
    <cellStyle name="titulos 2 6 4 2 4" xfId="0"/>
    <cellStyle name="titulos 2 6 4 2 5" xfId="0"/>
    <cellStyle name="titulos 2 6 4 2 6" xfId="0"/>
    <cellStyle name="titulos 2 6 4 2 7" xfId="0"/>
    <cellStyle name="titulos 2 6 4 2 8" xfId="0"/>
    <cellStyle name="titulos 2 6 4 2 9" xfId="0"/>
    <cellStyle name="titulos 2 6 4 3" xfId="0"/>
    <cellStyle name="titulos 2 6 4 3 2" xfId="0"/>
    <cellStyle name="titulos 2 6 4 3 3" xfId="0"/>
    <cellStyle name="titulos 2 6 4 3 4" xfId="0"/>
    <cellStyle name="titulos 2 6 4 3 5" xfId="0"/>
    <cellStyle name="titulos 2 6 4 3 6" xfId="0"/>
    <cellStyle name="titulos 2 6 4 3 7" xfId="0"/>
    <cellStyle name="titulos 2 6 4 3 8" xfId="0"/>
    <cellStyle name="titulos 2 6 4 4" xfId="0"/>
    <cellStyle name="titulos 2 6 4 5" xfId="0"/>
    <cellStyle name="titulos 2 6 4 6" xfId="0"/>
    <cellStyle name="titulos 2 6 4 7" xfId="0"/>
    <cellStyle name="titulos 2 6 4 8" xfId="0"/>
    <cellStyle name="titulos 2 6 4 9" xfId="0"/>
    <cellStyle name="titulos 2 6 5" xfId="0"/>
    <cellStyle name="titulos 2 6 5 2" xfId="0"/>
    <cellStyle name="titulos 2 6 5 2 2" xfId="0"/>
    <cellStyle name="titulos 2 6 5 2 3" xfId="0"/>
    <cellStyle name="titulos 2 6 5 2 4" xfId="0"/>
    <cellStyle name="titulos 2 6 5 2 5" xfId="0"/>
    <cellStyle name="titulos 2 6 5 2 6" xfId="0"/>
    <cellStyle name="titulos 2 6 5 2 7" xfId="0"/>
    <cellStyle name="titulos 2 6 5 2 8" xfId="0"/>
    <cellStyle name="titulos 2 6 5 3" xfId="0"/>
    <cellStyle name="titulos 2 6 5 4" xfId="0"/>
    <cellStyle name="titulos 2 6 5 5" xfId="0"/>
    <cellStyle name="titulos 2 6 5 6" xfId="0"/>
    <cellStyle name="titulos 2 6 5 7" xfId="0"/>
    <cellStyle name="titulos 2 6 5 8" xfId="0"/>
    <cellStyle name="titulos 2 6 5 9" xfId="0"/>
    <cellStyle name="titulos 2 6 6" xfId="0"/>
    <cellStyle name="titulos 2 6 6 2" xfId="0"/>
    <cellStyle name="titulos 2 6 6 3" xfId="0"/>
    <cellStyle name="titulos 2 6 6 4" xfId="0"/>
    <cellStyle name="titulos 2 6 6 5" xfId="0"/>
    <cellStyle name="titulos 2 6 6 6" xfId="0"/>
    <cellStyle name="titulos 2 6 6 7" xfId="0"/>
    <cellStyle name="titulos 2 6 6 8" xfId="0"/>
    <cellStyle name="titulos 2 6 7" xfId="0"/>
    <cellStyle name="titulos 2 6 8" xfId="0"/>
    <cellStyle name="titulos 2 6 9" xfId="0"/>
    <cellStyle name="titulos 2 6_Itemização Instalações" xfId="0"/>
    <cellStyle name="titulos 2 7" xfId="0"/>
    <cellStyle name="titulos 2 7 10" xfId="0"/>
    <cellStyle name="titulos 2 7 11" xfId="0"/>
    <cellStyle name="titulos 2 7 12" xfId="0"/>
    <cellStyle name="titulos 2 7 13" xfId="0"/>
    <cellStyle name="titulos 2 7 2" xfId="0"/>
    <cellStyle name="titulos 2 7 2 10" xfId="0"/>
    <cellStyle name="titulos 2 7 2 2" xfId="0"/>
    <cellStyle name="titulos 2 7 2 2 2" xfId="0"/>
    <cellStyle name="titulos 2 7 2 2 2 2" xfId="0"/>
    <cellStyle name="titulos 2 7 2 2 2 3" xfId="0"/>
    <cellStyle name="titulos 2 7 2 2 2 4" xfId="0"/>
    <cellStyle name="titulos 2 7 2 2 2 5" xfId="0"/>
    <cellStyle name="titulos 2 7 2 2 2 6" xfId="0"/>
    <cellStyle name="titulos 2 7 2 2 2 7" xfId="0"/>
    <cellStyle name="titulos 2 7 2 2 2 8" xfId="0"/>
    <cellStyle name="titulos 2 7 2 2 3" xfId="0"/>
    <cellStyle name="titulos 2 7 2 2 4" xfId="0"/>
    <cellStyle name="titulos 2 7 2 2 5" xfId="0"/>
    <cellStyle name="titulos 2 7 2 2 6" xfId="0"/>
    <cellStyle name="titulos 2 7 2 2 7" xfId="0"/>
    <cellStyle name="titulos 2 7 2 2 8" xfId="0"/>
    <cellStyle name="titulos 2 7 2 2 9" xfId="0"/>
    <cellStyle name="titulos 2 7 2 3" xfId="0"/>
    <cellStyle name="titulos 2 7 2 3 2" xfId="0"/>
    <cellStyle name="titulos 2 7 2 3 3" xfId="0"/>
    <cellStyle name="titulos 2 7 2 3 4" xfId="0"/>
    <cellStyle name="titulos 2 7 2 3 5" xfId="0"/>
    <cellStyle name="titulos 2 7 2 3 6" xfId="0"/>
    <cellStyle name="titulos 2 7 2 3 7" xfId="0"/>
    <cellStyle name="titulos 2 7 2 3 8" xfId="0"/>
    <cellStyle name="titulos 2 7 2 4" xfId="0"/>
    <cellStyle name="titulos 2 7 2 5" xfId="0"/>
    <cellStyle name="titulos 2 7 2 6" xfId="0"/>
    <cellStyle name="titulos 2 7 2 7" xfId="0"/>
    <cellStyle name="titulos 2 7 2 8" xfId="0"/>
    <cellStyle name="titulos 2 7 2 9" xfId="0"/>
    <cellStyle name="titulos 2 7 3" xfId="0"/>
    <cellStyle name="titulos 2 7 3 10" xfId="0"/>
    <cellStyle name="titulos 2 7 3 2" xfId="0"/>
    <cellStyle name="titulos 2 7 3 2 2" xfId="0"/>
    <cellStyle name="titulos 2 7 3 2 2 2" xfId="0"/>
    <cellStyle name="titulos 2 7 3 2 2 3" xfId="0"/>
    <cellStyle name="titulos 2 7 3 2 2 4" xfId="0"/>
    <cellStyle name="titulos 2 7 3 2 2 5" xfId="0"/>
    <cellStyle name="titulos 2 7 3 2 2 6" xfId="0"/>
    <cellStyle name="titulos 2 7 3 2 2 7" xfId="0"/>
    <cellStyle name="titulos 2 7 3 2 2 8" xfId="0"/>
    <cellStyle name="titulos 2 7 3 2 3" xfId="0"/>
    <cellStyle name="titulos 2 7 3 2 4" xfId="0"/>
    <cellStyle name="titulos 2 7 3 2 5" xfId="0"/>
    <cellStyle name="titulos 2 7 3 2 6" xfId="0"/>
    <cellStyle name="titulos 2 7 3 2 7" xfId="0"/>
    <cellStyle name="titulos 2 7 3 2 8" xfId="0"/>
    <cellStyle name="titulos 2 7 3 2 9" xfId="0"/>
    <cellStyle name="titulos 2 7 3 3" xfId="0"/>
    <cellStyle name="titulos 2 7 3 3 2" xfId="0"/>
    <cellStyle name="titulos 2 7 3 3 3" xfId="0"/>
    <cellStyle name="titulos 2 7 3 3 4" xfId="0"/>
    <cellStyle name="titulos 2 7 3 3 5" xfId="0"/>
    <cellStyle name="titulos 2 7 3 3 6" xfId="0"/>
    <cellStyle name="titulos 2 7 3 3 7" xfId="0"/>
    <cellStyle name="titulos 2 7 3 3 8" xfId="0"/>
    <cellStyle name="titulos 2 7 3 4" xfId="0"/>
    <cellStyle name="titulos 2 7 3 5" xfId="0"/>
    <cellStyle name="titulos 2 7 3 6" xfId="0"/>
    <cellStyle name="titulos 2 7 3 7" xfId="0"/>
    <cellStyle name="titulos 2 7 3 8" xfId="0"/>
    <cellStyle name="titulos 2 7 3 9" xfId="0"/>
    <cellStyle name="titulos 2 7 4" xfId="0"/>
    <cellStyle name="titulos 2 7 4 10" xfId="0"/>
    <cellStyle name="titulos 2 7 4 2" xfId="0"/>
    <cellStyle name="titulos 2 7 4 2 2" xfId="0"/>
    <cellStyle name="titulos 2 7 4 2 2 2" xfId="0"/>
    <cellStyle name="titulos 2 7 4 2 2 3" xfId="0"/>
    <cellStyle name="titulos 2 7 4 2 2 4" xfId="0"/>
    <cellStyle name="titulos 2 7 4 2 2 5" xfId="0"/>
    <cellStyle name="titulos 2 7 4 2 2 6" xfId="0"/>
    <cellStyle name="titulos 2 7 4 2 2 7" xfId="0"/>
    <cellStyle name="titulos 2 7 4 2 2 8" xfId="0"/>
    <cellStyle name="titulos 2 7 4 2 3" xfId="0"/>
    <cellStyle name="titulos 2 7 4 2 4" xfId="0"/>
    <cellStyle name="titulos 2 7 4 2 5" xfId="0"/>
    <cellStyle name="titulos 2 7 4 2 6" xfId="0"/>
    <cellStyle name="titulos 2 7 4 2 7" xfId="0"/>
    <cellStyle name="titulos 2 7 4 2 8" xfId="0"/>
    <cellStyle name="titulos 2 7 4 2 9" xfId="0"/>
    <cellStyle name="titulos 2 7 4 3" xfId="0"/>
    <cellStyle name="titulos 2 7 4 3 2" xfId="0"/>
    <cellStyle name="titulos 2 7 4 3 3" xfId="0"/>
    <cellStyle name="titulos 2 7 4 3 4" xfId="0"/>
    <cellStyle name="titulos 2 7 4 3 5" xfId="0"/>
    <cellStyle name="titulos 2 7 4 3 6" xfId="0"/>
    <cellStyle name="titulos 2 7 4 3 7" xfId="0"/>
    <cellStyle name="titulos 2 7 4 3 8" xfId="0"/>
    <cellStyle name="titulos 2 7 4 4" xfId="0"/>
    <cellStyle name="titulos 2 7 4 5" xfId="0"/>
    <cellStyle name="titulos 2 7 4 6" xfId="0"/>
    <cellStyle name="titulos 2 7 4 7" xfId="0"/>
    <cellStyle name="titulos 2 7 4 8" xfId="0"/>
    <cellStyle name="titulos 2 7 4 9" xfId="0"/>
    <cellStyle name="titulos 2 7 5" xfId="0"/>
    <cellStyle name="titulos 2 7 5 2" xfId="0"/>
    <cellStyle name="titulos 2 7 5 2 2" xfId="0"/>
    <cellStyle name="titulos 2 7 5 2 3" xfId="0"/>
    <cellStyle name="titulos 2 7 5 2 4" xfId="0"/>
    <cellStyle name="titulos 2 7 5 2 5" xfId="0"/>
    <cellStyle name="titulos 2 7 5 2 6" xfId="0"/>
    <cellStyle name="titulos 2 7 5 2 7" xfId="0"/>
    <cellStyle name="titulos 2 7 5 2 8" xfId="0"/>
    <cellStyle name="titulos 2 7 5 3" xfId="0"/>
    <cellStyle name="titulos 2 7 5 4" xfId="0"/>
    <cellStyle name="titulos 2 7 5 5" xfId="0"/>
    <cellStyle name="titulos 2 7 5 6" xfId="0"/>
    <cellStyle name="titulos 2 7 5 7" xfId="0"/>
    <cellStyle name="titulos 2 7 5 8" xfId="0"/>
    <cellStyle name="titulos 2 7 5 9" xfId="0"/>
    <cellStyle name="titulos 2 7 6" xfId="0"/>
    <cellStyle name="titulos 2 7 6 2" xfId="0"/>
    <cellStyle name="titulos 2 7 6 3" xfId="0"/>
    <cellStyle name="titulos 2 7 6 4" xfId="0"/>
    <cellStyle name="titulos 2 7 6 5" xfId="0"/>
    <cellStyle name="titulos 2 7 6 6" xfId="0"/>
    <cellStyle name="titulos 2 7 6 7" xfId="0"/>
    <cellStyle name="titulos 2 7 6 8" xfId="0"/>
    <cellStyle name="titulos 2 7 7" xfId="0"/>
    <cellStyle name="titulos 2 7 8" xfId="0"/>
    <cellStyle name="titulos 2 7 9" xfId="0"/>
    <cellStyle name="titulos 2 7_Itemização Instalações" xfId="0"/>
    <cellStyle name="titulos 2 8" xfId="0"/>
    <cellStyle name="titulos 2 8 10" xfId="0"/>
    <cellStyle name="titulos 2 8 11" xfId="0"/>
    <cellStyle name="titulos 2 8 12" xfId="0"/>
    <cellStyle name="titulos 2 8 13" xfId="0"/>
    <cellStyle name="titulos 2 8 2" xfId="0"/>
    <cellStyle name="titulos 2 8 2 10" xfId="0"/>
    <cellStyle name="titulos 2 8 2 2" xfId="0"/>
    <cellStyle name="titulos 2 8 2 2 2" xfId="0"/>
    <cellStyle name="titulos 2 8 2 2 2 2" xfId="0"/>
    <cellStyle name="titulos 2 8 2 2 2 3" xfId="0"/>
    <cellStyle name="titulos 2 8 2 2 2 4" xfId="0"/>
    <cellStyle name="titulos 2 8 2 2 2 5" xfId="0"/>
    <cellStyle name="titulos 2 8 2 2 2 6" xfId="0"/>
    <cellStyle name="titulos 2 8 2 2 2 7" xfId="0"/>
    <cellStyle name="titulos 2 8 2 2 2 8" xfId="0"/>
    <cellStyle name="titulos 2 8 2 2 3" xfId="0"/>
    <cellStyle name="titulos 2 8 2 2 4" xfId="0"/>
    <cellStyle name="titulos 2 8 2 2 5" xfId="0"/>
    <cellStyle name="titulos 2 8 2 2 6" xfId="0"/>
    <cellStyle name="titulos 2 8 2 2 7" xfId="0"/>
    <cellStyle name="titulos 2 8 2 2 8" xfId="0"/>
    <cellStyle name="titulos 2 8 2 2 9" xfId="0"/>
    <cellStyle name="titulos 2 8 2 3" xfId="0"/>
    <cellStyle name="titulos 2 8 2 3 2" xfId="0"/>
    <cellStyle name="titulos 2 8 2 3 3" xfId="0"/>
    <cellStyle name="titulos 2 8 2 3 4" xfId="0"/>
    <cellStyle name="titulos 2 8 2 3 5" xfId="0"/>
    <cellStyle name="titulos 2 8 2 3 6" xfId="0"/>
    <cellStyle name="titulos 2 8 2 3 7" xfId="0"/>
    <cellStyle name="titulos 2 8 2 3 8" xfId="0"/>
    <cellStyle name="titulos 2 8 2 4" xfId="0"/>
    <cellStyle name="titulos 2 8 2 5" xfId="0"/>
    <cellStyle name="titulos 2 8 2 6" xfId="0"/>
    <cellStyle name="titulos 2 8 2 7" xfId="0"/>
    <cellStyle name="titulos 2 8 2 8" xfId="0"/>
    <cellStyle name="titulos 2 8 2 9" xfId="0"/>
    <cellStyle name="titulos 2 8 3" xfId="0"/>
    <cellStyle name="titulos 2 8 3 10" xfId="0"/>
    <cellStyle name="titulos 2 8 3 2" xfId="0"/>
    <cellStyle name="titulos 2 8 3 2 2" xfId="0"/>
    <cellStyle name="titulos 2 8 3 2 2 2" xfId="0"/>
    <cellStyle name="titulos 2 8 3 2 2 3" xfId="0"/>
    <cellStyle name="titulos 2 8 3 2 2 4" xfId="0"/>
    <cellStyle name="titulos 2 8 3 2 2 5" xfId="0"/>
    <cellStyle name="titulos 2 8 3 2 2 6" xfId="0"/>
    <cellStyle name="titulos 2 8 3 2 2 7" xfId="0"/>
    <cellStyle name="titulos 2 8 3 2 2 8" xfId="0"/>
    <cellStyle name="titulos 2 8 3 2 3" xfId="0"/>
    <cellStyle name="titulos 2 8 3 2 4" xfId="0"/>
    <cellStyle name="titulos 2 8 3 2 5" xfId="0"/>
    <cellStyle name="titulos 2 8 3 2 6" xfId="0"/>
    <cellStyle name="titulos 2 8 3 2 7" xfId="0"/>
    <cellStyle name="titulos 2 8 3 2 8" xfId="0"/>
    <cellStyle name="titulos 2 8 3 2 9" xfId="0"/>
    <cellStyle name="titulos 2 8 3 3" xfId="0"/>
    <cellStyle name="titulos 2 8 3 3 2" xfId="0"/>
    <cellStyle name="titulos 2 8 3 3 3" xfId="0"/>
    <cellStyle name="titulos 2 8 3 3 4" xfId="0"/>
    <cellStyle name="titulos 2 8 3 3 5" xfId="0"/>
    <cellStyle name="titulos 2 8 3 3 6" xfId="0"/>
    <cellStyle name="titulos 2 8 3 3 7" xfId="0"/>
    <cellStyle name="titulos 2 8 3 3 8" xfId="0"/>
    <cellStyle name="titulos 2 8 3 4" xfId="0"/>
    <cellStyle name="titulos 2 8 3 5" xfId="0"/>
    <cellStyle name="titulos 2 8 3 6" xfId="0"/>
    <cellStyle name="titulos 2 8 3 7" xfId="0"/>
    <cellStyle name="titulos 2 8 3 8" xfId="0"/>
    <cellStyle name="titulos 2 8 3 9" xfId="0"/>
    <cellStyle name="titulos 2 8 4" xfId="0"/>
    <cellStyle name="titulos 2 8 4 10" xfId="0"/>
    <cellStyle name="titulos 2 8 4 2" xfId="0"/>
    <cellStyle name="titulos 2 8 4 2 2" xfId="0"/>
    <cellStyle name="titulos 2 8 4 2 2 2" xfId="0"/>
    <cellStyle name="titulos 2 8 4 2 2 3" xfId="0"/>
    <cellStyle name="titulos 2 8 4 2 2 4" xfId="0"/>
    <cellStyle name="titulos 2 8 4 2 2 5" xfId="0"/>
    <cellStyle name="titulos 2 8 4 2 2 6" xfId="0"/>
    <cellStyle name="titulos 2 8 4 2 2 7" xfId="0"/>
    <cellStyle name="titulos 2 8 4 2 2 8" xfId="0"/>
    <cellStyle name="titulos 2 8 4 2 3" xfId="0"/>
    <cellStyle name="titulos 2 8 4 2 4" xfId="0"/>
    <cellStyle name="titulos 2 8 4 2 5" xfId="0"/>
    <cellStyle name="titulos 2 8 4 2 6" xfId="0"/>
    <cellStyle name="titulos 2 8 4 2 7" xfId="0"/>
    <cellStyle name="titulos 2 8 4 2 8" xfId="0"/>
    <cellStyle name="titulos 2 8 4 2 9" xfId="0"/>
    <cellStyle name="titulos 2 8 4 3" xfId="0"/>
    <cellStyle name="titulos 2 8 4 3 2" xfId="0"/>
    <cellStyle name="titulos 2 8 4 3 3" xfId="0"/>
    <cellStyle name="titulos 2 8 4 3 4" xfId="0"/>
    <cellStyle name="titulos 2 8 4 3 5" xfId="0"/>
    <cellStyle name="titulos 2 8 4 3 6" xfId="0"/>
    <cellStyle name="titulos 2 8 4 3 7" xfId="0"/>
    <cellStyle name="titulos 2 8 4 3 8" xfId="0"/>
    <cellStyle name="titulos 2 8 4 4" xfId="0"/>
    <cellStyle name="titulos 2 8 4 5" xfId="0"/>
    <cellStyle name="titulos 2 8 4 6" xfId="0"/>
    <cellStyle name="titulos 2 8 4 7" xfId="0"/>
    <cellStyle name="titulos 2 8 4 8" xfId="0"/>
    <cellStyle name="titulos 2 8 4 9" xfId="0"/>
    <cellStyle name="titulos 2 8 5" xfId="0"/>
    <cellStyle name="titulos 2 8 5 2" xfId="0"/>
    <cellStyle name="titulos 2 8 5 2 2" xfId="0"/>
    <cellStyle name="titulos 2 8 5 2 3" xfId="0"/>
    <cellStyle name="titulos 2 8 5 2 4" xfId="0"/>
    <cellStyle name="titulos 2 8 5 2 5" xfId="0"/>
    <cellStyle name="titulos 2 8 5 2 6" xfId="0"/>
    <cellStyle name="titulos 2 8 5 2 7" xfId="0"/>
    <cellStyle name="titulos 2 8 5 2 8" xfId="0"/>
    <cellStyle name="titulos 2 8 5 3" xfId="0"/>
    <cellStyle name="titulos 2 8 5 4" xfId="0"/>
    <cellStyle name="titulos 2 8 5 5" xfId="0"/>
    <cellStyle name="titulos 2 8 5 6" xfId="0"/>
    <cellStyle name="titulos 2 8 5 7" xfId="0"/>
    <cellStyle name="titulos 2 8 5 8" xfId="0"/>
    <cellStyle name="titulos 2 8 5 9" xfId="0"/>
    <cellStyle name="titulos 2 8 6" xfId="0"/>
    <cellStyle name="titulos 2 8 6 2" xfId="0"/>
    <cellStyle name="titulos 2 8 6 3" xfId="0"/>
    <cellStyle name="titulos 2 8 6 4" xfId="0"/>
    <cellStyle name="titulos 2 8 6 5" xfId="0"/>
    <cellStyle name="titulos 2 8 6 6" xfId="0"/>
    <cellStyle name="titulos 2 8 6 7" xfId="0"/>
    <cellStyle name="titulos 2 8 6 8" xfId="0"/>
    <cellStyle name="titulos 2 8 7" xfId="0"/>
    <cellStyle name="titulos 2 8 8" xfId="0"/>
    <cellStyle name="titulos 2 8 9" xfId="0"/>
    <cellStyle name="titulos 2 8_Itemização Instalações" xfId="0"/>
    <cellStyle name="titulos 2 9" xfId="0"/>
    <cellStyle name="titulos 2 9 10" xfId="0"/>
    <cellStyle name="titulos 2 9 11" xfId="0"/>
    <cellStyle name="titulos 2 9 12" xfId="0"/>
    <cellStyle name="titulos 2 9 13" xfId="0"/>
    <cellStyle name="titulos 2 9 2" xfId="0"/>
    <cellStyle name="titulos 2 9 2 10" xfId="0"/>
    <cellStyle name="titulos 2 9 2 2" xfId="0"/>
    <cellStyle name="titulos 2 9 2 2 2" xfId="0"/>
    <cellStyle name="titulos 2 9 2 2 2 2" xfId="0"/>
    <cellStyle name="titulos 2 9 2 2 2 3" xfId="0"/>
    <cellStyle name="titulos 2 9 2 2 2 4" xfId="0"/>
    <cellStyle name="titulos 2 9 2 2 2 5" xfId="0"/>
    <cellStyle name="titulos 2 9 2 2 2 6" xfId="0"/>
    <cellStyle name="titulos 2 9 2 2 2 7" xfId="0"/>
    <cellStyle name="titulos 2 9 2 2 2 8" xfId="0"/>
    <cellStyle name="titulos 2 9 2 2 3" xfId="0"/>
    <cellStyle name="titulos 2 9 2 2 4" xfId="0"/>
    <cellStyle name="titulos 2 9 2 2 5" xfId="0"/>
    <cellStyle name="titulos 2 9 2 2 6" xfId="0"/>
    <cellStyle name="titulos 2 9 2 2 7" xfId="0"/>
    <cellStyle name="titulos 2 9 2 2 8" xfId="0"/>
    <cellStyle name="titulos 2 9 2 2 9" xfId="0"/>
    <cellStyle name="titulos 2 9 2 3" xfId="0"/>
    <cellStyle name="titulos 2 9 2 3 2" xfId="0"/>
    <cellStyle name="titulos 2 9 2 3 3" xfId="0"/>
    <cellStyle name="titulos 2 9 2 3 4" xfId="0"/>
    <cellStyle name="titulos 2 9 2 3 5" xfId="0"/>
    <cellStyle name="titulos 2 9 2 3 6" xfId="0"/>
    <cellStyle name="titulos 2 9 2 3 7" xfId="0"/>
    <cellStyle name="titulos 2 9 2 3 8" xfId="0"/>
    <cellStyle name="titulos 2 9 2 4" xfId="0"/>
    <cellStyle name="titulos 2 9 2 5" xfId="0"/>
    <cellStyle name="titulos 2 9 2 6" xfId="0"/>
    <cellStyle name="titulos 2 9 2 7" xfId="0"/>
    <cellStyle name="titulos 2 9 2 8" xfId="0"/>
    <cellStyle name="titulos 2 9 2 9" xfId="0"/>
    <cellStyle name="titulos 2 9 3" xfId="0"/>
    <cellStyle name="titulos 2 9 3 10" xfId="0"/>
    <cellStyle name="titulos 2 9 3 2" xfId="0"/>
    <cellStyle name="titulos 2 9 3 2 2" xfId="0"/>
    <cellStyle name="titulos 2 9 3 2 2 2" xfId="0"/>
    <cellStyle name="titulos 2 9 3 2 2 3" xfId="0"/>
    <cellStyle name="titulos 2 9 3 2 2 4" xfId="0"/>
    <cellStyle name="titulos 2 9 3 2 2 5" xfId="0"/>
    <cellStyle name="titulos 2 9 3 2 2 6" xfId="0"/>
    <cellStyle name="titulos 2 9 3 2 2 7" xfId="0"/>
    <cellStyle name="titulos 2 9 3 2 2 8" xfId="0"/>
    <cellStyle name="titulos 2 9 3 2 3" xfId="0"/>
    <cellStyle name="titulos 2 9 3 2 4" xfId="0"/>
    <cellStyle name="titulos 2 9 3 2 5" xfId="0"/>
    <cellStyle name="titulos 2 9 3 2 6" xfId="0"/>
    <cellStyle name="titulos 2 9 3 2 7" xfId="0"/>
    <cellStyle name="titulos 2 9 3 2 8" xfId="0"/>
    <cellStyle name="titulos 2 9 3 2 9" xfId="0"/>
    <cellStyle name="titulos 2 9 3 3" xfId="0"/>
    <cellStyle name="titulos 2 9 3 3 2" xfId="0"/>
    <cellStyle name="titulos 2 9 3 3 3" xfId="0"/>
    <cellStyle name="titulos 2 9 3 3 4" xfId="0"/>
    <cellStyle name="titulos 2 9 3 3 5" xfId="0"/>
    <cellStyle name="titulos 2 9 3 3 6" xfId="0"/>
    <cellStyle name="titulos 2 9 3 3 7" xfId="0"/>
    <cellStyle name="titulos 2 9 3 3 8" xfId="0"/>
    <cellStyle name="titulos 2 9 3 4" xfId="0"/>
    <cellStyle name="titulos 2 9 3 5" xfId="0"/>
    <cellStyle name="titulos 2 9 3 6" xfId="0"/>
    <cellStyle name="titulos 2 9 3 7" xfId="0"/>
    <cellStyle name="titulos 2 9 3 8" xfId="0"/>
    <cellStyle name="titulos 2 9 3 9" xfId="0"/>
    <cellStyle name="titulos 2 9 4" xfId="0"/>
    <cellStyle name="titulos 2 9 4 10" xfId="0"/>
    <cellStyle name="titulos 2 9 4 2" xfId="0"/>
    <cellStyle name="titulos 2 9 4 2 2" xfId="0"/>
    <cellStyle name="titulos 2 9 4 2 2 2" xfId="0"/>
    <cellStyle name="titulos 2 9 4 2 2 3" xfId="0"/>
    <cellStyle name="titulos 2 9 4 2 2 4" xfId="0"/>
    <cellStyle name="titulos 2 9 4 2 2 5" xfId="0"/>
    <cellStyle name="titulos 2 9 4 2 2 6" xfId="0"/>
    <cellStyle name="titulos 2 9 4 2 2 7" xfId="0"/>
    <cellStyle name="titulos 2 9 4 2 2 8" xfId="0"/>
    <cellStyle name="titulos 2 9 4 2 3" xfId="0"/>
    <cellStyle name="titulos 2 9 4 2 4" xfId="0"/>
    <cellStyle name="titulos 2 9 4 2 5" xfId="0"/>
    <cellStyle name="titulos 2 9 4 2 6" xfId="0"/>
    <cellStyle name="titulos 2 9 4 2 7" xfId="0"/>
    <cellStyle name="titulos 2 9 4 2 8" xfId="0"/>
    <cellStyle name="titulos 2 9 4 2 9" xfId="0"/>
    <cellStyle name="titulos 2 9 4 3" xfId="0"/>
    <cellStyle name="titulos 2 9 4 3 2" xfId="0"/>
    <cellStyle name="titulos 2 9 4 3 3" xfId="0"/>
    <cellStyle name="titulos 2 9 4 3 4" xfId="0"/>
    <cellStyle name="titulos 2 9 4 3 5" xfId="0"/>
    <cellStyle name="titulos 2 9 4 3 6" xfId="0"/>
    <cellStyle name="titulos 2 9 4 3 7" xfId="0"/>
    <cellStyle name="titulos 2 9 4 3 8" xfId="0"/>
    <cellStyle name="titulos 2 9 4 4" xfId="0"/>
    <cellStyle name="titulos 2 9 4 5" xfId="0"/>
    <cellStyle name="titulos 2 9 4 6" xfId="0"/>
    <cellStyle name="titulos 2 9 4 7" xfId="0"/>
    <cellStyle name="titulos 2 9 4 8" xfId="0"/>
    <cellStyle name="titulos 2 9 4 9" xfId="0"/>
    <cellStyle name="titulos 2 9 5" xfId="0"/>
    <cellStyle name="titulos 2 9 5 2" xfId="0"/>
    <cellStyle name="titulos 2 9 5 2 2" xfId="0"/>
    <cellStyle name="titulos 2 9 5 2 3" xfId="0"/>
    <cellStyle name="titulos 2 9 5 2 4" xfId="0"/>
    <cellStyle name="titulos 2 9 5 2 5" xfId="0"/>
    <cellStyle name="titulos 2 9 5 2 6" xfId="0"/>
    <cellStyle name="titulos 2 9 5 2 7" xfId="0"/>
    <cellStyle name="titulos 2 9 5 2 8" xfId="0"/>
    <cellStyle name="titulos 2 9 5 3" xfId="0"/>
    <cellStyle name="titulos 2 9 5 4" xfId="0"/>
    <cellStyle name="titulos 2 9 5 5" xfId="0"/>
    <cellStyle name="titulos 2 9 5 6" xfId="0"/>
    <cellStyle name="titulos 2 9 5 7" xfId="0"/>
    <cellStyle name="titulos 2 9 5 8" xfId="0"/>
    <cellStyle name="titulos 2 9 5 9" xfId="0"/>
    <cellStyle name="titulos 2 9 6" xfId="0"/>
    <cellStyle name="titulos 2 9 6 2" xfId="0"/>
    <cellStyle name="titulos 2 9 6 3" xfId="0"/>
    <cellStyle name="titulos 2 9 6 4" xfId="0"/>
    <cellStyle name="titulos 2 9 6 5" xfId="0"/>
    <cellStyle name="titulos 2 9 6 6" xfId="0"/>
    <cellStyle name="titulos 2 9 6 7" xfId="0"/>
    <cellStyle name="titulos 2 9 6 8" xfId="0"/>
    <cellStyle name="titulos 2 9 7" xfId="0"/>
    <cellStyle name="titulos 2 9 8" xfId="0"/>
    <cellStyle name="titulos 2 9 9" xfId="0"/>
    <cellStyle name="titulos 2 9_Itemização Instalações" xfId="0"/>
    <cellStyle name="titulos 20" xfId="0"/>
    <cellStyle name="titulos 21" xfId="0"/>
    <cellStyle name="titulos 22" xfId="0"/>
    <cellStyle name="titulos 23" xfId="0"/>
    <cellStyle name="titulos 24" xfId="0"/>
    <cellStyle name="titulos 25" xfId="0"/>
    <cellStyle name="titulos 26" xfId="0"/>
    <cellStyle name="titulos 2_Itemização Instalações" xfId="0"/>
    <cellStyle name="titulos 3" xfId="0"/>
    <cellStyle name="titulos 3 10" xfId="0"/>
    <cellStyle name="titulos 3 10 10" xfId="0"/>
    <cellStyle name="titulos 3 10 11" xfId="0"/>
    <cellStyle name="titulos 3 10 12" xfId="0"/>
    <cellStyle name="titulos 3 10 13" xfId="0"/>
    <cellStyle name="titulos 3 10 2" xfId="0"/>
    <cellStyle name="titulos 3 10 2 10" xfId="0"/>
    <cellStyle name="titulos 3 10 2 2" xfId="0"/>
    <cellStyle name="titulos 3 10 2 2 2" xfId="0"/>
    <cellStyle name="titulos 3 10 2 2 2 2" xfId="0"/>
    <cellStyle name="titulos 3 10 2 2 2 3" xfId="0"/>
    <cellStyle name="titulos 3 10 2 2 2 4" xfId="0"/>
    <cellStyle name="titulos 3 10 2 2 2 5" xfId="0"/>
    <cellStyle name="titulos 3 10 2 2 2 6" xfId="0"/>
    <cellStyle name="titulos 3 10 2 2 2 7" xfId="0"/>
    <cellStyle name="titulos 3 10 2 2 2 8" xfId="0"/>
    <cellStyle name="titulos 3 10 2 2 3" xfId="0"/>
    <cellStyle name="titulos 3 10 2 2 4" xfId="0"/>
    <cellStyle name="titulos 3 10 2 2 5" xfId="0"/>
    <cellStyle name="titulos 3 10 2 2 6" xfId="0"/>
    <cellStyle name="titulos 3 10 2 2 7" xfId="0"/>
    <cellStyle name="titulos 3 10 2 2 8" xfId="0"/>
    <cellStyle name="titulos 3 10 2 2 9" xfId="0"/>
    <cellStyle name="titulos 3 10 2 3" xfId="0"/>
    <cellStyle name="titulos 3 10 2 3 2" xfId="0"/>
    <cellStyle name="titulos 3 10 2 3 3" xfId="0"/>
    <cellStyle name="titulos 3 10 2 3 4" xfId="0"/>
    <cellStyle name="titulos 3 10 2 3 5" xfId="0"/>
    <cellStyle name="titulos 3 10 2 3 6" xfId="0"/>
    <cellStyle name="titulos 3 10 2 3 7" xfId="0"/>
    <cellStyle name="titulos 3 10 2 3 8" xfId="0"/>
    <cellStyle name="titulos 3 10 2 4" xfId="0"/>
    <cellStyle name="titulos 3 10 2 5" xfId="0"/>
    <cellStyle name="titulos 3 10 2 6" xfId="0"/>
    <cellStyle name="titulos 3 10 2 7" xfId="0"/>
    <cellStyle name="titulos 3 10 2 8" xfId="0"/>
    <cellStyle name="titulos 3 10 2 9" xfId="0"/>
    <cellStyle name="titulos 3 10 3" xfId="0"/>
    <cellStyle name="titulos 3 10 3 10" xfId="0"/>
    <cellStyle name="titulos 3 10 3 2" xfId="0"/>
    <cellStyle name="titulos 3 10 3 2 2" xfId="0"/>
    <cellStyle name="titulos 3 10 3 2 2 2" xfId="0"/>
    <cellStyle name="titulos 3 10 3 2 2 3" xfId="0"/>
    <cellStyle name="titulos 3 10 3 2 2 4" xfId="0"/>
    <cellStyle name="titulos 3 10 3 2 2 5" xfId="0"/>
    <cellStyle name="titulos 3 10 3 2 2 6" xfId="0"/>
    <cellStyle name="titulos 3 10 3 2 2 7" xfId="0"/>
    <cellStyle name="titulos 3 10 3 2 2 8" xfId="0"/>
    <cellStyle name="titulos 3 10 3 2 3" xfId="0"/>
    <cellStyle name="titulos 3 10 3 2 4" xfId="0"/>
    <cellStyle name="titulos 3 10 3 2 5" xfId="0"/>
    <cellStyle name="titulos 3 10 3 2 6" xfId="0"/>
    <cellStyle name="titulos 3 10 3 2 7" xfId="0"/>
    <cellStyle name="titulos 3 10 3 2 8" xfId="0"/>
    <cellStyle name="titulos 3 10 3 2 9" xfId="0"/>
    <cellStyle name="titulos 3 10 3 3" xfId="0"/>
    <cellStyle name="titulos 3 10 3 3 2" xfId="0"/>
    <cellStyle name="titulos 3 10 3 3 3" xfId="0"/>
    <cellStyle name="titulos 3 10 3 3 4" xfId="0"/>
    <cellStyle name="titulos 3 10 3 3 5" xfId="0"/>
    <cellStyle name="titulos 3 10 3 3 6" xfId="0"/>
    <cellStyle name="titulos 3 10 3 3 7" xfId="0"/>
    <cellStyle name="titulos 3 10 3 3 8" xfId="0"/>
    <cellStyle name="titulos 3 10 3 4" xfId="0"/>
    <cellStyle name="titulos 3 10 3 5" xfId="0"/>
    <cellStyle name="titulos 3 10 3 6" xfId="0"/>
    <cellStyle name="titulos 3 10 3 7" xfId="0"/>
    <cellStyle name="titulos 3 10 3 8" xfId="0"/>
    <cellStyle name="titulos 3 10 3 9" xfId="0"/>
    <cellStyle name="titulos 3 10 4" xfId="0"/>
    <cellStyle name="titulos 3 10 4 10" xfId="0"/>
    <cellStyle name="titulos 3 10 4 2" xfId="0"/>
    <cellStyle name="titulos 3 10 4 2 2" xfId="0"/>
    <cellStyle name="titulos 3 10 4 2 2 2" xfId="0"/>
    <cellStyle name="titulos 3 10 4 2 2 3" xfId="0"/>
    <cellStyle name="titulos 3 10 4 2 2 4" xfId="0"/>
    <cellStyle name="titulos 3 10 4 2 2 5" xfId="0"/>
    <cellStyle name="titulos 3 10 4 2 2 6" xfId="0"/>
    <cellStyle name="titulos 3 10 4 2 2 7" xfId="0"/>
    <cellStyle name="titulos 3 10 4 2 2 8" xfId="0"/>
    <cellStyle name="titulos 3 10 4 2 3" xfId="0"/>
    <cellStyle name="titulos 3 10 4 2 4" xfId="0"/>
    <cellStyle name="titulos 3 10 4 2 5" xfId="0"/>
    <cellStyle name="titulos 3 10 4 2 6" xfId="0"/>
    <cellStyle name="titulos 3 10 4 2 7" xfId="0"/>
    <cellStyle name="titulos 3 10 4 2 8" xfId="0"/>
    <cellStyle name="titulos 3 10 4 2 9" xfId="0"/>
    <cellStyle name="titulos 3 10 4 3" xfId="0"/>
    <cellStyle name="titulos 3 10 4 3 2" xfId="0"/>
    <cellStyle name="titulos 3 10 4 3 3" xfId="0"/>
    <cellStyle name="titulos 3 10 4 3 4" xfId="0"/>
    <cellStyle name="titulos 3 10 4 3 5" xfId="0"/>
    <cellStyle name="titulos 3 10 4 3 6" xfId="0"/>
    <cellStyle name="titulos 3 10 4 3 7" xfId="0"/>
    <cellStyle name="titulos 3 10 4 3 8" xfId="0"/>
    <cellStyle name="titulos 3 10 4 4" xfId="0"/>
    <cellStyle name="titulos 3 10 4 5" xfId="0"/>
    <cellStyle name="titulos 3 10 4 6" xfId="0"/>
    <cellStyle name="titulos 3 10 4 7" xfId="0"/>
    <cellStyle name="titulos 3 10 4 8" xfId="0"/>
    <cellStyle name="titulos 3 10 4 9" xfId="0"/>
    <cellStyle name="titulos 3 10 5" xfId="0"/>
    <cellStyle name="titulos 3 10 5 2" xfId="0"/>
    <cellStyle name="titulos 3 10 5 2 2" xfId="0"/>
    <cellStyle name="titulos 3 10 5 2 3" xfId="0"/>
    <cellStyle name="titulos 3 10 5 2 4" xfId="0"/>
    <cellStyle name="titulos 3 10 5 2 5" xfId="0"/>
    <cellStyle name="titulos 3 10 5 2 6" xfId="0"/>
    <cellStyle name="titulos 3 10 5 2 7" xfId="0"/>
    <cellStyle name="titulos 3 10 5 2 8" xfId="0"/>
    <cellStyle name="titulos 3 10 5 3" xfId="0"/>
    <cellStyle name="titulos 3 10 5 4" xfId="0"/>
    <cellStyle name="titulos 3 10 5 5" xfId="0"/>
    <cellStyle name="titulos 3 10 5 6" xfId="0"/>
    <cellStyle name="titulos 3 10 5 7" xfId="0"/>
    <cellStyle name="titulos 3 10 5 8" xfId="0"/>
    <cellStyle name="titulos 3 10 5 9" xfId="0"/>
    <cellStyle name="titulos 3 10 6" xfId="0"/>
    <cellStyle name="titulos 3 10 6 2" xfId="0"/>
    <cellStyle name="titulos 3 10 6 3" xfId="0"/>
    <cellStyle name="titulos 3 10 6 4" xfId="0"/>
    <cellStyle name="titulos 3 10 6 5" xfId="0"/>
    <cellStyle name="titulos 3 10 6 6" xfId="0"/>
    <cellStyle name="titulos 3 10 6 7" xfId="0"/>
    <cellStyle name="titulos 3 10 6 8" xfId="0"/>
    <cellStyle name="titulos 3 10 7" xfId="0"/>
    <cellStyle name="titulos 3 10 8" xfId="0"/>
    <cellStyle name="titulos 3 10 9" xfId="0"/>
    <cellStyle name="titulos 3 10_Itemização Instalações" xfId="0"/>
    <cellStyle name="titulos 3 11" xfId="0"/>
    <cellStyle name="titulos 3 11 10" xfId="0"/>
    <cellStyle name="titulos 3 11 11" xfId="0"/>
    <cellStyle name="titulos 3 11 12" xfId="0"/>
    <cellStyle name="titulos 3 11 13" xfId="0"/>
    <cellStyle name="titulos 3 11 2" xfId="0"/>
    <cellStyle name="titulos 3 11 2 10" xfId="0"/>
    <cellStyle name="titulos 3 11 2 2" xfId="0"/>
    <cellStyle name="titulos 3 11 2 2 2" xfId="0"/>
    <cellStyle name="titulos 3 11 2 2 2 2" xfId="0"/>
    <cellStyle name="titulos 3 11 2 2 2 3" xfId="0"/>
    <cellStyle name="titulos 3 11 2 2 2 4" xfId="0"/>
    <cellStyle name="titulos 3 11 2 2 2 5" xfId="0"/>
    <cellStyle name="titulos 3 11 2 2 2 6" xfId="0"/>
    <cellStyle name="titulos 3 11 2 2 2 7" xfId="0"/>
    <cellStyle name="titulos 3 11 2 2 2 8" xfId="0"/>
    <cellStyle name="titulos 3 11 2 2 3" xfId="0"/>
    <cellStyle name="titulos 3 11 2 2 4" xfId="0"/>
    <cellStyle name="titulos 3 11 2 2 5" xfId="0"/>
    <cellStyle name="titulos 3 11 2 2 6" xfId="0"/>
    <cellStyle name="titulos 3 11 2 2 7" xfId="0"/>
    <cellStyle name="titulos 3 11 2 2 8" xfId="0"/>
    <cellStyle name="titulos 3 11 2 2 9" xfId="0"/>
    <cellStyle name="titulos 3 11 2 3" xfId="0"/>
    <cellStyle name="titulos 3 11 2 3 2" xfId="0"/>
    <cellStyle name="titulos 3 11 2 3 3" xfId="0"/>
    <cellStyle name="titulos 3 11 2 3 4" xfId="0"/>
    <cellStyle name="titulos 3 11 2 3 5" xfId="0"/>
    <cellStyle name="titulos 3 11 2 3 6" xfId="0"/>
    <cellStyle name="titulos 3 11 2 3 7" xfId="0"/>
    <cellStyle name="titulos 3 11 2 3 8" xfId="0"/>
    <cellStyle name="titulos 3 11 2 4" xfId="0"/>
    <cellStyle name="titulos 3 11 2 5" xfId="0"/>
    <cellStyle name="titulos 3 11 2 6" xfId="0"/>
    <cellStyle name="titulos 3 11 2 7" xfId="0"/>
    <cellStyle name="titulos 3 11 2 8" xfId="0"/>
    <cellStyle name="titulos 3 11 2 9" xfId="0"/>
    <cellStyle name="titulos 3 11 3" xfId="0"/>
    <cellStyle name="titulos 3 11 3 10" xfId="0"/>
    <cellStyle name="titulos 3 11 3 2" xfId="0"/>
    <cellStyle name="titulos 3 11 3 2 2" xfId="0"/>
    <cellStyle name="titulos 3 11 3 2 2 2" xfId="0"/>
    <cellStyle name="titulos 3 11 3 2 2 3" xfId="0"/>
    <cellStyle name="titulos 3 11 3 2 2 4" xfId="0"/>
    <cellStyle name="titulos 3 11 3 2 2 5" xfId="0"/>
    <cellStyle name="titulos 3 11 3 2 2 6" xfId="0"/>
    <cellStyle name="titulos 3 11 3 2 2 7" xfId="0"/>
    <cellStyle name="titulos 3 11 3 2 2 8" xfId="0"/>
    <cellStyle name="titulos 3 11 3 2 3" xfId="0"/>
    <cellStyle name="titulos 3 11 3 2 4" xfId="0"/>
    <cellStyle name="titulos 3 11 3 2 5" xfId="0"/>
    <cellStyle name="titulos 3 11 3 2 6" xfId="0"/>
    <cellStyle name="titulos 3 11 3 2 7" xfId="0"/>
    <cellStyle name="titulos 3 11 3 2 8" xfId="0"/>
    <cellStyle name="titulos 3 11 3 2 9" xfId="0"/>
    <cellStyle name="titulos 3 11 3 3" xfId="0"/>
    <cellStyle name="titulos 3 11 3 3 2" xfId="0"/>
    <cellStyle name="titulos 3 11 3 3 3" xfId="0"/>
    <cellStyle name="titulos 3 11 3 3 4" xfId="0"/>
    <cellStyle name="titulos 3 11 3 3 5" xfId="0"/>
    <cellStyle name="titulos 3 11 3 3 6" xfId="0"/>
    <cellStyle name="titulos 3 11 3 3 7" xfId="0"/>
    <cellStyle name="titulos 3 11 3 3 8" xfId="0"/>
    <cellStyle name="titulos 3 11 3 4" xfId="0"/>
    <cellStyle name="titulos 3 11 3 5" xfId="0"/>
    <cellStyle name="titulos 3 11 3 6" xfId="0"/>
    <cellStyle name="titulos 3 11 3 7" xfId="0"/>
    <cellStyle name="titulos 3 11 3 8" xfId="0"/>
    <cellStyle name="titulos 3 11 3 9" xfId="0"/>
    <cellStyle name="titulos 3 11 4" xfId="0"/>
    <cellStyle name="titulos 3 11 4 10" xfId="0"/>
    <cellStyle name="titulos 3 11 4 2" xfId="0"/>
    <cellStyle name="titulos 3 11 4 2 2" xfId="0"/>
    <cellStyle name="titulos 3 11 4 2 2 2" xfId="0"/>
    <cellStyle name="titulos 3 11 4 2 2 3" xfId="0"/>
    <cellStyle name="titulos 3 11 4 2 2 4" xfId="0"/>
    <cellStyle name="titulos 3 11 4 2 2 5" xfId="0"/>
    <cellStyle name="titulos 3 11 4 2 2 6" xfId="0"/>
    <cellStyle name="titulos 3 11 4 2 2 7" xfId="0"/>
    <cellStyle name="titulos 3 11 4 2 2 8" xfId="0"/>
    <cellStyle name="titulos 3 11 4 2 3" xfId="0"/>
    <cellStyle name="titulos 3 11 4 2 4" xfId="0"/>
    <cellStyle name="titulos 3 11 4 2 5" xfId="0"/>
    <cellStyle name="titulos 3 11 4 2 6" xfId="0"/>
    <cellStyle name="titulos 3 11 4 2 7" xfId="0"/>
    <cellStyle name="titulos 3 11 4 2 8" xfId="0"/>
    <cellStyle name="titulos 3 11 4 2 9" xfId="0"/>
    <cellStyle name="titulos 3 11 4 3" xfId="0"/>
    <cellStyle name="titulos 3 11 4 3 2" xfId="0"/>
    <cellStyle name="titulos 3 11 4 3 3" xfId="0"/>
    <cellStyle name="titulos 3 11 4 3 4" xfId="0"/>
    <cellStyle name="titulos 3 11 4 3 5" xfId="0"/>
    <cellStyle name="titulos 3 11 4 3 6" xfId="0"/>
    <cellStyle name="titulos 3 11 4 3 7" xfId="0"/>
    <cellStyle name="titulos 3 11 4 3 8" xfId="0"/>
    <cellStyle name="titulos 3 11 4 4" xfId="0"/>
    <cellStyle name="titulos 3 11 4 5" xfId="0"/>
    <cellStyle name="titulos 3 11 4 6" xfId="0"/>
    <cellStyle name="titulos 3 11 4 7" xfId="0"/>
    <cellStyle name="titulos 3 11 4 8" xfId="0"/>
    <cellStyle name="titulos 3 11 4 9" xfId="0"/>
    <cellStyle name="titulos 3 11 5" xfId="0"/>
    <cellStyle name="titulos 3 11 5 2" xfId="0"/>
    <cellStyle name="titulos 3 11 5 2 2" xfId="0"/>
    <cellStyle name="titulos 3 11 5 2 3" xfId="0"/>
    <cellStyle name="titulos 3 11 5 2 4" xfId="0"/>
    <cellStyle name="titulos 3 11 5 2 5" xfId="0"/>
    <cellStyle name="titulos 3 11 5 2 6" xfId="0"/>
    <cellStyle name="titulos 3 11 5 2 7" xfId="0"/>
    <cellStyle name="titulos 3 11 5 2 8" xfId="0"/>
    <cellStyle name="titulos 3 11 5 3" xfId="0"/>
    <cellStyle name="titulos 3 11 5 4" xfId="0"/>
    <cellStyle name="titulos 3 11 5 5" xfId="0"/>
    <cellStyle name="titulos 3 11 5 6" xfId="0"/>
    <cellStyle name="titulos 3 11 5 7" xfId="0"/>
    <cellStyle name="titulos 3 11 5 8" xfId="0"/>
    <cellStyle name="titulos 3 11 5 9" xfId="0"/>
    <cellStyle name="titulos 3 11 6" xfId="0"/>
    <cellStyle name="titulos 3 11 6 2" xfId="0"/>
    <cellStyle name="titulos 3 11 6 3" xfId="0"/>
    <cellStyle name="titulos 3 11 6 4" xfId="0"/>
    <cellStyle name="titulos 3 11 6 5" xfId="0"/>
    <cellStyle name="titulos 3 11 6 6" xfId="0"/>
    <cellStyle name="titulos 3 11 6 7" xfId="0"/>
    <cellStyle name="titulos 3 11 6 8" xfId="0"/>
    <cellStyle name="titulos 3 11 7" xfId="0"/>
    <cellStyle name="titulos 3 11 8" xfId="0"/>
    <cellStyle name="titulos 3 11 9" xfId="0"/>
    <cellStyle name="titulos 3 11_Itemização Instalações" xfId="0"/>
    <cellStyle name="titulos 3 12" xfId="0"/>
    <cellStyle name="titulos 3 12 10" xfId="0"/>
    <cellStyle name="titulos 3 12 11" xfId="0"/>
    <cellStyle name="titulos 3 12 12" xfId="0"/>
    <cellStyle name="titulos 3 12 13" xfId="0"/>
    <cellStyle name="titulos 3 12 2" xfId="0"/>
    <cellStyle name="titulos 3 12 2 10" xfId="0"/>
    <cellStyle name="titulos 3 12 2 2" xfId="0"/>
    <cellStyle name="titulos 3 12 2 2 2" xfId="0"/>
    <cellStyle name="titulos 3 12 2 2 2 2" xfId="0"/>
    <cellStyle name="titulos 3 12 2 2 2 3" xfId="0"/>
    <cellStyle name="titulos 3 12 2 2 2 4" xfId="0"/>
    <cellStyle name="titulos 3 12 2 2 2 5" xfId="0"/>
    <cellStyle name="titulos 3 12 2 2 2 6" xfId="0"/>
    <cellStyle name="titulos 3 12 2 2 2 7" xfId="0"/>
    <cellStyle name="titulos 3 12 2 2 2 8" xfId="0"/>
    <cellStyle name="titulos 3 12 2 2 3" xfId="0"/>
    <cellStyle name="titulos 3 12 2 2 4" xfId="0"/>
    <cellStyle name="titulos 3 12 2 2 5" xfId="0"/>
    <cellStyle name="titulos 3 12 2 2 6" xfId="0"/>
    <cellStyle name="titulos 3 12 2 2 7" xfId="0"/>
    <cellStyle name="titulos 3 12 2 2 8" xfId="0"/>
    <cellStyle name="titulos 3 12 2 2 9" xfId="0"/>
    <cellStyle name="titulos 3 12 2 3" xfId="0"/>
    <cellStyle name="titulos 3 12 2 3 2" xfId="0"/>
    <cellStyle name="titulos 3 12 2 3 3" xfId="0"/>
    <cellStyle name="titulos 3 12 2 3 4" xfId="0"/>
    <cellStyle name="titulos 3 12 2 3 5" xfId="0"/>
    <cellStyle name="titulos 3 12 2 3 6" xfId="0"/>
    <cellStyle name="titulos 3 12 2 3 7" xfId="0"/>
    <cellStyle name="titulos 3 12 2 3 8" xfId="0"/>
    <cellStyle name="titulos 3 12 2 4" xfId="0"/>
    <cellStyle name="titulos 3 12 2 5" xfId="0"/>
    <cellStyle name="titulos 3 12 2 6" xfId="0"/>
    <cellStyle name="titulos 3 12 2 7" xfId="0"/>
    <cellStyle name="titulos 3 12 2 8" xfId="0"/>
    <cellStyle name="titulos 3 12 2 9" xfId="0"/>
    <cellStyle name="titulos 3 12 3" xfId="0"/>
    <cellStyle name="titulos 3 12 3 10" xfId="0"/>
    <cellStyle name="titulos 3 12 3 2" xfId="0"/>
    <cellStyle name="titulos 3 12 3 2 2" xfId="0"/>
    <cellStyle name="titulos 3 12 3 2 2 2" xfId="0"/>
    <cellStyle name="titulos 3 12 3 2 2 3" xfId="0"/>
    <cellStyle name="titulos 3 12 3 2 2 4" xfId="0"/>
    <cellStyle name="titulos 3 12 3 2 2 5" xfId="0"/>
    <cellStyle name="titulos 3 12 3 2 2 6" xfId="0"/>
    <cellStyle name="titulos 3 12 3 2 2 7" xfId="0"/>
    <cellStyle name="titulos 3 12 3 2 2 8" xfId="0"/>
    <cellStyle name="titulos 3 12 3 2 3" xfId="0"/>
    <cellStyle name="titulos 3 12 3 2 4" xfId="0"/>
    <cellStyle name="titulos 3 12 3 2 5" xfId="0"/>
    <cellStyle name="titulos 3 12 3 2 6" xfId="0"/>
    <cellStyle name="titulos 3 12 3 2 7" xfId="0"/>
    <cellStyle name="titulos 3 12 3 2 8" xfId="0"/>
    <cellStyle name="titulos 3 12 3 2 9" xfId="0"/>
    <cellStyle name="titulos 3 12 3 3" xfId="0"/>
    <cellStyle name="titulos 3 12 3 3 2" xfId="0"/>
    <cellStyle name="titulos 3 12 3 3 3" xfId="0"/>
    <cellStyle name="titulos 3 12 3 3 4" xfId="0"/>
    <cellStyle name="titulos 3 12 3 3 5" xfId="0"/>
    <cellStyle name="titulos 3 12 3 3 6" xfId="0"/>
    <cellStyle name="titulos 3 12 3 3 7" xfId="0"/>
    <cellStyle name="titulos 3 12 3 3 8" xfId="0"/>
    <cellStyle name="titulos 3 12 3 4" xfId="0"/>
    <cellStyle name="titulos 3 12 3 5" xfId="0"/>
    <cellStyle name="titulos 3 12 3 6" xfId="0"/>
    <cellStyle name="titulos 3 12 3 7" xfId="0"/>
    <cellStyle name="titulos 3 12 3 8" xfId="0"/>
    <cellStyle name="titulos 3 12 3 9" xfId="0"/>
    <cellStyle name="titulos 3 12 4" xfId="0"/>
    <cellStyle name="titulos 3 12 4 10" xfId="0"/>
    <cellStyle name="titulos 3 12 4 2" xfId="0"/>
    <cellStyle name="titulos 3 12 4 2 2" xfId="0"/>
    <cellStyle name="titulos 3 12 4 2 2 2" xfId="0"/>
    <cellStyle name="titulos 3 12 4 2 2 3" xfId="0"/>
    <cellStyle name="titulos 3 12 4 2 2 4" xfId="0"/>
    <cellStyle name="titulos 3 12 4 2 2 5" xfId="0"/>
    <cellStyle name="titulos 3 12 4 2 2 6" xfId="0"/>
    <cellStyle name="titulos 3 12 4 2 2 7" xfId="0"/>
    <cellStyle name="titulos 3 12 4 2 2 8" xfId="0"/>
    <cellStyle name="titulos 3 12 4 2 3" xfId="0"/>
    <cellStyle name="titulos 3 12 4 2 4" xfId="0"/>
    <cellStyle name="titulos 3 12 4 2 5" xfId="0"/>
    <cellStyle name="titulos 3 12 4 2 6" xfId="0"/>
    <cellStyle name="titulos 3 12 4 2 7" xfId="0"/>
    <cellStyle name="titulos 3 12 4 2 8" xfId="0"/>
    <cellStyle name="titulos 3 12 4 2 9" xfId="0"/>
    <cellStyle name="titulos 3 12 4 3" xfId="0"/>
    <cellStyle name="titulos 3 12 4 3 2" xfId="0"/>
    <cellStyle name="titulos 3 12 4 3 3" xfId="0"/>
    <cellStyle name="titulos 3 12 4 3 4" xfId="0"/>
    <cellStyle name="titulos 3 12 4 3 5" xfId="0"/>
    <cellStyle name="titulos 3 12 4 3 6" xfId="0"/>
    <cellStyle name="titulos 3 12 4 3 7" xfId="0"/>
    <cellStyle name="titulos 3 12 4 3 8" xfId="0"/>
    <cellStyle name="titulos 3 12 4 4" xfId="0"/>
    <cellStyle name="titulos 3 12 4 5" xfId="0"/>
    <cellStyle name="titulos 3 12 4 6" xfId="0"/>
    <cellStyle name="titulos 3 12 4 7" xfId="0"/>
    <cellStyle name="titulos 3 12 4 8" xfId="0"/>
    <cellStyle name="titulos 3 12 4 9" xfId="0"/>
    <cellStyle name="titulos 3 12 5" xfId="0"/>
    <cellStyle name="titulos 3 12 5 2" xfId="0"/>
    <cellStyle name="titulos 3 12 5 2 2" xfId="0"/>
    <cellStyle name="titulos 3 12 5 2 3" xfId="0"/>
    <cellStyle name="titulos 3 12 5 2 4" xfId="0"/>
    <cellStyle name="titulos 3 12 5 2 5" xfId="0"/>
    <cellStyle name="titulos 3 12 5 2 6" xfId="0"/>
    <cellStyle name="titulos 3 12 5 2 7" xfId="0"/>
    <cellStyle name="titulos 3 12 5 2 8" xfId="0"/>
    <cellStyle name="titulos 3 12 5 3" xfId="0"/>
    <cellStyle name="titulos 3 12 5 4" xfId="0"/>
    <cellStyle name="titulos 3 12 5 5" xfId="0"/>
    <cellStyle name="titulos 3 12 5 6" xfId="0"/>
    <cellStyle name="titulos 3 12 5 7" xfId="0"/>
    <cellStyle name="titulos 3 12 5 8" xfId="0"/>
    <cellStyle name="titulos 3 12 5 9" xfId="0"/>
    <cellStyle name="titulos 3 12 6" xfId="0"/>
    <cellStyle name="titulos 3 12 6 2" xfId="0"/>
    <cellStyle name="titulos 3 12 6 3" xfId="0"/>
    <cellStyle name="titulos 3 12 6 4" xfId="0"/>
    <cellStyle name="titulos 3 12 6 5" xfId="0"/>
    <cellStyle name="titulos 3 12 6 6" xfId="0"/>
    <cellStyle name="titulos 3 12 6 7" xfId="0"/>
    <cellStyle name="titulos 3 12 6 8" xfId="0"/>
    <cellStyle name="titulos 3 12 7" xfId="0"/>
    <cellStyle name="titulos 3 12 8" xfId="0"/>
    <cellStyle name="titulos 3 12 9" xfId="0"/>
    <cellStyle name="titulos 3 13" xfId="0"/>
    <cellStyle name="titulos 3 13 10" xfId="0"/>
    <cellStyle name="titulos 3 13 2" xfId="0"/>
    <cellStyle name="titulos 3 13 2 2" xfId="0"/>
    <cellStyle name="titulos 3 13 2 2 2" xfId="0"/>
    <cellStyle name="titulos 3 13 2 2 3" xfId="0"/>
    <cellStyle name="titulos 3 13 2 2 4" xfId="0"/>
    <cellStyle name="titulos 3 13 2 2 5" xfId="0"/>
    <cellStyle name="titulos 3 13 2 2 6" xfId="0"/>
    <cellStyle name="titulos 3 13 2 2 7" xfId="0"/>
    <cellStyle name="titulos 3 13 2 2 8" xfId="0"/>
    <cellStyle name="titulos 3 13 2 3" xfId="0"/>
    <cellStyle name="titulos 3 13 2 4" xfId="0"/>
    <cellStyle name="titulos 3 13 2 5" xfId="0"/>
    <cellStyle name="titulos 3 13 2 6" xfId="0"/>
    <cellStyle name="titulos 3 13 2 7" xfId="0"/>
    <cellStyle name="titulos 3 13 2 8" xfId="0"/>
    <cellStyle name="titulos 3 13 2 9" xfId="0"/>
    <cellStyle name="titulos 3 13 3" xfId="0"/>
    <cellStyle name="titulos 3 13 3 2" xfId="0"/>
    <cellStyle name="titulos 3 13 3 3" xfId="0"/>
    <cellStyle name="titulos 3 13 3 4" xfId="0"/>
    <cellStyle name="titulos 3 13 3 5" xfId="0"/>
    <cellStyle name="titulos 3 13 3 6" xfId="0"/>
    <cellStyle name="titulos 3 13 3 7" xfId="0"/>
    <cellStyle name="titulos 3 13 3 8" xfId="0"/>
    <cellStyle name="titulos 3 13 4" xfId="0"/>
    <cellStyle name="titulos 3 13 5" xfId="0"/>
    <cellStyle name="titulos 3 13 6" xfId="0"/>
    <cellStyle name="titulos 3 13 7" xfId="0"/>
    <cellStyle name="titulos 3 13 8" xfId="0"/>
    <cellStyle name="titulos 3 13 9" xfId="0"/>
    <cellStyle name="titulos 3 14" xfId="0"/>
    <cellStyle name="titulos 3 14 10" xfId="0"/>
    <cellStyle name="titulos 3 14 2" xfId="0"/>
    <cellStyle name="titulos 3 14 2 2" xfId="0"/>
    <cellStyle name="titulos 3 14 2 2 2" xfId="0"/>
    <cellStyle name="titulos 3 14 2 2 3" xfId="0"/>
    <cellStyle name="titulos 3 14 2 2 4" xfId="0"/>
    <cellStyle name="titulos 3 14 2 2 5" xfId="0"/>
    <cellStyle name="titulos 3 14 2 2 6" xfId="0"/>
    <cellStyle name="titulos 3 14 2 2 7" xfId="0"/>
    <cellStyle name="titulos 3 14 2 2 8" xfId="0"/>
    <cellStyle name="titulos 3 14 2 3" xfId="0"/>
    <cellStyle name="titulos 3 14 2 4" xfId="0"/>
    <cellStyle name="titulos 3 14 2 5" xfId="0"/>
    <cellStyle name="titulos 3 14 2 6" xfId="0"/>
    <cellStyle name="titulos 3 14 2 7" xfId="0"/>
    <cellStyle name="titulos 3 14 2 8" xfId="0"/>
    <cellStyle name="titulos 3 14 2 9" xfId="0"/>
    <cellStyle name="titulos 3 14 3" xfId="0"/>
    <cellStyle name="titulos 3 14 3 2" xfId="0"/>
    <cellStyle name="titulos 3 14 3 3" xfId="0"/>
    <cellStyle name="titulos 3 14 3 4" xfId="0"/>
    <cellStyle name="titulos 3 14 3 5" xfId="0"/>
    <cellStyle name="titulos 3 14 3 6" xfId="0"/>
    <cellStyle name="titulos 3 14 3 7" xfId="0"/>
    <cellStyle name="titulos 3 14 3 8" xfId="0"/>
    <cellStyle name="titulos 3 14 4" xfId="0"/>
    <cellStyle name="titulos 3 14 5" xfId="0"/>
    <cellStyle name="titulos 3 14 6" xfId="0"/>
    <cellStyle name="titulos 3 14 7" xfId="0"/>
    <cellStyle name="titulos 3 14 8" xfId="0"/>
    <cellStyle name="titulos 3 14 9" xfId="0"/>
    <cellStyle name="titulos 3 15" xfId="0"/>
    <cellStyle name="titulos 3 15 10" xfId="0"/>
    <cellStyle name="titulos 3 15 2" xfId="0"/>
    <cellStyle name="titulos 3 15 2 2" xfId="0"/>
    <cellStyle name="titulos 3 15 2 2 2" xfId="0"/>
    <cellStyle name="titulos 3 15 2 2 3" xfId="0"/>
    <cellStyle name="titulos 3 15 2 2 4" xfId="0"/>
    <cellStyle name="titulos 3 15 2 2 5" xfId="0"/>
    <cellStyle name="titulos 3 15 2 2 6" xfId="0"/>
    <cellStyle name="titulos 3 15 2 2 7" xfId="0"/>
    <cellStyle name="titulos 3 15 2 2 8" xfId="0"/>
    <cellStyle name="titulos 3 15 2 3" xfId="0"/>
    <cellStyle name="titulos 3 15 2 4" xfId="0"/>
    <cellStyle name="titulos 3 15 2 5" xfId="0"/>
    <cellStyle name="titulos 3 15 2 6" xfId="0"/>
    <cellStyle name="titulos 3 15 2 7" xfId="0"/>
    <cellStyle name="titulos 3 15 2 8" xfId="0"/>
    <cellStyle name="titulos 3 15 2 9" xfId="0"/>
    <cellStyle name="titulos 3 15 3" xfId="0"/>
    <cellStyle name="titulos 3 15 3 2" xfId="0"/>
    <cellStyle name="titulos 3 15 3 3" xfId="0"/>
    <cellStyle name="titulos 3 15 3 4" xfId="0"/>
    <cellStyle name="titulos 3 15 3 5" xfId="0"/>
    <cellStyle name="titulos 3 15 3 6" xfId="0"/>
    <cellStyle name="titulos 3 15 3 7" xfId="0"/>
    <cellStyle name="titulos 3 15 3 8" xfId="0"/>
    <cellStyle name="titulos 3 15 4" xfId="0"/>
    <cellStyle name="titulos 3 15 5" xfId="0"/>
    <cellStyle name="titulos 3 15 6" xfId="0"/>
    <cellStyle name="titulos 3 15 7" xfId="0"/>
    <cellStyle name="titulos 3 15 8" xfId="0"/>
    <cellStyle name="titulos 3 15 9" xfId="0"/>
    <cellStyle name="titulos 3 16" xfId="0"/>
    <cellStyle name="titulos 3 16 2" xfId="0"/>
    <cellStyle name="titulos 3 16 2 2" xfId="0"/>
    <cellStyle name="titulos 3 16 2 3" xfId="0"/>
    <cellStyle name="titulos 3 16 2 4" xfId="0"/>
    <cellStyle name="titulos 3 16 2 5" xfId="0"/>
    <cellStyle name="titulos 3 16 2 6" xfId="0"/>
    <cellStyle name="titulos 3 16 2 7" xfId="0"/>
    <cellStyle name="titulos 3 16 2 8" xfId="0"/>
    <cellStyle name="titulos 3 16 3" xfId="0"/>
    <cellStyle name="titulos 3 16 4" xfId="0"/>
    <cellStyle name="titulos 3 16 5" xfId="0"/>
    <cellStyle name="titulos 3 16 6" xfId="0"/>
    <cellStyle name="titulos 3 16 7" xfId="0"/>
    <cellStyle name="titulos 3 16 8" xfId="0"/>
    <cellStyle name="titulos 3 16 9" xfId="0"/>
    <cellStyle name="titulos 3 17" xfId="0"/>
    <cellStyle name="titulos 3 17 2" xfId="0"/>
    <cellStyle name="titulos 3 17 3" xfId="0"/>
    <cellStyle name="titulos 3 17 4" xfId="0"/>
    <cellStyle name="titulos 3 17 5" xfId="0"/>
    <cellStyle name="titulos 3 17 6" xfId="0"/>
    <cellStyle name="titulos 3 17 7" xfId="0"/>
    <cellStyle name="titulos 3 17 8" xfId="0"/>
    <cellStyle name="titulos 3 17 9" xfId="0"/>
    <cellStyle name="titulos 3 18" xfId="0"/>
    <cellStyle name="titulos 3 19" xfId="0"/>
    <cellStyle name="titulos 3 2" xfId="0"/>
    <cellStyle name="titulos 3 2 10" xfId="0"/>
    <cellStyle name="titulos 3 2 11" xfId="0"/>
    <cellStyle name="titulos 3 2 12" xfId="0"/>
    <cellStyle name="titulos 3 2 13" xfId="0"/>
    <cellStyle name="titulos 3 2 2" xfId="0"/>
    <cellStyle name="titulos 3 2 2 10" xfId="0"/>
    <cellStyle name="titulos 3 2 2 2" xfId="0"/>
    <cellStyle name="titulos 3 2 2 2 2" xfId="0"/>
    <cellStyle name="titulos 3 2 2 2 2 2" xfId="0"/>
    <cellStyle name="titulos 3 2 2 2 2 3" xfId="0"/>
    <cellStyle name="titulos 3 2 2 2 2 4" xfId="0"/>
    <cellStyle name="titulos 3 2 2 2 2 5" xfId="0"/>
    <cellStyle name="titulos 3 2 2 2 2 6" xfId="0"/>
    <cellStyle name="titulos 3 2 2 2 2 7" xfId="0"/>
    <cellStyle name="titulos 3 2 2 2 2 8" xfId="0"/>
    <cellStyle name="titulos 3 2 2 2 3" xfId="0"/>
    <cellStyle name="titulos 3 2 2 2 4" xfId="0"/>
    <cellStyle name="titulos 3 2 2 2 5" xfId="0"/>
    <cellStyle name="titulos 3 2 2 2 6" xfId="0"/>
    <cellStyle name="titulos 3 2 2 2 7" xfId="0"/>
    <cellStyle name="titulos 3 2 2 2 8" xfId="0"/>
    <cellStyle name="titulos 3 2 2 2 9" xfId="0"/>
    <cellStyle name="titulos 3 2 2 3" xfId="0"/>
    <cellStyle name="titulos 3 2 2 3 2" xfId="0"/>
    <cellStyle name="titulos 3 2 2 3 3" xfId="0"/>
    <cellStyle name="titulos 3 2 2 3 4" xfId="0"/>
    <cellStyle name="titulos 3 2 2 3 5" xfId="0"/>
    <cellStyle name="titulos 3 2 2 3 6" xfId="0"/>
    <cellStyle name="titulos 3 2 2 3 7" xfId="0"/>
    <cellStyle name="titulos 3 2 2 3 8" xfId="0"/>
    <cellStyle name="titulos 3 2 2 4" xfId="0"/>
    <cellStyle name="titulos 3 2 2 5" xfId="0"/>
    <cellStyle name="titulos 3 2 2 6" xfId="0"/>
    <cellStyle name="titulos 3 2 2 7" xfId="0"/>
    <cellStyle name="titulos 3 2 2 8" xfId="0"/>
    <cellStyle name="titulos 3 2 2 9" xfId="0"/>
    <cellStyle name="titulos 3 2 3" xfId="0"/>
    <cellStyle name="titulos 3 2 3 10" xfId="0"/>
    <cellStyle name="titulos 3 2 3 2" xfId="0"/>
    <cellStyle name="titulos 3 2 3 2 2" xfId="0"/>
    <cellStyle name="titulos 3 2 3 2 2 2" xfId="0"/>
    <cellStyle name="titulos 3 2 3 2 2 3" xfId="0"/>
    <cellStyle name="titulos 3 2 3 2 2 4" xfId="0"/>
    <cellStyle name="titulos 3 2 3 2 2 5" xfId="0"/>
    <cellStyle name="titulos 3 2 3 2 2 6" xfId="0"/>
    <cellStyle name="titulos 3 2 3 2 2 7" xfId="0"/>
    <cellStyle name="titulos 3 2 3 2 2 8" xfId="0"/>
    <cellStyle name="titulos 3 2 3 2 3" xfId="0"/>
    <cellStyle name="titulos 3 2 3 2 4" xfId="0"/>
    <cellStyle name="titulos 3 2 3 2 5" xfId="0"/>
    <cellStyle name="titulos 3 2 3 2 6" xfId="0"/>
    <cellStyle name="titulos 3 2 3 2 7" xfId="0"/>
    <cellStyle name="titulos 3 2 3 2 8" xfId="0"/>
    <cellStyle name="titulos 3 2 3 2 9" xfId="0"/>
    <cellStyle name="titulos 3 2 3 3" xfId="0"/>
    <cellStyle name="titulos 3 2 3 3 2" xfId="0"/>
    <cellStyle name="titulos 3 2 3 3 3" xfId="0"/>
    <cellStyle name="titulos 3 2 3 3 4" xfId="0"/>
    <cellStyle name="titulos 3 2 3 3 5" xfId="0"/>
    <cellStyle name="titulos 3 2 3 3 6" xfId="0"/>
    <cellStyle name="titulos 3 2 3 3 7" xfId="0"/>
    <cellStyle name="titulos 3 2 3 3 8" xfId="0"/>
    <cellStyle name="titulos 3 2 3 4" xfId="0"/>
    <cellStyle name="titulos 3 2 3 5" xfId="0"/>
    <cellStyle name="titulos 3 2 3 6" xfId="0"/>
    <cellStyle name="titulos 3 2 3 7" xfId="0"/>
    <cellStyle name="titulos 3 2 3 8" xfId="0"/>
    <cellStyle name="titulos 3 2 3 9" xfId="0"/>
    <cellStyle name="titulos 3 2 4" xfId="0"/>
    <cellStyle name="titulos 3 2 4 10" xfId="0"/>
    <cellStyle name="titulos 3 2 4 2" xfId="0"/>
    <cellStyle name="titulos 3 2 4 2 2" xfId="0"/>
    <cellStyle name="titulos 3 2 4 2 2 2" xfId="0"/>
    <cellStyle name="titulos 3 2 4 2 2 3" xfId="0"/>
    <cellStyle name="titulos 3 2 4 2 2 4" xfId="0"/>
    <cellStyle name="titulos 3 2 4 2 2 5" xfId="0"/>
    <cellStyle name="titulos 3 2 4 2 2 6" xfId="0"/>
    <cellStyle name="titulos 3 2 4 2 2 7" xfId="0"/>
    <cellStyle name="titulos 3 2 4 2 2 8" xfId="0"/>
    <cellStyle name="titulos 3 2 4 2 3" xfId="0"/>
    <cellStyle name="titulos 3 2 4 2 4" xfId="0"/>
    <cellStyle name="titulos 3 2 4 2 5" xfId="0"/>
    <cellStyle name="titulos 3 2 4 2 6" xfId="0"/>
    <cellStyle name="titulos 3 2 4 2 7" xfId="0"/>
    <cellStyle name="titulos 3 2 4 2 8" xfId="0"/>
    <cellStyle name="titulos 3 2 4 2 9" xfId="0"/>
    <cellStyle name="titulos 3 2 4 3" xfId="0"/>
    <cellStyle name="titulos 3 2 4 3 2" xfId="0"/>
    <cellStyle name="titulos 3 2 4 3 3" xfId="0"/>
    <cellStyle name="titulos 3 2 4 3 4" xfId="0"/>
    <cellStyle name="titulos 3 2 4 3 5" xfId="0"/>
    <cellStyle name="titulos 3 2 4 3 6" xfId="0"/>
    <cellStyle name="titulos 3 2 4 3 7" xfId="0"/>
    <cellStyle name="titulos 3 2 4 3 8" xfId="0"/>
    <cellStyle name="titulos 3 2 4 4" xfId="0"/>
    <cellStyle name="titulos 3 2 4 5" xfId="0"/>
    <cellStyle name="titulos 3 2 4 6" xfId="0"/>
    <cellStyle name="titulos 3 2 4 7" xfId="0"/>
    <cellStyle name="titulos 3 2 4 8" xfId="0"/>
    <cellStyle name="titulos 3 2 4 9" xfId="0"/>
    <cellStyle name="titulos 3 2 5" xfId="0"/>
    <cellStyle name="titulos 3 2 5 2" xfId="0"/>
    <cellStyle name="titulos 3 2 5 2 2" xfId="0"/>
    <cellStyle name="titulos 3 2 5 2 3" xfId="0"/>
    <cellStyle name="titulos 3 2 5 2 4" xfId="0"/>
    <cellStyle name="titulos 3 2 5 2 5" xfId="0"/>
    <cellStyle name="titulos 3 2 5 2 6" xfId="0"/>
    <cellStyle name="titulos 3 2 5 2 7" xfId="0"/>
    <cellStyle name="titulos 3 2 5 2 8" xfId="0"/>
    <cellStyle name="titulos 3 2 5 3" xfId="0"/>
    <cellStyle name="titulos 3 2 5 4" xfId="0"/>
    <cellStyle name="titulos 3 2 5 5" xfId="0"/>
    <cellStyle name="titulos 3 2 5 6" xfId="0"/>
    <cellStyle name="titulos 3 2 5 7" xfId="0"/>
    <cellStyle name="titulos 3 2 5 8" xfId="0"/>
    <cellStyle name="titulos 3 2 5 9" xfId="0"/>
    <cellStyle name="titulos 3 2 6" xfId="0"/>
    <cellStyle name="titulos 3 2 6 2" xfId="0"/>
    <cellStyle name="titulos 3 2 6 3" xfId="0"/>
    <cellStyle name="titulos 3 2 6 4" xfId="0"/>
    <cellStyle name="titulos 3 2 6 5" xfId="0"/>
    <cellStyle name="titulos 3 2 6 6" xfId="0"/>
    <cellStyle name="titulos 3 2 6 7" xfId="0"/>
    <cellStyle name="titulos 3 2 6 8" xfId="0"/>
    <cellStyle name="titulos 3 2 7" xfId="0"/>
    <cellStyle name="titulos 3 2 8" xfId="0"/>
    <cellStyle name="titulos 3 2 9" xfId="0"/>
    <cellStyle name="titulos 3 20" xfId="0"/>
    <cellStyle name="titulos 3 21" xfId="0"/>
    <cellStyle name="titulos 3 22" xfId="0"/>
    <cellStyle name="titulos 3 23" xfId="0"/>
    <cellStyle name="titulos 3 24" xfId="0"/>
    <cellStyle name="titulos 3 2_Itemização Instalações" xfId="0"/>
    <cellStyle name="titulos 3 3" xfId="0"/>
    <cellStyle name="titulos 3 3 10" xfId="0"/>
    <cellStyle name="titulos 3 3 11" xfId="0"/>
    <cellStyle name="titulos 3 3 12" xfId="0"/>
    <cellStyle name="titulos 3 3 13" xfId="0"/>
    <cellStyle name="titulos 3 3 2" xfId="0"/>
    <cellStyle name="titulos 3 3 2 10" xfId="0"/>
    <cellStyle name="titulos 3 3 2 2" xfId="0"/>
    <cellStyle name="titulos 3 3 2 2 2" xfId="0"/>
    <cellStyle name="titulos 3 3 2 2 2 2" xfId="0"/>
    <cellStyle name="titulos 3 3 2 2 2 3" xfId="0"/>
    <cellStyle name="titulos 3 3 2 2 2 4" xfId="0"/>
    <cellStyle name="titulos 3 3 2 2 2 5" xfId="0"/>
    <cellStyle name="titulos 3 3 2 2 2 6" xfId="0"/>
    <cellStyle name="titulos 3 3 2 2 2 7" xfId="0"/>
    <cellStyle name="titulos 3 3 2 2 2 8" xfId="0"/>
    <cellStyle name="titulos 3 3 2 2 3" xfId="0"/>
    <cellStyle name="titulos 3 3 2 2 4" xfId="0"/>
    <cellStyle name="titulos 3 3 2 2 5" xfId="0"/>
    <cellStyle name="titulos 3 3 2 2 6" xfId="0"/>
    <cellStyle name="titulos 3 3 2 2 7" xfId="0"/>
    <cellStyle name="titulos 3 3 2 2 8" xfId="0"/>
    <cellStyle name="titulos 3 3 2 2 9" xfId="0"/>
    <cellStyle name="titulos 3 3 2 3" xfId="0"/>
    <cellStyle name="titulos 3 3 2 3 2" xfId="0"/>
    <cellStyle name="titulos 3 3 2 3 3" xfId="0"/>
    <cellStyle name="titulos 3 3 2 3 4" xfId="0"/>
    <cellStyle name="titulos 3 3 2 3 5" xfId="0"/>
    <cellStyle name="titulos 3 3 2 3 6" xfId="0"/>
    <cellStyle name="titulos 3 3 2 3 7" xfId="0"/>
    <cellStyle name="titulos 3 3 2 3 8" xfId="0"/>
    <cellStyle name="titulos 3 3 2 4" xfId="0"/>
    <cellStyle name="titulos 3 3 2 5" xfId="0"/>
    <cellStyle name="titulos 3 3 2 6" xfId="0"/>
    <cellStyle name="titulos 3 3 2 7" xfId="0"/>
    <cellStyle name="titulos 3 3 2 8" xfId="0"/>
    <cellStyle name="titulos 3 3 2 9" xfId="0"/>
    <cellStyle name="titulos 3 3 3" xfId="0"/>
    <cellStyle name="titulos 3 3 3 10" xfId="0"/>
    <cellStyle name="titulos 3 3 3 2" xfId="0"/>
    <cellStyle name="titulos 3 3 3 2 2" xfId="0"/>
    <cellStyle name="titulos 3 3 3 2 2 2" xfId="0"/>
    <cellStyle name="titulos 3 3 3 2 2 3" xfId="0"/>
    <cellStyle name="titulos 3 3 3 2 2 4" xfId="0"/>
    <cellStyle name="titulos 3 3 3 2 2 5" xfId="0"/>
    <cellStyle name="titulos 3 3 3 2 2 6" xfId="0"/>
    <cellStyle name="titulos 3 3 3 2 2 7" xfId="0"/>
    <cellStyle name="titulos 3 3 3 2 2 8" xfId="0"/>
    <cellStyle name="titulos 3 3 3 2 3" xfId="0"/>
    <cellStyle name="titulos 3 3 3 2 4" xfId="0"/>
    <cellStyle name="titulos 3 3 3 2 5" xfId="0"/>
    <cellStyle name="titulos 3 3 3 2 6" xfId="0"/>
    <cellStyle name="titulos 3 3 3 2 7" xfId="0"/>
    <cellStyle name="titulos 3 3 3 2 8" xfId="0"/>
    <cellStyle name="titulos 3 3 3 2 9" xfId="0"/>
    <cellStyle name="titulos 3 3 3 3" xfId="0"/>
    <cellStyle name="titulos 3 3 3 3 2" xfId="0"/>
    <cellStyle name="titulos 3 3 3 3 3" xfId="0"/>
    <cellStyle name="titulos 3 3 3 3 4" xfId="0"/>
    <cellStyle name="titulos 3 3 3 3 5" xfId="0"/>
    <cellStyle name="titulos 3 3 3 3 6" xfId="0"/>
    <cellStyle name="titulos 3 3 3 3 7" xfId="0"/>
    <cellStyle name="titulos 3 3 3 3 8" xfId="0"/>
    <cellStyle name="titulos 3 3 3 4" xfId="0"/>
    <cellStyle name="titulos 3 3 3 5" xfId="0"/>
    <cellStyle name="titulos 3 3 3 6" xfId="0"/>
    <cellStyle name="titulos 3 3 3 7" xfId="0"/>
    <cellStyle name="titulos 3 3 3 8" xfId="0"/>
    <cellStyle name="titulos 3 3 3 9" xfId="0"/>
    <cellStyle name="titulos 3 3 4" xfId="0"/>
    <cellStyle name="titulos 3 3 4 10" xfId="0"/>
    <cellStyle name="titulos 3 3 4 2" xfId="0"/>
    <cellStyle name="titulos 3 3 4 2 2" xfId="0"/>
    <cellStyle name="titulos 3 3 4 2 2 2" xfId="0"/>
    <cellStyle name="titulos 3 3 4 2 2 3" xfId="0"/>
    <cellStyle name="titulos 3 3 4 2 2 4" xfId="0"/>
    <cellStyle name="titulos 3 3 4 2 2 5" xfId="0"/>
    <cellStyle name="titulos 3 3 4 2 2 6" xfId="0"/>
    <cellStyle name="titulos 3 3 4 2 2 7" xfId="0"/>
    <cellStyle name="titulos 3 3 4 2 2 8" xfId="0"/>
    <cellStyle name="titulos 3 3 4 2 3" xfId="0"/>
    <cellStyle name="titulos 3 3 4 2 4" xfId="0"/>
    <cellStyle name="titulos 3 3 4 2 5" xfId="0"/>
    <cellStyle name="titulos 3 3 4 2 6" xfId="0"/>
    <cellStyle name="titulos 3 3 4 2 7" xfId="0"/>
    <cellStyle name="titulos 3 3 4 2 8" xfId="0"/>
    <cellStyle name="titulos 3 3 4 2 9" xfId="0"/>
    <cellStyle name="titulos 3 3 4 3" xfId="0"/>
    <cellStyle name="titulos 3 3 4 3 2" xfId="0"/>
    <cellStyle name="titulos 3 3 4 3 3" xfId="0"/>
    <cellStyle name="titulos 3 3 4 3 4" xfId="0"/>
    <cellStyle name="titulos 3 3 4 3 5" xfId="0"/>
    <cellStyle name="titulos 3 3 4 3 6" xfId="0"/>
    <cellStyle name="titulos 3 3 4 3 7" xfId="0"/>
    <cellStyle name="titulos 3 3 4 3 8" xfId="0"/>
    <cellStyle name="titulos 3 3 4 4" xfId="0"/>
    <cellStyle name="titulos 3 3 4 5" xfId="0"/>
    <cellStyle name="titulos 3 3 4 6" xfId="0"/>
    <cellStyle name="titulos 3 3 4 7" xfId="0"/>
    <cellStyle name="titulos 3 3 4 8" xfId="0"/>
    <cellStyle name="titulos 3 3 4 9" xfId="0"/>
    <cellStyle name="titulos 3 3 5" xfId="0"/>
    <cellStyle name="titulos 3 3 5 2" xfId="0"/>
    <cellStyle name="titulos 3 3 5 2 2" xfId="0"/>
    <cellStyle name="titulos 3 3 5 2 3" xfId="0"/>
    <cellStyle name="titulos 3 3 5 2 4" xfId="0"/>
    <cellStyle name="titulos 3 3 5 2 5" xfId="0"/>
    <cellStyle name="titulos 3 3 5 2 6" xfId="0"/>
    <cellStyle name="titulos 3 3 5 2 7" xfId="0"/>
    <cellStyle name="titulos 3 3 5 2 8" xfId="0"/>
    <cellStyle name="titulos 3 3 5 3" xfId="0"/>
    <cellStyle name="titulos 3 3 5 4" xfId="0"/>
    <cellStyle name="titulos 3 3 5 5" xfId="0"/>
    <cellStyle name="titulos 3 3 5 6" xfId="0"/>
    <cellStyle name="titulos 3 3 5 7" xfId="0"/>
    <cellStyle name="titulos 3 3 5 8" xfId="0"/>
    <cellStyle name="titulos 3 3 5 9" xfId="0"/>
    <cellStyle name="titulos 3 3 6" xfId="0"/>
    <cellStyle name="titulos 3 3 6 2" xfId="0"/>
    <cellStyle name="titulos 3 3 6 3" xfId="0"/>
    <cellStyle name="titulos 3 3 6 4" xfId="0"/>
    <cellStyle name="titulos 3 3 6 5" xfId="0"/>
    <cellStyle name="titulos 3 3 6 6" xfId="0"/>
    <cellStyle name="titulos 3 3 6 7" xfId="0"/>
    <cellStyle name="titulos 3 3 6 8" xfId="0"/>
    <cellStyle name="titulos 3 3 7" xfId="0"/>
    <cellStyle name="titulos 3 3 8" xfId="0"/>
    <cellStyle name="titulos 3 3 9" xfId="0"/>
    <cellStyle name="titulos 3 3_Itemização Instalações" xfId="0"/>
    <cellStyle name="titulos 3 4" xfId="0"/>
    <cellStyle name="titulos 3 4 10" xfId="0"/>
    <cellStyle name="titulos 3 4 11" xfId="0"/>
    <cellStyle name="titulos 3 4 12" xfId="0"/>
    <cellStyle name="titulos 3 4 13" xfId="0"/>
    <cellStyle name="titulos 3 4 2" xfId="0"/>
    <cellStyle name="titulos 3 4 2 10" xfId="0"/>
    <cellStyle name="titulos 3 4 2 2" xfId="0"/>
    <cellStyle name="titulos 3 4 2 2 2" xfId="0"/>
    <cellStyle name="titulos 3 4 2 2 2 2" xfId="0"/>
    <cellStyle name="titulos 3 4 2 2 2 3" xfId="0"/>
    <cellStyle name="titulos 3 4 2 2 2 4" xfId="0"/>
    <cellStyle name="titulos 3 4 2 2 2 5" xfId="0"/>
    <cellStyle name="titulos 3 4 2 2 2 6" xfId="0"/>
    <cellStyle name="titulos 3 4 2 2 2 7" xfId="0"/>
    <cellStyle name="titulos 3 4 2 2 2 8" xfId="0"/>
    <cellStyle name="titulos 3 4 2 2 3" xfId="0"/>
    <cellStyle name="titulos 3 4 2 2 4" xfId="0"/>
    <cellStyle name="titulos 3 4 2 2 5" xfId="0"/>
    <cellStyle name="titulos 3 4 2 2 6" xfId="0"/>
    <cellStyle name="titulos 3 4 2 2 7" xfId="0"/>
    <cellStyle name="titulos 3 4 2 2 8" xfId="0"/>
    <cellStyle name="titulos 3 4 2 2 9" xfId="0"/>
    <cellStyle name="titulos 3 4 2 3" xfId="0"/>
    <cellStyle name="titulos 3 4 2 3 2" xfId="0"/>
    <cellStyle name="titulos 3 4 2 3 3" xfId="0"/>
    <cellStyle name="titulos 3 4 2 3 4" xfId="0"/>
    <cellStyle name="titulos 3 4 2 3 5" xfId="0"/>
    <cellStyle name="titulos 3 4 2 3 6" xfId="0"/>
    <cellStyle name="titulos 3 4 2 3 7" xfId="0"/>
    <cellStyle name="titulos 3 4 2 3 8" xfId="0"/>
    <cellStyle name="titulos 3 4 2 4" xfId="0"/>
    <cellStyle name="titulos 3 4 2 5" xfId="0"/>
    <cellStyle name="titulos 3 4 2 6" xfId="0"/>
    <cellStyle name="titulos 3 4 2 7" xfId="0"/>
    <cellStyle name="titulos 3 4 2 8" xfId="0"/>
    <cellStyle name="titulos 3 4 2 9" xfId="0"/>
    <cellStyle name="titulos 3 4 3" xfId="0"/>
    <cellStyle name="titulos 3 4 3 10" xfId="0"/>
    <cellStyle name="titulos 3 4 3 2" xfId="0"/>
    <cellStyle name="titulos 3 4 3 2 2" xfId="0"/>
    <cellStyle name="titulos 3 4 3 2 2 2" xfId="0"/>
    <cellStyle name="titulos 3 4 3 2 2 3" xfId="0"/>
    <cellStyle name="titulos 3 4 3 2 2 4" xfId="0"/>
    <cellStyle name="titulos 3 4 3 2 2 5" xfId="0"/>
    <cellStyle name="titulos 3 4 3 2 2 6" xfId="0"/>
    <cellStyle name="titulos 3 4 3 2 2 7" xfId="0"/>
    <cellStyle name="titulos 3 4 3 2 2 8" xfId="0"/>
    <cellStyle name="titulos 3 4 3 2 3" xfId="0"/>
    <cellStyle name="titulos 3 4 3 2 4" xfId="0"/>
    <cellStyle name="titulos 3 4 3 2 5" xfId="0"/>
    <cellStyle name="titulos 3 4 3 2 6" xfId="0"/>
    <cellStyle name="titulos 3 4 3 2 7" xfId="0"/>
    <cellStyle name="titulos 3 4 3 2 8" xfId="0"/>
    <cellStyle name="titulos 3 4 3 2 9" xfId="0"/>
    <cellStyle name="titulos 3 4 3 3" xfId="0"/>
    <cellStyle name="titulos 3 4 3 3 2" xfId="0"/>
    <cellStyle name="titulos 3 4 3 3 3" xfId="0"/>
    <cellStyle name="titulos 3 4 3 3 4" xfId="0"/>
    <cellStyle name="titulos 3 4 3 3 5" xfId="0"/>
    <cellStyle name="titulos 3 4 3 3 6" xfId="0"/>
    <cellStyle name="titulos 3 4 3 3 7" xfId="0"/>
    <cellStyle name="titulos 3 4 3 3 8" xfId="0"/>
    <cellStyle name="titulos 3 4 3 4" xfId="0"/>
    <cellStyle name="titulos 3 4 3 5" xfId="0"/>
    <cellStyle name="titulos 3 4 3 6" xfId="0"/>
    <cellStyle name="titulos 3 4 3 7" xfId="0"/>
    <cellStyle name="titulos 3 4 3 8" xfId="0"/>
    <cellStyle name="titulos 3 4 3 9" xfId="0"/>
    <cellStyle name="titulos 3 4 4" xfId="0"/>
    <cellStyle name="titulos 3 4 4 10" xfId="0"/>
    <cellStyle name="titulos 3 4 4 2" xfId="0"/>
    <cellStyle name="titulos 3 4 4 2 2" xfId="0"/>
    <cellStyle name="titulos 3 4 4 2 2 2" xfId="0"/>
    <cellStyle name="titulos 3 4 4 2 2 3" xfId="0"/>
    <cellStyle name="titulos 3 4 4 2 2 4" xfId="0"/>
    <cellStyle name="titulos 3 4 4 2 2 5" xfId="0"/>
    <cellStyle name="titulos 3 4 4 2 2 6" xfId="0"/>
    <cellStyle name="titulos 3 4 4 2 2 7" xfId="0"/>
    <cellStyle name="titulos 3 4 4 2 2 8" xfId="0"/>
    <cellStyle name="titulos 3 4 4 2 3" xfId="0"/>
    <cellStyle name="titulos 3 4 4 2 4" xfId="0"/>
    <cellStyle name="titulos 3 4 4 2 5" xfId="0"/>
    <cellStyle name="titulos 3 4 4 2 6" xfId="0"/>
    <cellStyle name="titulos 3 4 4 2 7" xfId="0"/>
    <cellStyle name="titulos 3 4 4 2 8" xfId="0"/>
    <cellStyle name="titulos 3 4 4 2 9" xfId="0"/>
    <cellStyle name="titulos 3 4 4 3" xfId="0"/>
    <cellStyle name="titulos 3 4 4 3 2" xfId="0"/>
    <cellStyle name="titulos 3 4 4 3 3" xfId="0"/>
    <cellStyle name="titulos 3 4 4 3 4" xfId="0"/>
    <cellStyle name="titulos 3 4 4 3 5" xfId="0"/>
    <cellStyle name="titulos 3 4 4 3 6" xfId="0"/>
    <cellStyle name="titulos 3 4 4 3 7" xfId="0"/>
    <cellStyle name="titulos 3 4 4 3 8" xfId="0"/>
    <cellStyle name="titulos 3 4 4 4" xfId="0"/>
    <cellStyle name="titulos 3 4 4 5" xfId="0"/>
    <cellStyle name="titulos 3 4 4 6" xfId="0"/>
    <cellStyle name="titulos 3 4 4 7" xfId="0"/>
    <cellStyle name="titulos 3 4 4 8" xfId="0"/>
    <cellStyle name="titulos 3 4 4 9" xfId="0"/>
    <cellStyle name="titulos 3 4 5" xfId="0"/>
    <cellStyle name="titulos 3 4 5 2" xfId="0"/>
    <cellStyle name="titulos 3 4 5 2 2" xfId="0"/>
    <cellStyle name="titulos 3 4 5 2 3" xfId="0"/>
    <cellStyle name="titulos 3 4 5 2 4" xfId="0"/>
    <cellStyle name="titulos 3 4 5 2 5" xfId="0"/>
    <cellStyle name="titulos 3 4 5 2 6" xfId="0"/>
    <cellStyle name="titulos 3 4 5 2 7" xfId="0"/>
    <cellStyle name="titulos 3 4 5 2 8" xfId="0"/>
    <cellStyle name="titulos 3 4 5 3" xfId="0"/>
    <cellStyle name="titulos 3 4 5 4" xfId="0"/>
    <cellStyle name="titulos 3 4 5 5" xfId="0"/>
    <cellStyle name="titulos 3 4 5 6" xfId="0"/>
    <cellStyle name="titulos 3 4 5 7" xfId="0"/>
    <cellStyle name="titulos 3 4 5 8" xfId="0"/>
    <cellStyle name="titulos 3 4 5 9" xfId="0"/>
    <cellStyle name="titulos 3 4 6" xfId="0"/>
    <cellStyle name="titulos 3 4 6 2" xfId="0"/>
    <cellStyle name="titulos 3 4 6 3" xfId="0"/>
    <cellStyle name="titulos 3 4 6 4" xfId="0"/>
    <cellStyle name="titulos 3 4 6 5" xfId="0"/>
    <cellStyle name="titulos 3 4 6 6" xfId="0"/>
    <cellStyle name="titulos 3 4 6 7" xfId="0"/>
    <cellStyle name="titulos 3 4 6 8" xfId="0"/>
    <cellStyle name="titulos 3 4 7" xfId="0"/>
    <cellStyle name="titulos 3 4 8" xfId="0"/>
    <cellStyle name="titulos 3 4 9" xfId="0"/>
    <cellStyle name="titulos 3 4_Itemização Instalações" xfId="0"/>
    <cellStyle name="titulos 3 5" xfId="0"/>
    <cellStyle name="titulos 3 5 10" xfId="0"/>
    <cellStyle name="titulos 3 5 11" xfId="0"/>
    <cellStyle name="titulos 3 5 12" xfId="0"/>
    <cellStyle name="titulos 3 5 13" xfId="0"/>
    <cellStyle name="titulos 3 5 2" xfId="0"/>
    <cellStyle name="titulos 3 5 2 10" xfId="0"/>
    <cellStyle name="titulos 3 5 2 2" xfId="0"/>
    <cellStyle name="titulos 3 5 2 2 2" xfId="0"/>
    <cellStyle name="titulos 3 5 2 2 2 2" xfId="0"/>
    <cellStyle name="titulos 3 5 2 2 2 3" xfId="0"/>
    <cellStyle name="titulos 3 5 2 2 2 4" xfId="0"/>
    <cellStyle name="titulos 3 5 2 2 2 5" xfId="0"/>
    <cellStyle name="titulos 3 5 2 2 2 6" xfId="0"/>
    <cellStyle name="titulos 3 5 2 2 2 7" xfId="0"/>
    <cellStyle name="titulos 3 5 2 2 2 8" xfId="0"/>
    <cellStyle name="titulos 3 5 2 2 3" xfId="0"/>
    <cellStyle name="titulos 3 5 2 2 4" xfId="0"/>
    <cellStyle name="titulos 3 5 2 2 5" xfId="0"/>
    <cellStyle name="titulos 3 5 2 2 6" xfId="0"/>
    <cellStyle name="titulos 3 5 2 2 7" xfId="0"/>
    <cellStyle name="titulos 3 5 2 2 8" xfId="0"/>
    <cellStyle name="titulos 3 5 2 2 9" xfId="0"/>
    <cellStyle name="titulos 3 5 2 3" xfId="0"/>
    <cellStyle name="titulos 3 5 2 3 2" xfId="0"/>
    <cellStyle name="titulos 3 5 2 3 3" xfId="0"/>
    <cellStyle name="titulos 3 5 2 3 4" xfId="0"/>
    <cellStyle name="titulos 3 5 2 3 5" xfId="0"/>
    <cellStyle name="titulos 3 5 2 3 6" xfId="0"/>
    <cellStyle name="titulos 3 5 2 3 7" xfId="0"/>
    <cellStyle name="titulos 3 5 2 3 8" xfId="0"/>
    <cellStyle name="titulos 3 5 2 4" xfId="0"/>
    <cellStyle name="titulos 3 5 2 5" xfId="0"/>
    <cellStyle name="titulos 3 5 2 6" xfId="0"/>
    <cellStyle name="titulos 3 5 2 7" xfId="0"/>
    <cellStyle name="titulos 3 5 2 8" xfId="0"/>
    <cellStyle name="titulos 3 5 2 9" xfId="0"/>
    <cellStyle name="titulos 3 5 3" xfId="0"/>
    <cellStyle name="titulos 3 5 3 10" xfId="0"/>
    <cellStyle name="titulos 3 5 3 2" xfId="0"/>
    <cellStyle name="titulos 3 5 3 2 2" xfId="0"/>
    <cellStyle name="titulos 3 5 3 2 2 2" xfId="0"/>
    <cellStyle name="titulos 3 5 3 2 2 3" xfId="0"/>
    <cellStyle name="titulos 3 5 3 2 2 4" xfId="0"/>
    <cellStyle name="titulos 3 5 3 2 2 5" xfId="0"/>
    <cellStyle name="titulos 3 5 3 2 2 6" xfId="0"/>
    <cellStyle name="titulos 3 5 3 2 2 7" xfId="0"/>
    <cellStyle name="titulos 3 5 3 2 2 8" xfId="0"/>
    <cellStyle name="titulos 3 5 3 2 3" xfId="0"/>
    <cellStyle name="titulos 3 5 3 2 4" xfId="0"/>
    <cellStyle name="titulos 3 5 3 2 5" xfId="0"/>
    <cellStyle name="titulos 3 5 3 2 6" xfId="0"/>
    <cellStyle name="titulos 3 5 3 2 7" xfId="0"/>
    <cellStyle name="titulos 3 5 3 2 8" xfId="0"/>
    <cellStyle name="titulos 3 5 3 2 9" xfId="0"/>
    <cellStyle name="titulos 3 5 3 3" xfId="0"/>
    <cellStyle name="titulos 3 5 3 3 2" xfId="0"/>
    <cellStyle name="titulos 3 5 3 3 3" xfId="0"/>
    <cellStyle name="titulos 3 5 3 3 4" xfId="0"/>
    <cellStyle name="titulos 3 5 3 3 5" xfId="0"/>
    <cellStyle name="titulos 3 5 3 3 6" xfId="0"/>
    <cellStyle name="titulos 3 5 3 3 7" xfId="0"/>
    <cellStyle name="titulos 3 5 3 3 8" xfId="0"/>
    <cellStyle name="titulos 3 5 3 4" xfId="0"/>
    <cellStyle name="titulos 3 5 3 5" xfId="0"/>
    <cellStyle name="titulos 3 5 3 6" xfId="0"/>
    <cellStyle name="titulos 3 5 3 7" xfId="0"/>
    <cellStyle name="titulos 3 5 3 8" xfId="0"/>
    <cellStyle name="titulos 3 5 3 9" xfId="0"/>
    <cellStyle name="titulos 3 5 4" xfId="0"/>
    <cellStyle name="titulos 3 5 4 10" xfId="0"/>
    <cellStyle name="titulos 3 5 4 2" xfId="0"/>
    <cellStyle name="titulos 3 5 4 2 2" xfId="0"/>
    <cellStyle name="titulos 3 5 4 2 2 2" xfId="0"/>
    <cellStyle name="titulos 3 5 4 2 2 3" xfId="0"/>
    <cellStyle name="titulos 3 5 4 2 2 4" xfId="0"/>
    <cellStyle name="titulos 3 5 4 2 2 5" xfId="0"/>
    <cellStyle name="titulos 3 5 4 2 2 6" xfId="0"/>
    <cellStyle name="titulos 3 5 4 2 2 7" xfId="0"/>
    <cellStyle name="titulos 3 5 4 2 2 8" xfId="0"/>
    <cellStyle name="titulos 3 5 4 2 3" xfId="0"/>
    <cellStyle name="titulos 3 5 4 2 4" xfId="0"/>
    <cellStyle name="titulos 3 5 4 2 5" xfId="0"/>
    <cellStyle name="titulos 3 5 4 2 6" xfId="0"/>
    <cellStyle name="titulos 3 5 4 2 7" xfId="0"/>
    <cellStyle name="titulos 3 5 4 2 8" xfId="0"/>
    <cellStyle name="titulos 3 5 4 2 9" xfId="0"/>
    <cellStyle name="titulos 3 5 4 3" xfId="0"/>
    <cellStyle name="titulos 3 5 4 3 2" xfId="0"/>
    <cellStyle name="titulos 3 5 4 3 3" xfId="0"/>
    <cellStyle name="titulos 3 5 4 3 4" xfId="0"/>
    <cellStyle name="titulos 3 5 4 3 5" xfId="0"/>
    <cellStyle name="titulos 3 5 4 3 6" xfId="0"/>
    <cellStyle name="titulos 3 5 4 3 7" xfId="0"/>
    <cellStyle name="titulos 3 5 4 3 8" xfId="0"/>
    <cellStyle name="titulos 3 5 4 4" xfId="0"/>
    <cellStyle name="titulos 3 5 4 5" xfId="0"/>
    <cellStyle name="titulos 3 5 4 6" xfId="0"/>
    <cellStyle name="titulos 3 5 4 7" xfId="0"/>
    <cellStyle name="titulos 3 5 4 8" xfId="0"/>
    <cellStyle name="titulos 3 5 4 9" xfId="0"/>
    <cellStyle name="titulos 3 5 5" xfId="0"/>
    <cellStyle name="titulos 3 5 5 2" xfId="0"/>
    <cellStyle name="titulos 3 5 5 2 2" xfId="0"/>
    <cellStyle name="titulos 3 5 5 2 3" xfId="0"/>
    <cellStyle name="titulos 3 5 5 2 4" xfId="0"/>
    <cellStyle name="titulos 3 5 5 2 5" xfId="0"/>
    <cellStyle name="titulos 3 5 5 2 6" xfId="0"/>
    <cellStyle name="titulos 3 5 5 2 7" xfId="0"/>
    <cellStyle name="titulos 3 5 5 2 8" xfId="0"/>
    <cellStyle name="titulos 3 5 5 3" xfId="0"/>
    <cellStyle name="titulos 3 5 5 4" xfId="0"/>
    <cellStyle name="titulos 3 5 5 5" xfId="0"/>
    <cellStyle name="titulos 3 5 5 6" xfId="0"/>
    <cellStyle name="titulos 3 5 5 7" xfId="0"/>
    <cellStyle name="titulos 3 5 5 8" xfId="0"/>
    <cellStyle name="titulos 3 5 5 9" xfId="0"/>
    <cellStyle name="titulos 3 5 6" xfId="0"/>
    <cellStyle name="titulos 3 5 6 2" xfId="0"/>
    <cellStyle name="titulos 3 5 6 3" xfId="0"/>
    <cellStyle name="titulos 3 5 6 4" xfId="0"/>
    <cellStyle name="titulos 3 5 6 5" xfId="0"/>
    <cellStyle name="titulos 3 5 6 6" xfId="0"/>
    <cellStyle name="titulos 3 5 6 7" xfId="0"/>
    <cellStyle name="titulos 3 5 6 8" xfId="0"/>
    <cellStyle name="titulos 3 5 7" xfId="0"/>
    <cellStyle name="titulos 3 5 8" xfId="0"/>
    <cellStyle name="titulos 3 5 9" xfId="0"/>
    <cellStyle name="titulos 3 5_Itemização Instalações" xfId="0"/>
    <cellStyle name="titulos 3 6" xfId="0"/>
    <cellStyle name="titulos 3 6 10" xfId="0"/>
    <cellStyle name="titulos 3 6 11" xfId="0"/>
    <cellStyle name="titulos 3 6 12" xfId="0"/>
    <cellStyle name="titulos 3 6 13" xfId="0"/>
    <cellStyle name="titulos 3 6 2" xfId="0"/>
    <cellStyle name="titulos 3 6 2 10" xfId="0"/>
    <cellStyle name="titulos 3 6 2 2" xfId="0"/>
    <cellStyle name="titulos 3 6 2 2 2" xfId="0"/>
    <cellStyle name="titulos 3 6 2 2 2 2" xfId="0"/>
    <cellStyle name="titulos 3 6 2 2 2 3" xfId="0"/>
    <cellStyle name="titulos 3 6 2 2 2 4" xfId="0"/>
    <cellStyle name="titulos 3 6 2 2 2 5" xfId="0"/>
    <cellStyle name="titulos 3 6 2 2 2 6" xfId="0"/>
    <cellStyle name="titulos 3 6 2 2 2 7" xfId="0"/>
    <cellStyle name="titulos 3 6 2 2 2 8" xfId="0"/>
    <cellStyle name="titulos 3 6 2 2 3" xfId="0"/>
    <cellStyle name="titulos 3 6 2 2 4" xfId="0"/>
    <cellStyle name="titulos 3 6 2 2 5" xfId="0"/>
    <cellStyle name="titulos 3 6 2 2 6" xfId="0"/>
    <cellStyle name="titulos 3 6 2 2 7" xfId="0"/>
    <cellStyle name="titulos 3 6 2 2 8" xfId="0"/>
    <cellStyle name="titulos 3 6 2 2 9" xfId="0"/>
    <cellStyle name="titulos 3 6 2 3" xfId="0"/>
    <cellStyle name="titulos 3 6 2 3 2" xfId="0"/>
    <cellStyle name="titulos 3 6 2 3 3" xfId="0"/>
    <cellStyle name="titulos 3 6 2 3 4" xfId="0"/>
    <cellStyle name="titulos 3 6 2 3 5" xfId="0"/>
    <cellStyle name="titulos 3 6 2 3 6" xfId="0"/>
    <cellStyle name="titulos 3 6 2 3 7" xfId="0"/>
    <cellStyle name="titulos 3 6 2 3 8" xfId="0"/>
    <cellStyle name="titulos 3 6 2 4" xfId="0"/>
    <cellStyle name="titulos 3 6 2 5" xfId="0"/>
    <cellStyle name="titulos 3 6 2 6" xfId="0"/>
    <cellStyle name="titulos 3 6 2 7" xfId="0"/>
    <cellStyle name="titulos 3 6 2 8" xfId="0"/>
    <cellStyle name="titulos 3 6 2 9" xfId="0"/>
    <cellStyle name="titulos 3 6 3" xfId="0"/>
    <cellStyle name="titulos 3 6 3 10" xfId="0"/>
    <cellStyle name="titulos 3 6 3 2" xfId="0"/>
    <cellStyle name="titulos 3 6 3 2 2" xfId="0"/>
    <cellStyle name="titulos 3 6 3 2 2 2" xfId="0"/>
    <cellStyle name="titulos 3 6 3 2 2 3" xfId="0"/>
    <cellStyle name="titulos 3 6 3 2 2 4" xfId="0"/>
    <cellStyle name="titulos 3 6 3 2 2 5" xfId="0"/>
    <cellStyle name="titulos 3 6 3 2 2 6" xfId="0"/>
    <cellStyle name="titulos 3 6 3 2 2 7" xfId="0"/>
    <cellStyle name="titulos 3 6 3 2 2 8" xfId="0"/>
    <cellStyle name="titulos 3 6 3 2 3" xfId="0"/>
    <cellStyle name="titulos 3 6 3 2 4" xfId="0"/>
    <cellStyle name="titulos 3 6 3 2 5" xfId="0"/>
    <cellStyle name="titulos 3 6 3 2 6" xfId="0"/>
    <cellStyle name="titulos 3 6 3 2 7" xfId="0"/>
    <cellStyle name="titulos 3 6 3 2 8" xfId="0"/>
    <cellStyle name="titulos 3 6 3 2 9" xfId="0"/>
    <cellStyle name="titulos 3 6 3 3" xfId="0"/>
    <cellStyle name="titulos 3 6 3 3 2" xfId="0"/>
    <cellStyle name="titulos 3 6 3 3 3" xfId="0"/>
    <cellStyle name="titulos 3 6 3 3 4" xfId="0"/>
    <cellStyle name="titulos 3 6 3 3 5" xfId="0"/>
    <cellStyle name="titulos 3 6 3 3 6" xfId="0"/>
    <cellStyle name="titulos 3 6 3 3 7" xfId="0"/>
    <cellStyle name="titulos 3 6 3 3 8" xfId="0"/>
    <cellStyle name="titulos 3 6 3 4" xfId="0"/>
    <cellStyle name="titulos 3 6 3 5" xfId="0"/>
    <cellStyle name="titulos 3 6 3 6" xfId="0"/>
    <cellStyle name="titulos 3 6 3 7" xfId="0"/>
    <cellStyle name="titulos 3 6 3 8" xfId="0"/>
    <cellStyle name="titulos 3 6 3 9" xfId="0"/>
    <cellStyle name="titulos 3 6 4" xfId="0"/>
    <cellStyle name="titulos 3 6 4 10" xfId="0"/>
    <cellStyle name="titulos 3 6 4 2" xfId="0"/>
    <cellStyle name="titulos 3 6 4 2 2" xfId="0"/>
    <cellStyle name="titulos 3 6 4 2 2 2" xfId="0"/>
    <cellStyle name="titulos 3 6 4 2 2 3" xfId="0"/>
    <cellStyle name="titulos 3 6 4 2 2 4" xfId="0"/>
    <cellStyle name="titulos 3 6 4 2 2 5" xfId="0"/>
    <cellStyle name="titulos 3 6 4 2 2 6" xfId="0"/>
    <cellStyle name="titulos 3 6 4 2 2 7" xfId="0"/>
    <cellStyle name="titulos 3 6 4 2 2 8" xfId="0"/>
    <cellStyle name="titulos 3 6 4 2 3" xfId="0"/>
    <cellStyle name="titulos 3 6 4 2 4" xfId="0"/>
    <cellStyle name="titulos 3 6 4 2 5" xfId="0"/>
    <cellStyle name="titulos 3 6 4 2 6" xfId="0"/>
    <cellStyle name="titulos 3 6 4 2 7" xfId="0"/>
    <cellStyle name="titulos 3 6 4 2 8" xfId="0"/>
    <cellStyle name="titulos 3 6 4 2 9" xfId="0"/>
    <cellStyle name="titulos 3 6 4 3" xfId="0"/>
    <cellStyle name="titulos 3 6 4 3 2" xfId="0"/>
    <cellStyle name="titulos 3 6 4 3 3" xfId="0"/>
    <cellStyle name="titulos 3 6 4 3 4" xfId="0"/>
    <cellStyle name="titulos 3 6 4 3 5" xfId="0"/>
    <cellStyle name="titulos 3 6 4 3 6" xfId="0"/>
    <cellStyle name="titulos 3 6 4 3 7" xfId="0"/>
    <cellStyle name="titulos 3 6 4 3 8" xfId="0"/>
    <cellStyle name="titulos 3 6 4 4" xfId="0"/>
    <cellStyle name="titulos 3 6 4 5" xfId="0"/>
    <cellStyle name="titulos 3 6 4 6" xfId="0"/>
    <cellStyle name="titulos 3 6 4 7" xfId="0"/>
    <cellStyle name="titulos 3 6 4 8" xfId="0"/>
    <cellStyle name="titulos 3 6 4 9" xfId="0"/>
    <cellStyle name="titulos 3 6 5" xfId="0"/>
    <cellStyle name="titulos 3 6 5 2" xfId="0"/>
    <cellStyle name="titulos 3 6 5 2 2" xfId="0"/>
    <cellStyle name="titulos 3 6 5 2 3" xfId="0"/>
    <cellStyle name="titulos 3 6 5 2 4" xfId="0"/>
    <cellStyle name="titulos 3 6 5 2 5" xfId="0"/>
    <cellStyle name="titulos 3 6 5 2 6" xfId="0"/>
    <cellStyle name="titulos 3 6 5 2 7" xfId="0"/>
    <cellStyle name="titulos 3 6 5 2 8" xfId="0"/>
    <cellStyle name="titulos 3 6 5 3" xfId="0"/>
    <cellStyle name="titulos 3 6 5 4" xfId="0"/>
    <cellStyle name="titulos 3 6 5 5" xfId="0"/>
    <cellStyle name="titulos 3 6 5 6" xfId="0"/>
    <cellStyle name="titulos 3 6 5 7" xfId="0"/>
    <cellStyle name="titulos 3 6 5 8" xfId="0"/>
    <cellStyle name="titulos 3 6 5 9" xfId="0"/>
    <cellStyle name="titulos 3 6 6" xfId="0"/>
    <cellStyle name="titulos 3 6 6 2" xfId="0"/>
    <cellStyle name="titulos 3 6 6 3" xfId="0"/>
    <cellStyle name="titulos 3 6 6 4" xfId="0"/>
    <cellStyle name="titulos 3 6 6 5" xfId="0"/>
    <cellStyle name="titulos 3 6 6 6" xfId="0"/>
    <cellStyle name="titulos 3 6 6 7" xfId="0"/>
    <cellStyle name="titulos 3 6 6 8" xfId="0"/>
    <cellStyle name="titulos 3 6 7" xfId="0"/>
    <cellStyle name="titulos 3 6 8" xfId="0"/>
    <cellStyle name="titulos 3 6 9" xfId="0"/>
    <cellStyle name="titulos 3 6_Itemização Instalações" xfId="0"/>
    <cellStyle name="titulos 3 7" xfId="0"/>
    <cellStyle name="titulos 3 7 10" xfId="0"/>
    <cellStyle name="titulos 3 7 11" xfId="0"/>
    <cellStyle name="titulos 3 7 12" xfId="0"/>
    <cellStyle name="titulos 3 7 13" xfId="0"/>
    <cellStyle name="titulos 3 7 2" xfId="0"/>
    <cellStyle name="titulos 3 7 2 10" xfId="0"/>
    <cellStyle name="titulos 3 7 2 2" xfId="0"/>
    <cellStyle name="titulos 3 7 2 2 2" xfId="0"/>
    <cellStyle name="titulos 3 7 2 2 2 2" xfId="0"/>
    <cellStyle name="titulos 3 7 2 2 2 3" xfId="0"/>
    <cellStyle name="titulos 3 7 2 2 2 4" xfId="0"/>
    <cellStyle name="titulos 3 7 2 2 2 5" xfId="0"/>
    <cellStyle name="titulos 3 7 2 2 2 6" xfId="0"/>
    <cellStyle name="titulos 3 7 2 2 2 7" xfId="0"/>
    <cellStyle name="titulos 3 7 2 2 2 8" xfId="0"/>
    <cellStyle name="titulos 3 7 2 2 3" xfId="0"/>
    <cellStyle name="titulos 3 7 2 2 4" xfId="0"/>
    <cellStyle name="titulos 3 7 2 2 5" xfId="0"/>
    <cellStyle name="titulos 3 7 2 2 6" xfId="0"/>
    <cellStyle name="titulos 3 7 2 2 7" xfId="0"/>
    <cellStyle name="titulos 3 7 2 2 8" xfId="0"/>
    <cellStyle name="titulos 3 7 2 2 9" xfId="0"/>
    <cellStyle name="titulos 3 7 2 3" xfId="0"/>
    <cellStyle name="titulos 3 7 2 3 2" xfId="0"/>
    <cellStyle name="titulos 3 7 2 3 3" xfId="0"/>
    <cellStyle name="titulos 3 7 2 3 4" xfId="0"/>
    <cellStyle name="titulos 3 7 2 3 5" xfId="0"/>
    <cellStyle name="titulos 3 7 2 3 6" xfId="0"/>
    <cellStyle name="titulos 3 7 2 3 7" xfId="0"/>
    <cellStyle name="titulos 3 7 2 3 8" xfId="0"/>
    <cellStyle name="titulos 3 7 2 4" xfId="0"/>
    <cellStyle name="titulos 3 7 2 5" xfId="0"/>
    <cellStyle name="titulos 3 7 2 6" xfId="0"/>
    <cellStyle name="titulos 3 7 2 7" xfId="0"/>
    <cellStyle name="titulos 3 7 2 8" xfId="0"/>
    <cellStyle name="titulos 3 7 2 9" xfId="0"/>
    <cellStyle name="titulos 3 7 3" xfId="0"/>
    <cellStyle name="titulos 3 7 3 10" xfId="0"/>
    <cellStyle name="titulos 3 7 3 2" xfId="0"/>
    <cellStyle name="titulos 3 7 3 2 2" xfId="0"/>
    <cellStyle name="titulos 3 7 3 2 2 2" xfId="0"/>
    <cellStyle name="titulos 3 7 3 2 2 3" xfId="0"/>
    <cellStyle name="titulos 3 7 3 2 2 4" xfId="0"/>
    <cellStyle name="titulos 3 7 3 2 2 5" xfId="0"/>
    <cellStyle name="titulos 3 7 3 2 2 6" xfId="0"/>
    <cellStyle name="titulos 3 7 3 2 2 7" xfId="0"/>
    <cellStyle name="titulos 3 7 3 2 2 8" xfId="0"/>
    <cellStyle name="titulos 3 7 3 2 3" xfId="0"/>
    <cellStyle name="titulos 3 7 3 2 4" xfId="0"/>
    <cellStyle name="titulos 3 7 3 2 5" xfId="0"/>
    <cellStyle name="titulos 3 7 3 2 6" xfId="0"/>
    <cellStyle name="titulos 3 7 3 2 7" xfId="0"/>
    <cellStyle name="titulos 3 7 3 2 8" xfId="0"/>
    <cellStyle name="titulos 3 7 3 2 9" xfId="0"/>
    <cellStyle name="titulos 3 7 3 3" xfId="0"/>
    <cellStyle name="titulos 3 7 3 3 2" xfId="0"/>
    <cellStyle name="titulos 3 7 3 3 3" xfId="0"/>
    <cellStyle name="titulos 3 7 3 3 4" xfId="0"/>
    <cellStyle name="titulos 3 7 3 3 5" xfId="0"/>
    <cellStyle name="titulos 3 7 3 3 6" xfId="0"/>
    <cellStyle name="titulos 3 7 3 3 7" xfId="0"/>
    <cellStyle name="titulos 3 7 3 3 8" xfId="0"/>
    <cellStyle name="titulos 3 7 3 4" xfId="0"/>
    <cellStyle name="titulos 3 7 3 5" xfId="0"/>
    <cellStyle name="titulos 3 7 3 6" xfId="0"/>
    <cellStyle name="titulos 3 7 3 7" xfId="0"/>
    <cellStyle name="titulos 3 7 3 8" xfId="0"/>
    <cellStyle name="titulos 3 7 3 9" xfId="0"/>
    <cellStyle name="titulos 3 7 4" xfId="0"/>
    <cellStyle name="titulos 3 7 4 10" xfId="0"/>
    <cellStyle name="titulos 3 7 4 2" xfId="0"/>
    <cellStyle name="titulos 3 7 4 2 2" xfId="0"/>
    <cellStyle name="titulos 3 7 4 2 2 2" xfId="0"/>
    <cellStyle name="titulos 3 7 4 2 2 3" xfId="0"/>
    <cellStyle name="titulos 3 7 4 2 2 4" xfId="0"/>
    <cellStyle name="titulos 3 7 4 2 2 5" xfId="0"/>
    <cellStyle name="titulos 3 7 4 2 2 6" xfId="0"/>
    <cellStyle name="titulos 3 7 4 2 2 7" xfId="0"/>
    <cellStyle name="titulos 3 7 4 2 2 8" xfId="0"/>
    <cellStyle name="titulos 3 7 4 2 3" xfId="0"/>
    <cellStyle name="titulos 3 7 4 2 4" xfId="0"/>
    <cellStyle name="titulos 3 7 4 2 5" xfId="0"/>
    <cellStyle name="titulos 3 7 4 2 6" xfId="0"/>
    <cellStyle name="titulos 3 7 4 2 7" xfId="0"/>
    <cellStyle name="titulos 3 7 4 2 8" xfId="0"/>
    <cellStyle name="titulos 3 7 4 2 9" xfId="0"/>
    <cellStyle name="titulos 3 7 4 3" xfId="0"/>
    <cellStyle name="titulos 3 7 4 3 2" xfId="0"/>
    <cellStyle name="titulos 3 7 4 3 3" xfId="0"/>
    <cellStyle name="titulos 3 7 4 3 4" xfId="0"/>
    <cellStyle name="titulos 3 7 4 3 5" xfId="0"/>
    <cellStyle name="titulos 3 7 4 3 6" xfId="0"/>
    <cellStyle name="titulos 3 7 4 3 7" xfId="0"/>
    <cellStyle name="titulos 3 7 4 3 8" xfId="0"/>
    <cellStyle name="titulos 3 7 4 4" xfId="0"/>
    <cellStyle name="titulos 3 7 4 5" xfId="0"/>
    <cellStyle name="titulos 3 7 4 6" xfId="0"/>
    <cellStyle name="titulos 3 7 4 7" xfId="0"/>
    <cellStyle name="titulos 3 7 4 8" xfId="0"/>
    <cellStyle name="titulos 3 7 4 9" xfId="0"/>
    <cellStyle name="titulos 3 7 5" xfId="0"/>
    <cellStyle name="titulos 3 7 5 2" xfId="0"/>
    <cellStyle name="titulos 3 7 5 2 2" xfId="0"/>
    <cellStyle name="titulos 3 7 5 2 3" xfId="0"/>
    <cellStyle name="titulos 3 7 5 2 4" xfId="0"/>
    <cellStyle name="titulos 3 7 5 2 5" xfId="0"/>
    <cellStyle name="titulos 3 7 5 2 6" xfId="0"/>
    <cellStyle name="titulos 3 7 5 2 7" xfId="0"/>
    <cellStyle name="titulos 3 7 5 2 8" xfId="0"/>
    <cellStyle name="titulos 3 7 5 3" xfId="0"/>
    <cellStyle name="titulos 3 7 5 4" xfId="0"/>
    <cellStyle name="titulos 3 7 5 5" xfId="0"/>
    <cellStyle name="titulos 3 7 5 6" xfId="0"/>
    <cellStyle name="titulos 3 7 5 7" xfId="0"/>
    <cellStyle name="titulos 3 7 5 8" xfId="0"/>
    <cellStyle name="titulos 3 7 5 9" xfId="0"/>
    <cellStyle name="titulos 3 7 6" xfId="0"/>
    <cellStyle name="titulos 3 7 6 2" xfId="0"/>
    <cellStyle name="titulos 3 7 6 3" xfId="0"/>
    <cellStyle name="titulos 3 7 6 4" xfId="0"/>
    <cellStyle name="titulos 3 7 6 5" xfId="0"/>
    <cellStyle name="titulos 3 7 6 6" xfId="0"/>
    <cellStyle name="titulos 3 7 6 7" xfId="0"/>
    <cellStyle name="titulos 3 7 6 8" xfId="0"/>
    <cellStyle name="titulos 3 7 7" xfId="0"/>
    <cellStyle name="titulos 3 7 8" xfId="0"/>
    <cellStyle name="titulos 3 7 9" xfId="0"/>
    <cellStyle name="titulos 3 7_Itemização Instalações" xfId="0"/>
    <cellStyle name="titulos 3 8" xfId="0"/>
    <cellStyle name="titulos 3 8 10" xfId="0"/>
    <cellStyle name="titulos 3 8 11" xfId="0"/>
    <cellStyle name="titulos 3 8 12" xfId="0"/>
    <cellStyle name="titulos 3 8 13" xfId="0"/>
    <cellStyle name="titulos 3 8 2" xfId="0"/>
    <cellStyle name="titulos 3 8 2 10" xfId="0"/>
    <cellStyle name="titulos 3 8 2 2" xfId="0"/>
    <cellStyle name="titulos 3 8 2 2 2" xfId="0"/>
    <cellStyle name="titulos 3 8 2 2 2 2" xfId="0"/>
    <cellStyle name="titulos 3 8 2 2 2 3" xfId="0"/>
    <cellStyle name="titulos 3 8 2 2 2 4" xfId="0"/>
    <cellStyle name="titulos 3 8 2 2 2 5" xfId="0"/>
    <cellStyle name="titulos 3 8 2 2 2 6" xfId="0"/>
    <cellStyle name="titulos 3 8 2 2 2 7" xfId="0"/>
    <cellStyle name="titulos 3 8 2 2 2 8" xfId="0"/>
    <cellStyle name="titulos 3 8 2 2 3" xfId="0"/>
    <cellStyle name="titulos 3 8 2 2 4" xfId="0"/>
    <cellStyle name="titulos 3 8 2 2 5" xfId="0"/>
    <cellStyle name="titulos 3 8 2 2 6" xfId="0"/>
    <cellStyle name="titulos 3 8 2 2 7" xfId="0"/>
    <cellStyle name="titulos 3 8 2 2 8" xfId="0"/>
    <cellStyle name="titulos 3 8 2 2 9" xfId="0"/>
    <cellStyle name="titulos 3 8 2 3" xfId="0"/>
    <cellStyle name="titulos 3 8 2 3 2" xfId="0"/>
    <cellStyle name="titulos 3 8 2 3 3" xfId="0"/>
    <cellStyle name="titulos 3 8 2 3 4" xfId="0"/>
    <cellStyle name="titulos 3 8 2 3 5" xfId="0"/>
    <cellStyle name="titulos 3 8 2 3 6" xfId="0"/>
    <cellStyle name="titulos 3 8 2 3 7" xfId="0"/>
    <cellStyle name="titulos 3 8 2 3 8" xfId="0"/>
    <cellStyle name="titulos 3 8 2 4" xfId="0"/>
    <cellStyle name="titulos 3 8 2 5" xfId="0"/>
    <cellStyle name="titulos 3 8 2 6" xfId="0"/>
    <cellStyle name="titulos 3 8 2 7" xfId="0"/>
    <cellStyle name="titulos 3 8 2 8" xfId="0"/>
    <cellStyle name="titulos 3 8 2 9" xfId="0"/>
    <cellStyle name="titulos 3 8 3" xfId="0"/>
    <cellStyle name="titulos 3 8 3 10" xfId="0"/>
    <cellStyle name="titulos 3 8 3 2" xfId="0"/>
    <cellStyle name="titulos 3 8 3 2 2" xfId="0"/>
    <cellStyle name="titulos 3 8 3 2 2 2" xfId="0"/>
    <cellStyle name="titulos 3 8 3 2 2 3" xfId="0"/>
    <cellStyle name="titulos 3 8 3 2 2 4" xfId="0"/>
    <cellStyle name="titulos 3 8 3 2 2 5" xfId="0"/>
    <cellStyle name="titulos 3 8 3 2 2 6" xfId="0"/>
    <cellStyle name="titulos 3 8 3 2 2 7" xfId="0"/>
    <cellStyle name="titulos 3 8 3 2 2 8" xfId="0"/>
    <cellStyle name="titulos 3 8 3 2 3" xfId="0"/>
    <cellStyle name="titulos 3 8 3 2 4" xfId="0"/>
    <cellStyle name="titulos 3 8 3 2 5" xfId="0"/>
    <cellStyle name="titulos 3 8 3 2 6" xfId="0"/>
    <cellStyle name="titulos 3 8 3 2 7" xfId="0"/>
    <cellStyle name="titulos 3 8 3 2 8" xfId="0"/>
    <cellStyle name="titulos 3 8 3 2 9" xfId="0"/>
    <cellStyle name="titulos 3 8 3 3" xfId="0"/>
    <cellStyle name="titulos 3 8 3 3 2" xfId="0"/>
    <cellStyle name="titulos 3 8 3 3 3" xfId="0"/>
    <cellStyle name="titulos 3 8 3 3 4" xfId="0"/>
    <cellStyle name="titulos 3 8 3 3 5" xfId="0"/>
    <cellStyle name="titulos 3 8 3 3 6" xfId="0"/>
    <cellStyle name="titulos 3 8 3 3 7" xfId="0"/>
    <cellStyle name="titulos 3 8 3 3 8" xfId="0"/>
    <cellStyle name="titulos 3 8 3 4" xfId="0"/>
    <cellStyle name="titulos 3 8 3 5" xfId="0"/>
    <cellStyle name="titulos 3 8 3 6" xfId="0"/>
    <cellStyle name="titulos 3 8 3 7" xfId="0"/>
    <cellStyle name="titulos 3 8 3 8" xfId="0"/>
    <cellStyle name="titulos 3 8 3 9" xfId="0"/>
    <cellStyle name="titulos 3 8 4" xfId="0"/>
    <cellStyle name="titulos 3 8 4 10" xfId="0"/>
    <cellStyle name="titulos 3 8 4 2" xfId="0"/>
    <cellStyle name="titulos 3 8 4 2 2" xfId="0"/>
    <cellStyle name="titulos 3 8 4 2 2 2" xfId="0"/>
    <cellStyle name="titulos 3 8 4 2 2 3" xfId="0"/>
    <cellStyle name="titulos 3 8 4 2 2 4" xfId="0"/>
    <cellStyle name="titulos 3 8 4 2 2 5" xfId="0"/>
    <cellStyle name="titulos 3 8 4 2 2 6" xfId="0"/>
    <cellStyle name="titulos 3 8 4 2 2 7" xfId="0"/>
    <cellStyle name="titulos 3 8 4 2 2 8" xfId="0"/>
    <cellStyle name="titulos 3 8 4 2 3" xfId="0"/>
    <cellStyle name="titulos 3 8 4 2 4" xfId="0"/>
    <cellStyle name="titulos 3 8 4 2 5" xfId="0"/>
    <cellStyle name="titulos 3 8 4 2 6" xfId="0"/>
    <cellStyle name="titulos 3 8 4 2 7" xfId="0"/>
    <cellStyle name="titulos 3 8 4 2 8" xfId="0"/>
    <cellStyle name="titulos 3 8 4 2 9" xfId="0"/>
    <cellStyle name="titulos 3 8 4 3" xfId="0"/>
    <cellStyle name="titulos 3 8 4 3 2" xfId="0"/>
    <cellStyle name="titulos 3 8 4 3 3" xfId="0"/>
    <cellStyle name="titulos 3 8 4 3 4" xfId="0"/>
    <cellStyle name="titulos 3 8 4 3 5" xfId="0"/>
    <cellStyle name="titulos 3 8 4 3 6" xfId="0"/>
    <cellStyle name="titulos 3 8 4 3 7" xfId="0"/>
    <cellStyle name="titulos 3 8 4 3 8" xfId="0"/>
    <cellStyle name="titulos 3 8 4 4" xfId="0"/>
    <cellStyle name="titulos 3 8 4 5" xfId="0"/>
    <cellStyle name="titulos 3 8 4 6" xfId="0"/>
    <cellStyle name="titulos 3 8 4 7" xfId="0"/>
    <cellStyle name="titulos 3 8 4 8" xfId="0"/>
    <cellStyle name="titulos 3 8 4 9" xfId="0"/>
    <cellStyle name="titulos 3 8 5" xfId="0"/>
    <cellStyle name="titulos 3 8 5 2" xfId="0"/>
    <cellStyle name="titulos 3 8 5 2 2" xfId="0"/>
    <cellStyle name="titulos 3 8 5 2 3" xfId="0"/>
    <cellStyle name="titulos 3 8 5 2 4" xfId="0"/>
    <cellStyle name="titulos 3 8 5 2 5" xfId="0"/>
    <cellStyle name="titulos 3 8 5 2 6" xfId="0"/>
    <cellStyle name="titulos 3 8 5 2 7" xfId="0"/>
    <cellStyle name="titulos 3 8 5 2 8" xfId="0"/>
    <cellStyle name="titulos 3 8 5 3" xfId="0"/>
    <cellStyle name="titulos 3 8 5 4" xfId="0"/>
    <cellStyle name="titulos 3 8 5 5" xfId="0"/>
    <cellStyle name="titulos 3 8 5 6" xfId="0"/>
    <cellStyle name="titulos 3 8 5 7" xfId="0"/>
    <cellStyle name="titulos 3 8 5 8" xfId="0"/>
    <cellStyle name="titulos 3 8 5 9" xfId="0"/>
    <cellStyle name="titulos 3 8 6" xfId="0"/>
    <cellStyle name="titulos 3 8 6 2" xfId="0"/>
    <cellStyle name="titulos 3 8 6 3" xfId="0"/>
    <cellStyle name="titulos 3 8 6 4" xfId="0"/>
    <cellStyle name="titulos 3 8 6 5" xfId="0"/>
    <cellStyle name="titulos 3 8 6 6" xfId="0"/>
    <cellStyle name="titulos 3 8 6 7" xfId="0"/>
    <cellStyle name="titulos 3 8 6 8" xfId="0"/>
    <cellStyle name="titulos 3 8 7" xfId="0"/>
    <cellStyle name="titulos 3 8 8" xfId="0"/>
    <cellStyle name="titulos 3 8 9" xfId="0"/>
    <cellStyle name="titulos 3 8_Itemização Instalações" xfId="0"/>
    <cellStyle name="titulos 3 9" xfId="0"/>
    <cellStyle name="titulos 3 9 10" xfId="0"/>
    <cellStyle name="titulos 3 9 11" xfId="0"/>
    <cellStyle name="titulos 3 9 12" xfId="0"/>
    <cellStyle name="titulos 3 9 13" xfId="0"/>
    <cellStyle name="titulos 3 9 2" xfId="0"/>
    <cellStyle name="titulos 3 9 2 10" xfId="0"/>
    <cellStyle name="titulos 3 9 2 2" xfId="0"/>
    <cellStyle name="titulos 3 9 2 2 2" xfId="0"/>
    <cellStyle name="titulos 3 9 2 2 2 2" xfId="0"/>
    <cellStyle name="titulos 3 9 2 2 2 3" xfId="0"/>
    <cellStyle name="titulos 3 9 2 2 2 4" xfId="0"/>
    <cellStyle name="titulos 3 9 2 2 2 5" xfId="0"/>
    <cellStyle name="titulos 3 9 2 2 2 6" xfId="0"/>
    <cellStyle name="titulos 3 9 2 2 2 7" xfId="0"/>
    <cellStyle name="titulos 3 9 2 2 2 8" xfId="0"/>
    <cellStyle name="titulos 3 9 2 2 3" xfId="0"/>
    <cellStyle name="titulos 3 9 2 2 4" xfId="0"/>
    <cellStyle name="titulos 3 9 2 2 5" xfId="0"/>
    <cellStyle name="titulos 3 9 2 2 6" xfId="0"/>
    <cellStyle name="titulos 3 9 2 2 7" xfId="0"/>
    <cellStyle name="titulos 3 9 2 2 8" xfId="0"/>
    <cellStyle name="titulos 3 9 2 2 9" xfId="0"/>
    <cellStyle name="titulos 3 9 2 3" xfId="0"/>
    <cellStyle name="titulos 3 9 2 3 2" xfId="0"/>
    <cellStyle name="titulos 3 9 2 3 3" xfId="0"/>
    <cellStyle name="titulos 3 9 2 3 4" xfId="0"/>
    <cellStyle name="titulos 3 9 2 3 5" xfId="0"/>
    <cellStyle name="titulos 3 9 2 3 6" xfId="0"/>
    <cellStyle name="titulos 3 9 2 3 7" xfId="0"/>
    <cellStyle name="titulos 3 9 2 3 8" xfId="0"/>
    <cellStyle name="titulos 3 9 2 4" xfId="0"/>
    <cellStyle name="titulos 3 9 2 5" xfId="0"/>
    <cellStyle name="titulos 3 9 2 6" xfId="0"/>
    <cellStyle name="titulos 3 9 2 7" xfId="0"/>
    <cellStyle name="titulos 3 9 2 8" xfId="0"/>
    <cellStyle name="titulos 3 9 2 9" xfId="0"/>
    <cellStyle name="titulos 3 9 3" xfId="0"/>
    <cellStyle name="titulos 3 9 3 10" xfId="0"/>
    <cellStyle name="titulos 3 9 3 2" xfId="0"/>
    <cellStyle name="titulos 3 9 3 2 2" xfId="0"/>
    <cellStyle name="titulos 3 9 3 2 2 2" xfId="0"/>
    <cellStyle name="titulos 3 9 3 2 2 3" xfId="0"/>
    <cellStyle name="titulos 3 9 3 2 2 4" xfId="0"/>
    <cellStyle name="titulos 3 9 3 2 2 5" xfId="0"/>
    <cellStyle name="titulos 3 9 3 2 2 6" xfId="0"/>
    <cellStyle name="titulos 3 9 3 2 2 7" xfId="0"/>
    <cellStyle name="titulos 3 9 3 2 2 8" xfId="0"/>
    <cellStyle name="titulos 3 9 3 2 3" xfId="0"/>
    <cellStyle name="titulos 3 9 3 2 4" xfId="0"/>
    <cellStyle name="titulos 3 9 3 2 5" xfId="0"/>
    <cellStyle name="titulos 3 9 3 2 6" xfId="0"/>
    <cellStyle name="titulos 3 9 3 2 7" xfId="0"/>
    <cellStyle name="titulos 3 9 3 2 8" xfId="0"/>
    <cellStyle name="titulos 3 9 3 2 9" xfId="0"/>
    <cellStyle name="titulos 3 9 3 3" xfId="0"/>
    <cellStyle name="titulos 3 9 3 3 2" xfId="0"/>
    <cellStyle name="titulos 3 9 3 3 3" xfId="0"/>
    <cellStyle name="titulos 3 9 3 3 4" xfId="0"/>
    <cellStyle name="titulos 3 9 3 3 5" xfId="0"/>
    <cellStyle name="titulos 3 9 3 3 6" xfId="0"/>
    <cellStyle name="titulos 3 9 3 3 7" xfId="0"/>
    <cellStyle name="titulos 3 9 3 3 8" xfId="0"/>
    <cellStyle name="titulos 3 9 3 4" xfId="0"/>
    <cellStyle name="titulos 3 9 3 5" xfId="0"/>
    <cellStyle name="titulos 3 9 3 6" xfId="0"/>
    <cellStyle name="titulos 3 9 3 7" xfId="0"/>
    <cellStyle name="titulos 3 9 3 8" xfId="0"/>
    <cellStyle name="titulos 3 9 3 9" xfId="0"/>
    <cellStyle name="titulos 3 9 4" xfId="0"/>
    <cellStyle name="titulos 3 9 4 10" xfId="0"/>
    <cellStyle name="titulos 3 9 4 2" xfId="0"/>
    <cellStyle name="titulos 3 9 4 2 2" xfId="0"/>
    <cellStyle name="titulos 3 9 4 2 2 2" xfId="0"/>
    <cellStyle name="titulos 3 9 4 2 2 3" xfId="0"/>
    <cellStyle name="titulos 3 9 4 2 2 4" xfId="0"/>
    <cellStyle name="titulos 3 9 4 2 2 5" xfId="0"/>
    <cellStyle name="titulos 3 9 4 2 2 6" xfId="0"/>
    <cellStyle name="titulos 3 9 4 2 2 7" xfId="0"/>
    <cellStyle name="titulos 3 9 4 2 2 8" xfId="0"/>
    <cellStyle name="titulos 3 9 4 2 3" xfId="0"/>
    <cellStyle name="titulos 3 9 4 2 4" xfId="0"/>
    <cellStyle name="titulos 3 9 4 2 5" xfId="0"/>
    <cellStyle name="titulos 3 9 4 2 6" xfId="0"/>
    <cellStyle name="titulos 3 9 4 2 7" xfId="0"/>
    <cellStyle name="titulos 3 9 4 2 8" xfId="0"/>
    <cellStyle name="titulos 3 9 4 2 9" xfId="0"/>
    <cellStyle name="titulos 3 9 4 3" xfId="0"/>
    <cellStyle name="titulos 3 9 4 3 2" xfId="0"/>
    <cellStyle name="titulos 3 9 4 3 3" xfId="0"/>
    <cellStyle name="titulos 3 9 4 3 4" xfId="0"/>
    <cellStyle name="titulos 3 9 4 3 5" xfId="0"/>
    <cellStyle name="titulos 3 9 4 3 6" xfId="0"/>
    <cellStyle name="titulos 3 9 4 3 7" xfId="0"/>
    <cellStyle name="titulos 3 9 4 3 8" xfId="0"/>
    <cellStyle name="titulos 3 9 4 4" xfId="0"/>
    <cellStyle name="titulos 3 9 4 5" xfId="0"/>
    <cellStyle name="titulos 3 9 4 6" xfId="0"/>
    <cellStyle name="titulos 3 9 4 7" xfId="0"/>
    <cellStyle name="titulos 3 9 4 8" xfId="0"/>
    <cellStyle name="titulos 3 9 4 9" xfId="0"/>
    <cellStyle name="titulos 3 9 5" xfId="0"/>
    <cellStyle name="titulos 3 9 5 2" xfId="0"/>
    <cellStyle name="titulos 3 9 5 2 2" xfId="0"/>
    <cellStyle name="titulos 3 9 5 2 3" xfId="0"/>
    <cellStyle name="titulos 3 9 5 2 4" xfId="0"/>
    <cellStyle name="titulos 3 9 5 2 5" xfId="0"/>
    <cellStyle name="titulos 3 9 5 2 6" xfId="0"/>
    <cellStyle name="titulos 3 9 5 2 7" xfId="0"/>
    <cellStyle name="titulos 3 9 5 2 8" xfId="0"/>
    <cellStyle name="titulos 3 9 5 3" xfId="0"/>
    <cellStyle name="titulos 3 9 5 4" xfId="0"/>
    <cellStyle name="titulos 3 9 5 5" xfId="0"/>
    <cellStyle name="titulos 3 9 5 6" xfId="0"/>
    <cellStyle name="titulos 3 9 5 7" xfId="0"/>
    <cellStyle name="titulos 3 9 5 8" xfId="0"/>
    <cellStyle name="titulos 3 9 5 9" xfId="0"/>
    <cellStyle name="titulos 3 9 6" xfId="0"/>
    <cellStyle name="titulos 3 9 6 2" xfId="0"/>
    <cellStyle name="titulos 3 9 6 3" xfId="0"/>
    <cellStyle name="titulos 3 9 6 4" xfId="0"/>
    <cellStyle name="titulos 3 9 6 5" xfId="0"/>
    <cellStyle name="titulos 3 9 6 6" xfId="0"/>
    <cellStyle name="titulos 3 9 6 7" xfId="0"/>
    <cellStyle name="titulos 3 9 6 8" xfId="0"/>
    <cellStyle name="titulos 3 9 7" xfId="0"/>
    <cellStyle name="titulos 3 9 8" xfId="0"/>
    <cellStyle name="titulos 3 9 9" xfId="0"/>
    <cellStyle name="titulos 3 9_Itemização Instalações" xfId="0"/>
    <cellStyle name="titulos 3_Itemização Instalações" xfId="0"/>
    <cellStyle name="titulos 4" xfId="0"/>
    <cellStyle name="titulos 4 10" xfId="0"/>
    <cellStyle name="titulos 4 11" xfId="0"/>
    <cellStyle name="titulos 4 12" xfId="0"/>
    <cellStyle name="titulos 4 13" xfId="0"/>
    <cellStyle name="titulos 4 2" xfId="0"/>
    <cellStyle name="titulos 4 2 10" xfId="0"/>
    <cellStyle name="titulos 4 2 2" xfId="0"/>
    <cellStyle name="titulos 4 2 2 2" xfId="0"/>
    <cellStyle name="titulos 4 2 2 2 2" xfId="0"/>
    <cellStyle name="titulos 4 2 2 2 3" xfId="0"/>
    <cellStyle name="titulos 4 2 2 2 4" xfId="0"/>
    <cellStyle name="titulos 4 2 2 2 5" xfId="0"/>
    <cellStyle name="titulos 4 2 2 2 6" xfId="0"/>
    <cellStyle name="titulos 4 2 2 2 7" xfId="0"/>
    <cellStyle name="titulos 4 2 2 2 8" xfId="0"/>
    <cellStyle name="titulos 4 2 2 3" xfId="0"/>
    <cellStyle name="titulos 4 2 2 4" xfId="0"/>
    <cellStyle name="titulos 4 2 2 5" xfId="0"/>
    <cellStyle name="titulos 4 2 2 6" xfId="0"/>
    <cellStyle name="titulos 4 2 2 7" xfId="0"/>
    <cellStyle name="titulos 4 2 2 8" xfId="0"/>
    <cellStyle name="titulos 4 2 2 9" xfId="0"/>
    <cellStyle name="titulos 4 2 3" xfId="0"/>
    <cellStyle name="titulos 4 2 3 2" xfId="0"/>
    <cellStyle name="titulos 4 2 3 3" xfId="0"/>
    <cellStyle name="titulos 4 2 3 4" xfId="0"/>
    <cellStyle name="titulos 4 2 3 5" xfId="0"/>
    <cellStyle name="titulos 4 2 3 6" xfId="0"/>
    <cellStyle name="titulos 4 2 3 7" xfId="0"/>
    <cellStyle name="titulos 4 2 3 8" xfId="0"/>
    <cellStyle name="titulos 4 2 4" xfId="0"/>
    <cellStyle name="titulos 4 2 5" xfId="0"/>
    <cellStyle name="titulos 4 2 6" xfId="0"/>
    <cellStyle name="titulos 4 2 7" xfId="0"/>
    <cellStyle name="titulos 4 2 8" xfId="0"/>
    <cellStyle name="titulos 4 2 9" xfId="0"/>
    <cellStyle name="titulos 4 3" xfId="0"/>
    <cellStyle name="titulos 4 3 10" xfId="0"/>
    <cellStyle name="titulos 4 3 2" xfId="0"/>
    <cellStyle name="titulos 4 3 2 2" xfId="0"/>
    <cellStyle name="titulos 4 3 2 2 2" xfId="0"/>
    <cellStyle name="titulos 4 3 2 2 3" xfId="0"/>
    <cellStyle name="titulos 4 3 2 2 4" xfId="0"/>
    <cellStyle name="titulos 4 3 2 2 5" xfId="0"/>
    <cellStyle name="titulos 4 3 2 2 6" xfId="0"/>
    <cellStyle name="titulos 4 3 2 2 7" xfId="0"/>
    <cellStyle name="titulos 4 3 2 2 8" xfId="0"/>
    <cellStyle name="titulos 4 3 2 3" xfId="0"/>
    <cellStyle name="titulos 4 3 2 4" xfId="0"/>
    <cellStyle name="titulos 4 3 2 5" xfId="0"/>
    <cellStyle name="titulos 4 3 2 6" xfId="0"/>
    <cellStyle name="titulos 4 3 2 7" xfId="0"/>
    <cellStyle name="titulos 4 3 2 8" xfId="0"/>
    <cellStyle name="titulos 4 3 2 9" xfId="0"/>
    <cellStyle name="titulos 4 3 3" xfId="0"/>
    <cellStyle name="titulos 4 3 3 2" xfId="0"/>
    <cellStyle name="titulos 4 3 3 3" xfId="0"/>
    <cellStyle name="titulos 4 3 3 4" xfId="0"/>
    <cellStyle name="titulos 4 3 3 5" xfId="0"/>
    <cellStyle name="titulos 4 3 3 6" xfId="0"/>
    <cellStyle name="titulos 4 3 3 7" xfId="0"/>
    <cellStyle name="titulos 4 3 3 8" xfId="0"/>
    <cellStyle name="titulos 4 3 4" xfId="0"/>
    <cellStyle name="titulos 4 3 5" xfId="0"/>
    <cellStyle name="titulos 4 3 6" xfId="0"/>
    <cellStyle name="titulos 4 3 7" xfId="0"/>
    <cellStyle name="titulos 4 3 8" xfId="0"/>
    <cellStyle name="titulos 4 3 9" xfId="0"/>
    <cellStyle name="titulos 4 4" xfId="0"/>
    <cellStyle name="titulos 4 4 10" xfId="0"/>
    <cellStyle name="titulos 4 4 2" xfId="0"/>
    <cellStyle name="titulos 4 4 2 2" xfId="0"/>
    <cellStyle name="titulos 4 4 2 2 2" xfId="0"/>
    <cellStyle name="titulos 4 4 2 2 3" xfId="0"/>
    <cellStyle name="titulos 4 4 2 2 4" xfId="0"/>
    <cellStyle name="titulos 4 4 2 2 5" xfId="0"/>
    <cellStyle name="titulos 4 4 2 2 6" xfId="0"/>
    <cellStyle name="titulos 4 4 2 2 7" xfId="0"/>
    <cellStyle name="titulos 4 4 2 2 8" xfId="0"/>
    <cellStyle name="titulos 4 4 2 3" xfId="0"/>
    <cellStyle name="titulos 4 4 2 4" xfId="0"/>
    <cellStyle name="titulos 4 4 2 5" xfId="0"/>
    <cellStyle name="titulos 4 4 2 6" xfId="0"/>
    <cellStyle name="titulos 4 4 2 7" xfId="0"/>
    <cellStyle name="titulos 4 4 2 8" xfId="0"/>
    <cellStyle name="titulos 4 4 2 9" xfId="0"/>
    <cellStyle name="titulos 4 4 3" xfId="0"/>
    <cellStyle name="titulos 4 4 3 2" xfId="0"/>
    <cellStyle name="titulos 4 4 3 3" xfId="0"/>
    <cellStyle name="titulos 4 4 3 4" xfId="0"/>
    <cellStyle name="titulos 4 4 3 5" xfId="0"/>
    <cellStyle name="titulos 4 4 3 6" xfId="0"/>
    <cellStyle name="titulos 4 4 3 7" xfId="0"/>
    <cellStyle name="titulos 4 4 3 8" xfId="0"/>
    <cellStyle name="titulos 4 4 4" xfId="0"/>
    <cellStyle name="titulos 4 4 5" xfId="0"/>
    <cellStyle name="titulos 4 4 6" xfId="0"/>
    <cellStyle name="titulos 4 4 7" xfId="0"/>
    <cellStyle name="titulos 4 4 8" xfId="0"/>
    <cellStyle name="titulos 4 4 9" xfId="0"/>
    <cellStyle name="titulos 4 5" xfId="0"/>
    <cellStyle name="titulos 4 5 2" xfId="0"/>
    <cellStyle name="titulos 4 5 2 2" xfId="0"/>
    <cellStyle name="titulos 4 5 2 3" xfId="0"/>
    <cellStyle name="titulos 4 5 2 4" xfId="0"/>
    <cellStyle name="titulos 4 5 2 5" xfId="0"/>
    <cellStyle name="titulos 4 5 2 6" xfId="0"/>
    <cellStyle name="titulos 4 5 2 7" xfId="0"/>
    <cellStyle name="titulos 4 5 2 8" xfId="0"/>
    <cellStyle name="titulos 4 5 3" xfId="0"/>
    <cellStyle name="titulos 4 5 4" xfId="0"/>
    <cellStyle name="titulos 4 5 5" xfId="0"/>
    <cellStyle name="titulos 4 5 6" xfId="0"/>
    <cellStyle name="titulos 4 5 7" xfId="0"/>
    <cellStyle name="titulos 4 5 8" xfId="0"/>
    <cellStyle name="titulos 4 5 9" xfId="0"/>
    <cellStyle name="titulos 4 6" xfId="0"/>
    <cellStyle name="titulos 4 6 2" xfId="0"/>
    <cellStyle name="titulos 4 6 3" xfId="0"/>
    <cellStyle name="titulos 4 6 4" xfId="0"/>
    <cellStyle name="titulos 4 6 5" xfId="0"/>
    <cellStyle name="titulos 4 6 6" xfId="0"/>
    <cellStyle name="titulos 4 6 7" xfId="0"/>
    <cellStyle name="titulos 4 6 8" xfId="0"/>
    <cellStyle name="titulos 4 7" xfId="0"/>
    <cellStyle name="titulos 4 8" xfId="0"/>
    <cellStyle name="titulos 4 9" xfId="0"/>
    <cellStyle name="titulos 4_Itemização Instalações" xfId="0"/>
    <cellStyle name="titulos 5" xfId="0"/>
    <cellStyle name="titulos 5 10" xfId="0"/>
    <cellStyle name="titulos 5 11" xfId="0"/>
    <cellStyle name="titulos 5 12" xfId="0"/>
    <cellStyle name="titulos 5 13" xfId="0"/>
    <cellStyle name="titulos 5 2" xfId="0"/>
    <cellStyle name="titulos 5 2 10" xfId="0"/>
    <cellStyle name="titulos 5 2 2" xfId="0"/>
    <cellStyle name="titulos 5 2 2 2" xfId="0"/>
    <cellStyle name="titulos 5 2 2 2 2" xfId="0"/>
    <cellStyle name="titulos 5 2 2 2 3" xfId="0"/>
    <cellStyle name="titulos 5 2 2 2 4" xfId="0"/>
    <cellStyle name="titulos 5 2 2 2 5" xfId="0"/>
    <cellStyle name="titulos 5 2 2 2 6" xfId="0"/>
    <cellStyle name="titulos 5 2 2 2 7" xfId="0"/>
    <cellStyle name="titulos 5 2 2 2 8" xfId="0"/>
    <cellStyle name="titulos 5 2 2 3" xfId="0"/>
    <cellStyle name="titulos 5 2 2 4" xfId="0"/>
    <cellStyle name="titulos 5 2 2 5" xfId="0"/>
    <cellStyle name="titulos 5 2 2 6" xfId="0"/>
    <cellStyle name="titulos 5 2 2 7" xfId="0"/>
    <cellStyle name="titulos 5 2 2 8" xfId="0"/>
    <cellStyle name="titulos 5 2 2 9" xfId="0"/>
    <cellStyle name="titulos 5 2 3" xfId="0"/>
    <cellStyle name="titulos 5 2 3 2" xfId="0"/>
    <cellStyle name="titulos 5 2 3 3" xfId="0"/>
    <cellStyle name="titulos 5 2 3 4" xfId="0"/>
    <cellStyle name="titulos 5 2 3 5" xfId="0"/>
    <cellStyle name="titulos 5 2 3 6" xfId="0"/>
    <cellStyle name="titulos 5 2 3 7" xfId="0"/>
    <cellStyle name="titulos 5 2 3 8" xfId="0"/>
    <cellStyle name="titulos 5 2 4" xfId="0"/>
    <cellStyle name="titulos 5 2 5" xfId="0"/>
    <cellStyle name="titulos 5 2 6" xfId="0"/>
    <cellStyle name="titulos 5 2 7" xfId="0"/>
    <cellStyle name="titulos 5 2 8" xfId="0"/>
    <cellStyle name="titulos 5 2 9" xfId="0"/>
    <cellStyle name="titulos 5 3" xfId="0"/>
    <cellStyle name="titulos 5 3 10" xfId="0"/>
    <cellStyle name="titulos 5 3 2" xfId="0"/>
    <cellStyle name="titulos 5 3 2 2" xfId="0"/>
    <cellStyle name="titulos 5 3 2 2 2" xfId="0"/>
    <cellStyle name="titulos 5 3 2 2 3" xfId="0"/>
    <cellStyle name="titulos 5 3 2 2 4" xfId="0"/>
    <cellStyle name="titulos 5 3 2 2 5" xfId="0"/>
    <cellStyle name="titulos 5 3 2 2 6" xfId="0"/>
    <cellStyle name="titulos 5 3 2 2 7" xfId="0"/>
    <cellStyle name="titulos 5 3 2 2 8" xfId="0"/>
    <cellStyle name="titulos 5 3 2 3" xfId="0"/>
    <cellStyle name="titulos 5 3 2 4" xfId="0"/>
    <cellStyle name="titulos 5 3 2 5" xfId="0"/>
    <cellStyle name="titulos 5 3 2 6" xfId="0"/>
    <cellStyle name="titulos 5 3 2 7" xfId="0"/>
    <cellStyle name="titulos 5 3 2 8" xfId="0"/>
    <cellStyle name="titulos 5 3 2 9" xfId="0"/>
    <cellStyle name="titulos 5 3 3" xfId="0"/>
    <cellStyle name="titulos 5 3 3 2" xfId="0"/>
    <cellStyle name="titulos 5 3 3 3" xfId="0"/>
    <cellStyle name="titulos 5 3 3 4" xfId="0"/>
    <cellStyle name="titulos 5 3 3 5" xfId="0"/>
    <cellStyle name="titulos 5 3 3 6" xfId="0"/>
    <cellStyle name="titulos 5 3 3 7" xfId="0"/>
    <cellStyle name="titulos 5 3 3 8" xfId="0"/>
    <cellStyle name="titulos 5 3 4" xfId="0"/>
    <cellStyle name="titulos 5 3 5" xfId="0"/>
    <cellStyle name="titulos 5 3 6" xfId="0"/>
    <cellStyle name="titulos 5 3 7" xfId="0"/>
    <cellStyle name="titulos 5 3 8" xfId="0"/>
    <cellStyle name="titulos 5 3 9" xfId="0"/>
    <cellStyle name="titulos 5 4" xfId="0"/>
    <cellStyle name="titulos 5 4 10" xfId="0"/>
    <cellStyle name="titulos 5 4 2" xfId="0"/>
    <cellStyle name="titulos 5 4 2 2" xfId="0"/>
    <cellStyle name="titulos 5 4 2 2 2" xfId="0"/>
    <cellStyle name="titulos 5 4 2 2 3" xfId="0"/>
    <cellStyle name="titulos 5 4 2 2 4" xfId="0"/>
    <cellStyle name="titulos 5 4 2 2 5" xfId="0"/>
    <cellStyle name="titulos 5 4 2 2 6" xfId="0"/>
    <cellStyle name="titulos 5 4 2 2 7" xfId="0"/>
    <cellStyle name="titulos 5 4 2 2 8" xfId="0"/>
    <cellStyle name="titulos 5 4 2 3" xfId="0"/>
    <cellStyle name="titulos 5 4 2 4" xfId="0"/>
    <cellStyle name="titulos 5 4 2 5" xfId="0"/>
    <cellStyle name="titulos 5 4 2 6" xfId="0"/>
    <cellStyle name="titulos 5 4 2 7" xfId="0"/>
    <cellStyle name="titulos 5 4 2 8" xfId="0"/>
    <cellStyle name="titulos 5 4 2 9" xfId="0"/>
    <cellStyle name="titulos 5 4 3" xfId="0"/>
    <cellStyle name="titulos 5 4 3 2" xfId="0"/>
    <cellStyle name="titulos 5 4 3 3" xfId="0"/>
    <cellStyle name="titulos 5 4 3 4" xfId="0"/>
    <cellStyle name="titulos 5 4 3 5" xfId="0"/>
    <cellStyle name="titulos 5 4 3 6" xfId="0"/>
    <cellStyle name="titulos 5 4 3 7" xfId="0"/>
    <cellStyle name="titulos 5 4 3 8" xfId="0"/>
    <cellStyle name="titulos 5 4 4" xfId="0"/>
    <cellStyle name="titulos 5 4 5" xfId="0"/>
    <cellStyle name="titulos 5 4 6" xfId="0"/>
    <cellStyle name="titulos 5 4 7" xfId="0"/>
    <cellStyle name="titulos 5 4 8" xfId="0"/>
    <cellStyle name="titulos 5 4 9" xfId="0"/>
    <cellStyle name="titulos 5 5" xfId="0"/>
    <cellStyle name="titulos 5 5 2" xfId="0"/>
    <cellStyle name="titulos 5 5 2 2" xfId="0"/>
    <cellStyle name="titulos 5 5 2 3" xfId="0"/>
    <cellStyle name="titulos 5 5 2 4" xfId="0"/>
    <cellStyle name="titulos 5 5 2 5" xfId="0"/>
    <cellStyle name="titulos 5 5 2 6" xfId="0"/>
    <cellStyle name="titulos 5 5 2 7" xfId="0"/>
    <cellStyle name="titulos 5 5 2 8" xfId="0"/>
    <cellStyle name="titulos 5 5 3" xfId="0"/>
    <cellStyle name="titulos 5 5 4" xfId="0"/>
    <cellStyle name="titulos 5 5 5" xfId="0"/>
    <cellStyle name="titulos 5 5 6" xfId="0"/>
    <cellStyle name="titulos 5 5 7" xfId="0"/>
    <cellStyle name="titulos 5 5 8" xfId="0"/>
    <cellStyle name="titulos 5 5 9" xfId="0"/>
    <cellStyle name="titulos 5 6" xfId="0"/>
    <cellStyle name="titulos 5 6 2" xfId="0"/>
    <cellStyle name="titulos 5 6 3" xfId="0"/>
    <cellStyle name="titulos 5 6 4" xfId="0"/>
    <cellStyle name="titulos 5 6 5" xfId="0"/>
    <cellStyle name="titulos 5 6 6" xfId="0"/>
    <cellStyle name="titulos 5 6 7" xfId="0"/>
    <cellStyle name="titulos 5 6 8" xfId="0"/>
    <cellStyle name="titulos 5 7" xfId="0"/>
    <cellStyle name="titulos 5 8" xfId="0"/>
    <cellStyle name="titulos 5 9" xfId="0"/>
    <cellStyle name="titulos 5_Itemização Instalações" xfId="0"/>
    <cellStyle name="titulos 6" xfId="0"/>
    <cellStyle name="titulos 6 10" xfId="0"/>
    <cellStyle name="titulos 6 11" xfId="0"/>
    <cellStyle name="titulos 6 12" xfId="0"/>
    <cellStyle name="titulos 6 13" xfId="0"/>
    <cellStyle name="titulos 6 2" xfId="0"/>
    <cellStyle name="titulos 6 2 10" xfId="0"/>
    <cellStyle name="titulos 6 2 2" xfId="0"/>
    <cellStyle name="titulos 6 2 2 2" xfId="0"/>
    <cellStyle name="titulos 6 2 2 2 2" xfId="0"/>
    <cellStyle name="titulos 6 2 2 2 3" xfId="0"/>
    <cellStyle name="titulos 6 2 2 2 4" xfId="0"/>
    <cellStyle name="titulos 6 2 2 2 5" xfId="0"/>
    <cellStyle name="titulos 6 2 2 2 6" xfId="0"/>
    <cellStyle name="titulos 6 2 2 2 7" xfId="0"/>
    <cellStyle name="titulos 6 2 2 2 8" xfId="0"/>
    <cellStyle name="titulos 6 2 2 3" xfId="0"/>
    <cellStyle name="titulos 6 2 2 4" xfId="0"/>
    <cellStyle name="titulos 6 2 2 5" xfId="0"/>
    <cellStyle name="titulos 6 2 2 6" xfId="0"/>
    <cellStyle name="titulos 6 2 2 7" xfId="0"/>
    <cellStyle name="titulos 6 2 2 8" xfId="0"/>
    <cellStyle name="titulos 6 2 2 9" xfId="0"/>
    <cellStyle name="titulos 6 2 3" xfId="0"/>
    <cellStyle name="titulos 6 2 3 2" xfId="0"/>
    <cellStyle name="titulos 6 2 3 3" xfId="0"/>
    <cellStyle name="titulos 6 2 3 4" xfId="0"/>
    <cellStyle name="titulos 6 2 3 5" xfId="0"/>
    <cellStyle name="titulos 6 2 3 6" xfId="0"/>
    <cellStyle name="titulos 6 2 3 7" xfId="0"/>
    <cellStyle name="titulos 6 2 3 8" xfId="0"/>
    <cellStyle name="titulos 6 2 4" xfId="0"/>
    <cellStyle name="titulos 6 2 5" xfId="0"/>
    <cellStyle name="titulos 6 2 6" xfId="0"/>
    <cellStyle name="titulos 6 2 7" xfId="0"/>
    <cellStyle name="titulos 6 2 8" xfId="0"/>
    <cellStyle name="titulos 6 2 9" xfId="0"/>
    <cellStyle name="titulos 6 3" xfId="0"/>
    <cellStyle name="titulos 6 3 10" xfId="0"/>
    <cellStyle name="titulos 6 3 2" xfId="0"/>
    <cellStyle name="titulos 6 3 2 2" xfId="0"/>
    <cellStyle name="titulos 6 3 2 2 2" xfId="0"/>
    <cellStyle name="titulos 6 3 2 2 3" xfId="0"/>
    <cellStyle name="titulos 6 3 2 2 4" xfId="0"/>
    <cellStyle name="titulos 6 3 2 2 5" xfId="0"/>
    <cellStyle name="titulos 6 3 2 2 6" xfId="0"/>
    <cellStyle name="titulos 6 3 2 2 7" xfId="0"/>
    <cellStyle name="titulos 6 3 2 2 8" xfId="0"/>
    <cellStyle name="titulos 6 3 2 3" xfId="0"/>
    <cellStyle name="titulos 6 3 2 4" xfId="0"/>
    <cellStyle name="titulos 6 3 2 5" xfId="0"/>
    <cellStyle name="titulos 6 3 2 6" xfId="0"/>
    <cellStyle name="titulos 6 3 2 7" xfId="0"/>
    <cellStyle name="titulos 6 3 2 8" xfId="0"/>
    <cellStyle name="titulos 6 3 2 9" xfId="0"/>
    <cellStyle name="titulos 6 3 3" xfId="0"/>
    <cellStyle name="titulos 6 3 3 2" xfId="0"/>
    <cellStyle name="titulos 6 3 3 3" xfId="0"/>
    <cellStyle name="titulos 6 3 3 4" xfId="0"/>
    <cellStyle name="titulos 6 3 3 5" xfId="0"/>
    <cellStyle name="titulos 6 3 3 6" xfId="0"/>
    <cellStyle name="titulos 6 3 3 7" xfId="0"/>
    <cellStyle name="titulos 6 3 3 8" xfId="0"/>
    <cellStyle name="titulos 6 3 4" xfId="0"/>
    <cellStyle name="titulos 6 3 5" xfId="0"/>
    <cellStyle name="titulos 6 3 6" xfId="0"/>
    <cellStyle name="titulos 6 3 7" xfId="0"/>
    <cellStyle name="titulos 6 3 8" xfId="0"/>
    <cellStyle name="titulos 6 3 9" xfId="0"/>
    <cellStyle name="titulos 6 4" xfId="0"/>
    <cellStyle name="titulos 6 4 10" xfId="0"/>
    <cellStyle name="titulos 6 4 2" xfId="0"/>
    <cellStyle name="titulos 6 4 2 2" xfId="0"/>
    <cellStyle name="titulos 6 4 2 2 2" xfId="0"/>
    <cellStyle name="titulos 6 4 2 2 3" xfId="0"/>
    <cellStyle name="titulos 6 4 2 2 4" xfId="0"/>
    <cellStyle name="titulos 6 4 2 2 5" xfId="0"/>
    <cellStyle name="titulos 6 4 2 2 6" xfId="0"/>
    <cellStyle name="titulos 6 4 2 2 7" xfId="0"/>
    <cellStyle name="titulos 6 4 2 2 8" xfId="0"/>
    <cellStyle name="titulos 6 4 2 3" xfId="0"/>
    <cellStyle name="titulos 6 4 2 4" xfId="0"/>
    <cellStyle name="titulos 6 4 2 5" xfId="0"/>
    <cellStyle name="titulos 6 4 2 6" xfId="0"/>
    <cellStyle name="titulos 6 4 2 7" xfId="0"/>
    <cellStyle name="titulos 6 4 2 8" xfId="0"/>
    <cellStyle name="titulos 6 4 2 9" xfId="0"/>
    <cellStyle name="titulos 6 4 3" xfId="0"/>
    <cellStyle name="titulos 6 4 3 2" xfId="0"/>
    <cellStyle name="titulos 6 4 3 3" xfId="0"/>
    <cellStyle name="titulos 6 4 3 4" xfId="0"/>
    <cellStyle name="titulos 6 4 3 5" xfId="0"/>
    <cellStyle name="titulos 6 4 3 6" xfId="0"/>
    <cellStyle name="titulos 6 4 3 7" xfId="0"/>
    <cellStyle name="titulos 6 4 3 8" xfId="0"/>
    <cellStyle name="titulos 6 4 4" xfId="0"/>
    <cellStyle name="titulos 6 4 5" xfId="0"/>
    <cellStyle name="titulos 6 4 6" xfId="0"/>
    <cellStyle name="titulos 6 4 7" xfId="0"/>
    <cellStyle name="titulos 6 4 8" xfId="0"/>
    <cellStyle name="titulos 6 4 9" xfId="0"/>
    <cellStyle name="titulos 6 5" xfId="0"/>
    <cellStyle name="titulos 6 5 2" xfId="0"/>
    <cellStyle name="titulos 6 5 2 2" xfId="0"/>
    <cellStyle name="titulos 6 5 2 3" xfId="0"/>
    <cellStyle name="titulos 6 5 2 4" xfId="0"/>
    <cellStyle name="titulos 6 5 2 5" xfId="0"/>
    <cellStyle name="titulos 6 5 2 6" xfId="0"/>
    <cellStyle name="titulos 6 5 2 7" xfId="0"/>
    <cellStyle name="titulos 6 5 2 8" xfId="0"/>
    <cellStyle name="titulos 6 5 3" xfId="0"/>
    <cellStyle name="titulos 6 5 4" xfId="0"/>
    <cellStyle name="titulos 6 5 5" xfId="0"/>
    <cellStyle name="titulos 6 5 6" xfId="0"/>
    <cellStyle name="titulos 6 5 7" xfId="0"/>
    <cellStyle name="titulos 6 5 8" xfId="0"/>
    <cellStyle name="titulos 6 5 9" xfId="0"/>
    <cellStyle name="titulos 6 6" xfId="0"/>
    <cellStyle name="titulos 6 6 2" xfId="0"/>
    <cellStyle name="titulos 6 6 3" xfId="0"/>
    <cellStyle name="titulos 6 6 4" xfId="0"/>
    <cellStyle name="titulos 6 6 5" xfId="0"/>
    <cellStyle name="titulos 6 6 6" xfId="0"/>
    <cellStyle name="titulos 6 6 7" xfId="0"/>
    <cellStyle name="titulos 6 6 8" xfId="0"/>
    <cellStyle name="titulos 6 7" xfId="0"/>
    <cellStyle name="titulos 6 8" xfId="0"/>
    <cellStyle name="titulos 6 9" xfId="0"/>
    <cellStyle name="titulos 6_Itemização Instalações" xfId="0"/>
    <cellStyle name="titulos 7" xfId="0"/>
    <cellStyle name="titulos 7 10" xfId="0"/>
    <cellStyle name="titulos 7 11" xfId="0"/>
    <cellStyle name="titulos 7 12" xfId="0"/>
    <cellStyle name="titulos 7 13" xfId="0"/>
    <cellStyle name="titulos 7 2" xfId="0"/>
    <cellStyle name="titulos 7 2 10" xfId="0"/>
    <cellStyle name="titulos 7 2 2" xfId="0"/>
    <cellStyle name="titulos 7 2 2 2" xfId="0"/>
    <cellStyle name="titulos 7 2 2 2 2" xfId="0"/>
    <cellStyle name="titulos 7 2 2 2 3" xfId="0"/>
    <cellStyle name="titulos 7 2 2 2 4" xfId="0"/>
    <cellStyle name="titulos 7 2 2 2 5" xfId="0"/>
    <cellStyle name="titulos 7 2 2 2 6" xfId="0"/>
    <cellStyle name="titulos 7 2 2 2 7" xfId="0"/>
    <cellStyle name="titulos 7 2 2 2 8" xfId="0"/>
    <cellStyle name="titulos 7 2 2 3" xfId="0"/>
    <cellStyle name="titulos 7 2 2 4" xfId="0"/>
    <cellStyle name="titulos 7 2 2 5" xfId="0"/>
    <cellStyle name="titulos 7 2 2 6" xfId="0"/>
    <cellStyle name="titulos 7 2 2 7" xfId="0"/>
    <cellStyle name="titulos 7 2 2 8" xfId="0"/>
    <cellStyle name="titulos 7 2 2 9" xfId="0"/>
    <cellStyle name="titulos 7 2 3" xfId="0"/>
    <cellStyle name="titulos 7 2 3 2" xfId="0"/>
    <cellStyle name="titulos 7 2 3 3" xfId="0"/>
    <cellStyle name="titulos 7 2 3 4" xfId="0"/>
    <cellStyle name="titulos 7 2 3 5" xfId="0"/>
    <cellStyle name="titulos 7 2 3 6" xfId="0"/>
    <cellStyle name="titulos 7 2 3 7" xfId="0"/>
    <cellStyle name="titulos 7 2 3 8" xfId="0"/>
    <cellStyle name="titulos 7 2 4" xfId="0"/>
    <cellStyle name="titulos 7 2 5" xfId="0"/>
    <cellStyle name="titulos 7 2 6" xfId="0"/>
    <cellStyle name="titulos 7 2 7" xfId="0"/>
    <cellStyle name="titulos 7 2 8" xfId="0"/>
    <cellStyle name="titulos 7 2 9" xfId="0"/>
    <cellStyle name="titulos 7 3" xfId="0"/>
    <cellStyle name="titulos 7 3 10" xfId="0"/>
    <cellStyle name="titulos 7 3 2" xfId="0"/>
    <cellStyle name="titulos 7 3 2 2" xfId="0"/>
    <cellStyle name="titulos 7 3 2 2 2" xfId="0"/>
    <cellStyle name="titulos 7 3 2 2 3" xfId="0"/>
    <cellStyle name="titulos 7 3 2 2 4" xfId="0"/>
    <cellStyle name="titulos 7 3 2 2 5" xfId="0"/>
    <cellStyle name="titulos 7 3 2 2 6" xfId="0"/>
    <cellStyle name="titulos 7 3 2 2 7" xfId="0"/>
    <cellStyle name="titulos 7 3 2 2 8" xfId="0"/>
    <cellStyle name="titulos 7 3 2 3" xfId="0"/>
    <cellStyle name="titulos 7 3 2 4" xfId="0"/>
    <cellStyle name="titulos 7 3 2 5" xfId="0"/>
    <cellStyle name="titulos 7 3 2 6" xfId="0"/>
    <cellStyle name="titulos 7 3 2 7" xfId="0"/>
    <cellStyle name="titulos 7 3 2 8" xfId="0"/>
    <cellStyle name="titulos 7 3 2 9" xfId="0"/>
    <cellStyle name="titulos 7 3 3" xfId="0"/>
    <cellStyle name="titulos 7 3 3 2" xfId="0"/>
    <cellStyle name="titulos 7 3 3 3" xfId="0"/>
    <cellStyle name="titulos 7 3 3 4" xfId="0"/>
    <cellStyle name="titulos 7 3 3 5" xfId="0"/>
    <cellStyle name="titulos 7 3 3 6" xfId="0"/>
    <cellStyle name="titulos 7 3 3 7" xfId="0"/>
    <cellStyle name="titulos 7 3 3 8" xfId="0"/>
    <cellStyle name="titulos 7 3 4" xfId="0"/>
    <cellStyle name="titulos 7 3 5" xfId="0"/>
    <cellStyle name="titulos 7 3 6" xfId="0"/>
    <cellStyle name="titulos 7 3 7" xfId="0"/>
    <cellStyle name="titulos 7 3 8" xfId="0"/>
    <cellStyle name="titulos 7 3 9" xfId="0"/>
    <cellStyle name="titulos 7 4" xfId="0"/>
    <cellStyle name="titulos 7 4 10" xfId="0"/>
    <cellStyle name="titulos 7 4 2" xfId="0"/>
    <cellStyle name="titulos 7 4 2 2" xfId="0"/>
    <cellStyle name="titulos 7 4 2 2 2" xfId="0"/>
    <cellStyle name="titulos 7 4 2 2 3" xfId="0"/>
    <cellStyle name="titulos 7 4 2 2 4" xfId="0"/>
    <cellStyle name="titulos 7 4 2 2 5" xfId="0"/>
    <cellStyle name="titulos 7 4 2 2 6" xfId="0"/>
    <cellStyle name="titulos 7 4 2 2 7" xfId="0"/>
    <cellStyle name="titulos 7 4 2 2 8" xfId="0"/>
    <cellStyle name="titulos 7 4 2 3" xfId="0"/>
    <cellStyle name="titulos 7 4 2 4" xfId="0"/>
    <cellStyle name="titulos 7 4 2 5" xfId="0"/>
    <cellStyle name="titulos 7 4 2 6" xfId="0"/>
    <cellStyle name="titulos 7 4 2 7" xfId="0"/>
    <cellStyle name="titulos 7 4 2 8" xfId="0"/>
    <cellStyle name="titulos 7 4 2 9" xfId="0"/>
    <cellStyle name="titulos 7 4 3" xfId="0"/>
    <cellStyle name="titulos 7 4 3 2" xfId="0"/>
    <cellStyle name="titulos 7 4 3 3" xfId="0"/>
    <cellStyle name="titulos 7 4 3 4" xfId="0"/>
    <cellStyle name="titulos 7 4 3 5" xfId="0"/>
    <cellStyle name="titulos 7 4 3 6" xfId="0"/>
    <cellStyle name="titulos 7 4 3 7" xfId="0"/>
    <cellStyle name="titulos 7 4 3 8" xfId="0"/>
    <cellStyle name="titulos 7 4 4" xfId="0"/>
    <cellStyle name="titulos 7 4 5" xfId="0"/>
    <cellStyle name="titulos 7 4 6" xfId="0"/>
    <cellStyle name="titulos 7 4 7" xfId="0"/>
    <cellStyle name="titulos 7 4 8" xfId="0"/>
    <cellStyle name="titulos 7 4 9" xfId="0"/>
    <cellStyle name="titulos 7 5" xfId="0"/>
    <cellStyle name="titulos 7 5 2" xfId="0"/>
    <cellStyle name="titulos 7 5 2 2" xfId="0"/>
    <cellStyle name="titulos 7 5 2 3" xfId="0"/>
    <cellStyle name="titulos 7 5 2 4" xfId="0"/>
    <cellStyle name="titulos 7 5 2 5" xfId="0"/>
    <cellStyle name="titulos 7 5 2 6" xfId="0"/>
    <cellStyle name="titulos 7 5 2 7" xfId="0"/>
    <cellStyle name="titulos 7 5 2 8" xfId="0"/>
    <cellStyle name="titulos 7 5 3" xfId="0"/>
    <cellStyle name="titulos 7 5 4" xfId="0"/>
    <cellStyle name="titulos 7 5 5" xfId="0"/>
    <cellStyle name="titulos 7 5 6" xfId="0"/>
    <cellStyle name="titulos 7 5 7" xfId="0"/>
    <cellStyle name="titulos 7 5 8" xfId="0"/>
    <cellStyle name="titulos 7 5 9" xfId="0"/>
    <cellStyle name="titulos 7 6" xfId="0"/>
    <cellStyle name="titulos 7 6 2" xfId="0"/>
    <cellStyle name="titulos 7 6 3" xfId="0"/>
    <cellStyle name="titulos 7 6 4" xfId="0"/>
    <cellStyle name="titulos 7 6 5" xfId="0"/>
    <cellStyle name="titulos 7 6 6" xfId="0"/>
    <cellStyle name="titulos 7 6 7" xfId="0"/>
    <cellStyle name="titulos 7 6 8" xfId="0"/>
    <cellStyle name="titulos 7 7" xfId="0"/>
    <cellStyle name="titulos 7 8" xfId="0"/>
    <cellStyle name="titulos 7 9" xfId="0"/>
    <cellStyle name="titulos 7_Itemização Instalações" xfId="0"/>
    <cellStyle name="titulos 8" xfId="0"/>
    <cellStyle name="titulos 8 10" xfId="0"/>
    <cellStyle name="titulos 8 11" xfId="0"/>
    <cellStyle name="titulos 8 12" xfId="0"/>
    <cellStyle name="titulos 8 13" xfId="0"/>
    <cellStyle name="titulos 8 2" xfId="0"/>
    <cellStyle name="titulos 8 2 10" xfId="0"/>
    <cellStyle name="titulos 8 2 2" xfId="0"/>
    <cellStyle name="titulos 8 2 2 2" xfId="0"/>
    <cellStyle name="titulos 8 2 2 2 2" xfId="0"/>
    <cellStyle name="titulos 8 2 2 2 3" xfId="0"/>
    <cellStyle name="titulos 8 2 2 2 4" xfId="0"/>
    <cellStyle name="titulos 8 2 2 2 5" xfId="0"/>
    <cellStyle name="titulos 8 2 2 2 6" xfId="0"/>
    <cellStyle name="titulos 8 2 2 2 7" xfId="0"/>
    <cellStyle name="titulos 8 2 2 2 8" xfId="0"/>
    <cellStyle name="titulos 8 2 2 3" xfId="0"/>
    <cellStyle name="titulos 8 2 2 4" xfId="0"/>
    <cellStyle name="titulos 8 2 2 5" xfId="0"/>
    <cellStyle name="titulos 8 2 2 6" xfId="0"/>
    <cellStyle name="titulos 8 2 2 7" xfId="0"/>
    <cellStyle name="titulos 8 2 2 8" xfId="0"/>
    <cellStyle name="titulos 8 2 2 9" xfId="0"/>
    <cellStyle name="titulos 8 2 3" xfId="0"/>
    <cellStyle name="titulos 8 2 3 2" xfId="0"/>
    <cellStyle name="titulos 8 2 3 3" xfId="0"/>
    <cellStyle name="titulos 8 2 3 4" xfId="0"/>
    <cellStyle name="titulos 8 2 3 5" xfId="0"/>
    <cellStyle name="titulos 8 2 3 6" xfId="0"/>
    <cellStyle name="titulos 8 2 3 7" xfId="0"/>
    <cellStyle name="titulos 8 2 3 8" xfId="0"/>
    <cellStyle name="titulos 8 2 4" xfId="0"/>
    <cellStyle name="titulos 8 2 5" xfId="0"/>
    <cellStyle name="titulos 8 2 6" xfId="0"/>
    <cellStyle name="titulos 8 2 7" xfId="0"/>
    <cellStyle name="titulos 8 2 8" xfId="0"/>
    <cellStyle name="titulos 8 2 9" xfId="0"/>
    <cellStyle name="titulos 8 3" xfId="0"/>
    <cellStyle name="titulos 8 3 10" xfId="0"/>
    <cellStyle name="titulos 8 3 2" xfId="0"/>
    <cellStyle name="titulos 8 3 2 2" xfId="0"/>
    <cellStyle name="titulos 8 3 2 2 2" xfId="0"/>
    <cellStyle name="titulos 8 3 2 2 3" xfId="0"/>
    <cellStyle name="titulos 8 3 2 2 4" xfId="0"/>
    <cellStyle name="titulos 8 3 2 2 5" xfId="0"/>
    <cellStyle name="titulos 8 3 2 2 6" xfId="0"/>
    <cellStyle name="titulos 8 3 2 2 7" xfId="0"/>
    <cellStyle name="titulos 8 3 2 2 8" xfId="0"/>
    <cellStyle name="titulos 8 3 2 3" xfId="0"/>
    <cellStyle name="titulos 8 3 2 4" xfId="0"/>
    <cellStyle name="titulos 8 3 2 5" xfId="0"/>
    <cellStyle name="titulos 8 3 2 6" xfId="0"/>
    <cellStyle name="titulos 8 3 2 7" xfId="0"/>
    <cellStyle name="titulos 8 3 2 8" xfId="0"/>
    <cellStyle name="titulos 8 3 2 9" xfId="0"/>
    <cellStyle name="titulos 8 3 3" xfId="0"/>
    <cellStyle name="titulos 8 3 3 2" xfId="0"/>
    <cellStyle name="titulos 8 3 3 3" xfId="0"/>
    <cellStyle name="titulos 8 3 3 4" xfId="0"/>
    <cellStyle name="titulos 8 3 3 5" xfId="0"/>
    <cellStyle name="titulos 8 3 3 6" xfId="0"/>
    <cellStyle name="titulos 8 3 3 7" xfId="0"/>
    <cellStyle name="titulos 8 3 3 8" xfId="0"/>
    <cellStyle name="titulos 8 3 4" xfId="0"/>
    <cellStyle name="titulos 8 3 5" xfId="0"/>
    <cellStyle name="titulos 8 3 6" xfId="0"/>
    <cellStyle name="titulos 8 3 7" xfId="0"/>
    <cellStyle name="titulos 8 3 8" xfId="0"/>
    <cellStyle name="titulos 8 3 9" xfId="0"/>
    <cellStyle name="titulos 8 4" xfId="0"/>
    <cellStyle name="titulos 8 4 10" xfId="0"/>
    <cellStyle name="titulos 8 4 2" xfId="0"/>
    <cellStyle name="titulos 8 4 2 2" xfId="0"/>
    <cellStyle name="titulos 8 4 2 2 2" xfId="0"/>
    <cellStyle name="titulos 8 4 2 2 3" xfId="0"/>
    <cellStyle name="titulos 8 4 2 2 4" xfId="0"/>
    <cellStyle name="titulos 8 4 2 2 5" xfId="0"/>
    <cellStyle name="titulos 8 4 2 2 6" xfId="0"/>
    <cellStyle name="titulos 8 4 2 2 7" xfId="0"/>
    <cellStyle name="titulos 8 4 2 2 8" xfId="0"/>
    <cellStyle name="titulos 8 4 2 3" xfId="0"/>
    <cellStyle name="titulos 8 4 2 4" xfId="0"/>
    <cellStyle name="titulos 8 4 2 5" xfId="0"/>
    <cellStyle name="titulos 8 4 2 6" xfId="0"/>
    <cellStyle name="titulos 8 4 2 7" xfId="0"/>
    <cellStyle name="titulos 8 4 2 8" xfId="0"/>
    <cellStyle name="titulos 8 4 2 9" xfId="0"/>
    <cellStyle name="titulos 8 4 3" xfId="0"/>
    <cellStyle name="titulos 8 4 3 2" xfId="0"/>
    <cellStyle name="titulos 8 4 3 3" xfId="0"/>
    <cellStyle name="titulos 8 4 3 4" xfId="0"/>
    <cellStyle name="titulos 8 4 3 5" xfId="0"/>
    <cellStyle name="titulos 8 4 3 6" xfId="0"/>
    <cellStyle name="titulos 8 4 3 7" xfId="0"/>
    <cellStyle name="titulos 8 4 3 8" xfId="0"/>
    <cellStyle name="titulos 8 4 4" xfId="0"/>
    <cellStyle name="titulos 8 4 5" xfId="0"/>
    <cellStyle name="titulos 8 4 6" xfId="0"/>
    <cellStyle name="titulos 8 4 7" xfId="0"/>
    <cellStyle name="titulos 8 4 8" xfId="0"/>
    <cellStyle name="titulos 8 4 9" xfId="0"/>
    <cellStyle name="titulos 8 5" xfId="0"/>
    <cellStyle name="titulos 8 5 2" xfId="0"/>
    <cellStyle name="titulos 8 5 2 2" xfId="0"/>
    <cellStyle name="titulos 8 5 2 3" xfId="0"/>
    <cellStyle name="titulos 8 5 2 4" xfId="0"/>
    <cellStyle name="titulos 8 5 2 5" xfId="0"/>
    <cellStyle name="titulos 8 5 2 6" xfId="0"/>
    <cellStyle name="titulos 8 5 2 7" xfId="0"/>
    <cellStyle name="titulos 8 5 2 8" xfId="0"/>
    <cellStyle name="titulos 8 5 3" xfId="0"/>
    <cellStyle name="titulos 8 5 4" xfId="0"/>
    <cellStyle name="titulos 8 5 5" xfId="0"/>
    <cellStyle name="titulos 8 5 6" xfId="0"/>
    <cellStyle name="titulos 8 5 7" xfId="0"/>
    <cellStyle name="titulos 8 5 8" xfId="0"/>
    <cellStyle name="titulos 8 5 9" xfId="0"/>
    <cellStyle name="titulos 8 6" xfId="0"/>
    <cellStyle name="titulos 8 6 2" xfId="0"/>
    <cellStyle name="titulos 8 6 3" xfId="0"/>
    <cellStyle name="titulos 8 6 4" xfId="0"/>
    <cellStyle name="titulos 8 6 5" xfId="0"/>
    <cellStyle name="titulos 8 6 6" xfId="0"/>
    <cellStyle name="titulos 8 6 7" xfId="0"/>
    <cellStyle name="titulos 8 6 8" xfId="0"/>
    <cellStyle name="titulos 8 7" xfId="0"/>
    <cellStyle name="titulos 8 8" xfId="0"/>
    <cellStyle name="titulos 8 9" xfId="0"/>
    <cellStyle name="titulos 8_Itemização Instalações" xfId="0"/>
    <cellStyle name="titulos 9" xfId="0"/>
    <cellStyle name="titulos 9 10" xfId="0"/>
    <cellStyle name="titulos 9 11" xfId="0"/>
    <cellStyle name="titulos 9 12" xfId="0"/>
    <cellStyle name="titulos 9 13" xfId="0"/>
    <cellStyle name="titulos 9 2" xfId="0"/>
    <cellStyle name="titulos 9 2 10" xfId="0"/>
    <cellStyle name="titulos 9 2 2" xfId="0"/>
    <cellStyle name="titulos 9 2 2 2" xfId="0"/>
    <cellStyle name="titulos 9 2 2 2 2" xfId="0"/>
    <cellStyle name="titulos 9 2 2 2 3" xfId="0"/>
    <cellStyle name="titulos 9 2 2 2 4" xfId="0"/>
    <cellStyle name="titulos 9 2 2 2 5" xfId="0"/>
    <cellStyle name="titulos 9 2 2 2 6" xfId="0"/>
    <cellStyle name="titulos 9 2 2 2 7" xfId="0"/>
    <cellStyle name="titulos 9 2 2 2 8" xfId="0"/>
    <cellStyle name="titulos 9 2 2 3" xfId="0"/>
    <cellStyle name="titulos 9 2 2 4" xfId="0"/>
    <cellStyle name="titulos 9 2 2 5" xfId="0"/>
    <cellStyle name="titulos 9 2 2 6" xfId="0"/>
    <cellStyle name="titulos 9 2 2 7" xfId="0"/>
    <cellStyle name="titulos 9 2 2 8" xfId="0"/>
    <cellStyle name="titulos 9 2 2 9" xfId="0"/>
    <cellStyle name="titulos 9 2 3" xfId="0"/>
    <cellStyle name="titulos 9 2 3 2" xfId="0"/>
    <cellStyle name="titulos 9 2 3 3" xfId="0"/>
    <cellStyle name="titulos 9 2 3 4" xfId="0"/>
    <cellStyle name="titulos 9 2 3 5" xfId="0"/>
    <cellStyle name="titulos 9 2 3 6" xfId="0"/>
    <cellStyle name="titulos 9 2 3 7" xfId="0"/>
    <cellStyle name="titulos 9 2 3 8" xfId="0"/>
    <cellStyle name="titulos 9 2 4" xfId="0"/>
    <cellStyle name="titulos 9 2 5" xfId="0"/>
    <cellStyle name="titulos 9 2 6" xfId="0"/>
    <cellStyle name="titulos 9 2 7" xfId="0"/>
    <cellStyle name="titulos 9 2 8" xfId="0"/>
    <cellStyle name="titulos 9 2 9" xfId="0"/>
    <cellStyle name="titulos 9 3" xfId="0"/>
    <cellStyle name="titulos 9 3 10" xfId="0"/>
    <cellStyle name="titulos 9 3 2" xfId="0"/>
    <cellStyle name="titulos 9 3 2 2" xfId="0"/>
    <cellStyle name="titulos 9 3 2 2 2" xfId="0"/>
    <cellStyle name="titulos 9 3 2 2 3" xfId="0"/>
    <cellStyle name="titulos 9 3 2 2 4" xfId="0"/>
    <cellStyle name="titulos 9 3 2 2 5" xfId="0"/>
    <cellStyle name="titulos 9 3 2 2 6" xfId="0"/>
    <cellStyle name="titulos 9 3 2 2 7" xfId="0"/>
    <cellStyle name="titulos 9 3 2 2 8" xfId="0"/>
    <cellStyle name="titulos 9 3 2 3" xfId="0"/>
    <cellStyle name="titulos 9 3 2 4" xfId="0"/>
    <cellStyle name="titulos 9 3 2 5" xfId="0"/>
    <cellStyle name="titulos 9 3 2 6" xfId="0"/>
    <cellStyle name="titulos 9 3 2 7" xfId="0"/>
    <cellStyle name="titulos 9 3 2 8" xfId="0"/>
    <cellStyle name="titulos 9 3 2 9" xfId="0"/>
    <cellStyle name="titulos 9 3 3" xfId="0"/>
    <cellStyle name="titulos 9 3 3 2" xfId="0"/>
    <cellStyle name="titulos 9 3 3 3" xfId="0"/>
    <cellStyle name="titulos 9 3 3 4" xfId="0"/>
    <cellStyle name="titulos 9 3 3 5" xfId="0"/>
    <cellStyle name="titulos 9 3 3 6" xfId="0"/>
    <cellStyle name="titulos 9 3 3 7" xfId="0"/>
    <cellStyle name="titulos 9 3 3 8" xfId="0"/>
    <cellStyle name="titulos 9 3 4" xfId="0"/>
    <cellStyle name="titulos 9 3 5" xfId="0"/>
    <cellStyle name="titulos 9 3 6" xfId="0"/>
    <cellStyle name="titulos 9 3 7" xfId="0"/>
    <cellStyle name="titulos 9 3 8" xfId="0"/>
    <cellStyle name="titulos 9 3 9" xfId="0"/>
    <cellStyle name="titulos 9 4" xfId="0"/>
    <cellStyle name="titulos 9 4 10" xfId="0"/>
    <cellStyle name="titulos 9 4 2" xfId="0"/>
    <cellStyle name="titulos 9 4 2 2" xfId="0"/>
    <cellStyle name="titulos 9 4 2 2 2" xfId="0"/>
    <cellStyle name="titulos 9 4 2 2 3" xfId="0"/>
    <cellStyle name="titulos 9 4 2 2 4" xfId="0"/>
    <cellStyle name="titulos 9 4 2 2 5" xfId="0"/>
    <cellStyle name="titulos 9 4 2 2 6" xfId="0"/>
    <cellStyle name="titulos 9 4 2 2 7" xfId="0"/>
    <cellStyle name="titulos 9 4 2 2 8" xfId="0"/>
    <cellStyle name="titulos 9 4 2 3" xfId="0"/>
    <cellStyle name="titulos 9 4 2 4" xfId="0"/>
    <cellStyle name="titulos 9 4 2 5" xfId="0"/>
    <cellStyle name="titulos 9 4 2 6" xfId="0"/>
    <cellStyle name="titulos 9 4 2 7" xfId="0"/>
    <cellStyle name="titulos 9 4 2 8" xfId="0"/>
    <cellStyle name="titulos 9 4 2 9" xfId="0"/>
    <cellStyle name="titulos 9 4 3" xfId="0"/>
    <cellStyle name="titulos 9 4 3 2" xfId="0"/>
    <cellStyle name="titulos 9 4 3 3" xfId="0"/>
    <cellStyle name="titulos 9 4 3 4" xfId="0"/>
    <cellStyle name="titulos 9 4 3 5" xfId="0"/>
    <cellStyle name="titulos 9 4 3 6" xfId="0"/>
    <cellStyle name="titulos 9 4 3 7" xfId="0"/>
    <cellStyle name="titulos 9 4 3 8" xfId="0"/>
    <cellStyle name="titulos 9 4 4" xfId="0"/>
    <cellStyle name="titulos 9 4 5" xfId="0"/>
    <cellStyle name="titulos 9 4 6" xfId="0"/>
    <cellStyle name="titulos 9 4 7" xfId="0"/>
    <cellStyle name="titulos 9 4 8" xfId="0"/>
    <cellStyle name="titulos 9 4 9" xfId="0"/>
    <cellStyle name="titulos 9 5" xfId="0"/>
    <cellStyle name="titulos 9 5 2" xfId="0"/>
    <cellStyle name="titulos 9 5 2 2" xfId="0"/>
    <cellStyle name="titulos 9 5 2 3" xfId="0"/>
    <cellStyle name="titulos 9 5 2 4" xfId="0"/>
    <cellStyle name="titulos 9 5 2 5" xfId="0"/>
    <cellStyle name="titulos 9 5 2 6" xfId="0"/>
    <cellStyle name="titulos 9 5 2 7" xfId="0"/>
    <cellStyle name="titulos 9 5 2 8" xfId="0"/>
    <cellStyle name="titulos 9 5 3" xfId="0"/>
    <cellStyle name="titulos 9 5 4" xfId="0"/>
    <cellStyle name="titulos 9 5 5" xfId="0"/>
    <cellStyle name="titulos 9 5 6" xfId="0"/>
    <cellStyle name="titulos 9 5 7" xfId="0"/>
    <cellStyle name="titulos 9 5 8" xfId="0"/>
    <cellStyle name="titulos 9 5 9" xfId="0"/>
    <cellStyle name="titulos 9 6" xfId="0"/>
    <cellStyle name="titulos 9 6 2" xfId="0"/>
    <cellStyle name="titulos 9 6 3" xfId="0"/>
    <cellStyle name="titulos 9 6 4" xfId="0"/>
    <cellStyle name="titulos 9 6 5" xfId="0"/>
    <cellStyle name="titulos 9 6 6" xfId="0"/>
    <cellStyle name="titulos 9 6 7" xfId="0"/>
    <cellStyle name="titulos 9 6 8" xfId="0"/>
    <cellStyle name="titulos 9 7" xfId="0"/>
    <cellStyle name="titulos 9 8" xfId="0"/>
    <cellStyle name="titulos 9 9" xfId="0"/>
    <cellStyle name="titulos 9_Itemização Instalações" xfId="0"/>
    <cellStyle name="titulos_Itemização Instalações" xfId="0"/>
    <cellStyle name="Título 1 1" xfId="0"/>
    <cellStyle name="Vírgula 2" xfId="0"/>
    <cellStyle name="ÌTENS" xfId="0"/>
    <cellStyle name="*unknown*" xfId="20" builtinId="8"/>
  </cellStyles>
  <dxfs count="216"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10243E"/>
      </font>
    </dxf>
    <dxf>
      <font>
        <b val="1"/>
        <i val="0"/>
        <color rgb="FFFF0000"/>
      </font>
    </dxf>
    <dxf>
      <font>
        <b val="0"/>
        <i val="1"/>
        <color rgb="FFFF0000"/>
      </font>
    </dxf>
    <dxf>
      <font>
        <b val="1"/>
        <i val="0"/>
        <color rgb="FF0070C0"/>
      </font>
    </dxf>
    <dxf>
      <font>
        <b val="1"/>
        <i val="0"/>
        <color rgb="FFFF0000"/>
      </font>
    </dxf>
    <dxf>
      <font>
        <b val="1"/>
        <i val="0"/>
        <color rgb="FF10243E"/>
      </font>
    </dxf>
    <dxf>
      <font>
        <b val="0"/>
        <i val="1"/>
        <color rgb="FFFF0000"/>
      </font>
    </dxf>
    <dxf>
      <font>
        <b val="1"/>
        <i val="0"/>
        <color rgb="FF0070C0"/>
      </font>
    </dxf>
    <dxf>
      <font>
        <b val="1"/>
        <i val="0"/>
        <color rgb="FFFF0000"/>
      </font>
    </dxf>
    <dxf>
      <font>
        <b val="1"/>
        <i val="0"/>
        <color rgb="FF10243E"/>
      </font>
    </dxf>
    <dxf>
      <font>
        <color rgb="FFFF0000"/>
      </font>
    </dxf>
    <dxf>
      <font>
        <color rgb="FF0B9311"/>
      </font>
    </dxf>
    <dxf>
      <font>
        <color rgb="FF0B9311"/>
      </font>
    </dxf>
    <dxf>
      <font>
        <color rgb="FFFF0000"/>
      </font>
    </dxf>
    <dxf>
      <font>
        <color rgb="FF0B9311"/>
      </font>
    </dxf>
    <dxf>
      <font>
        <b val="1"/>
        <i val="0"/>
        <color rgb="FFFF0000"/>
      </font>
    </dxf>
    <dxf>
      <font>
        <b val="1"/>
        <i val="0"/>
        <color rgb="FF10243E"/>
      </font>
    </dxf>
    <dxf>
      <font>
        <color rgb="FFFF0000"/>
      </font>
    </dxf>
    <dxf>
      <font>
        <color rgb="FF0B9311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0B9311"/>
      </font>
    </dxf>
    <dxf>
      <font>
        <color rgb="FF0000FF"/>
      </font>
    </dxf>
    <dxf>
      <font>
        <color rgb="FFFF0000"/>
      </font>
    </dxf>
    <dxf>
      <font>
        <color rgb="FFFF0000"/>
      </font>
    </dxf>
    <dxf>
      <font>
        <color rgb="FF0B9311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10243E"/>
      </font>
    </dxf>
    <dxf>
      <font>
        <b val="1"/>
        <i val="0"/>
        <color rgb="FFFF0000"/>
      </font>
    </dxf>
    <dxf>
      <font>
        <b val="1"/>
        <i val="0"/>
        <color rgb="FF10243E"/>
      </font>
    </dxf>
    <dxf>
      <font>
        <color rgb="FFFF0000"/>
      </font>
    </dxf>
    <dxf>
      <font>
        <color rgb="FF0B9311"/>
      </font>
    </dxf>
    <dxf>
      <font>
        <color rgb="FF0B931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 val="1"/>
        <i val="0"/>
        <color rgb="00FFFFFF"/>
      </font>
    </dxf>
    <dxf>
      <font>
        <b val="1"/>
        <i val="0"/>
        <color rgb="FFFF0000"/>
      </font>
    </dxf>
    <dxf>
      <font>
        <b val="1"/>
        <i val="0"/>
        <color rgb="FF0070C0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b val="1"/>
        <i val="0"/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00FFFFFF"/>
      </font>
    </dxf>
    <dxf>
      <font>
        <color rgb="FFFF0000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C8E7A7"/>
      <rgbColor rgb="FF0000FF"/>
      <rgbColor rgb="FFFFFF00"/>
      <rgbColor rgb="FFFDEADA"/>
      <rgbColor rgb="FF96FF8F"/>
      <rgbColor rgb="FFB40001"/>
      <rgbColor rgb="FF0A930F"/>
      <rgbColor rgb="FFFFFFB2"/>
      <rgbColor rgb="FFA18D17"/>
      <rgbColor rgb="FFF0F5FB"/>
      <rgbColor rgb="FFDCE6F2"/>
      <rgbColor rgb="FFBFBFBF"/>
      <rgbColor rgb="FFAAC9E9"/>
      <rgbColor rgb="FFA7C0DE"/>
      <rgbColor rgb="FFE6E0EC"/>
      <rgbColor rgb="FFFFFFCC"/>
      <rgbColor rgb="FFBFFFFF"/>
      <rgbColor rgb="FFF9F9F9"/>
      <rgbColor rgb="FFDDD9C3"/>
      <rgbColor rgb="FF0472C2"/>
      <rgbColor rgb="FFC6D9F1"/>
      <rgbColor rgb="FFFFFFB9"/>
      <rgbColor rgb="FFEFEFEF"/>
      <rgbColor rgb="FFFFFF66"/>
      <rgbColor rgb="FFBFEBFB"/>
      <rgbColor rgb="FFEDF6F9"/>
      <rgbColor rgb="FFFFFF85"/>
      <rgbColor rgb="FFCCFFE5"/>
      <rgbColor rgb="FFFFFFC0"/>
      <rgbColor rgb="FFCAD9EB"/>
      <rgbColor rgb="FFCFFFE7"/>
      <rgbColor rgb="FFCCFFCC"/>
      <rgbColor rgb="FFFFFF99"/>
      <rgbColor rgb="FF99CCFF"/>
      <rgbColor rgb="FFDAC2AE"/>
      <rgbColor rgb="FFB499CC"/>
      <rgbColor rgb="FFFFC7CE"/>
      <rgbColor rgb="FFD8E5FF"/>
      <rgbColor rgb="FFA0E0E0"/>
      <rgbColor rgb="FFADD378"/>
      <rgbColor rgb="FFFCBC00"/>
      <rgbColor rgb="FFFFE57F"/>
      <rgbColor rgb="FFD9D9D9"/>
      <rgbColor rgb="FF5A6048"/>
      <rgbColor rgb="FFC4BD97"/>
      <rgbColor rgb="FF10243E"/>
      <rgbColor rgb="FFB7DEE8"/>
      <rgbColor rgb="FF010000"/>
      <rgbColor rgb="FFF0F0F0"/>
      <rgbColor rgb="FFE8E8E8"/>
      <rgbColor rgb="FFE3E3E3"/>
      <rgbColor rgb="FF2541AC"/>
      <rgbColor rgb="FF573B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000000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000000"/>
                </a:solidFill>
                <a:latin typeface="Calibri"/>
              </a:rPr>
              <a:t>DESPESAS DIRETAS PREVISTAS X REALIZADAS</a:t>
            </a:r>
          </a:p>
        </c:rich>
      </c:tx>
      <c:layout>
        <c:manualLayout>
          <c:xMode val="edge"/>
          <c:yMode val="edge"/>
          <c:x val="0.246444695259594"/>
          <c:y val="0.00373295046661881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00677200902935"/>
          <c:y val="0.0972002871500359"/>
          <c:w val="0.889221218961625"/>
          <c:h val="0.754343144292893"/>
        </c:manualLayout>
      </c:layout>
      <c:lineChart>
        <c:grouping val="standard"/>
        <c:varyColors val="0"/>
        <c:ser>
          <c:idx val="0"/>
          <c:order val="0"/>
          <c:tx>
            <c:strRef>
              <c:f>DADOS!$A$20</c:f>
              <c:strCache>
                <c:ptCount val="1"/>
                <c:pt idx="0">
                  <c:v>% EXEC</c:v>
                </c:pt>
              </c:strCache>
            </c:strRef>
          </c:tx>
          <c:spPr>
            <a:solidFill>
              <a:srgbClr val="ff0000"/>
            </a:solidFill>
            <a:ln w="34920">
              <a:solidFill>
                <a:srgbClr val="ff000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7"/>
            <c:marker>
              <c:symbol val="none"/>
            </c:marker>
          </c:dPt>
          <c:dLbls>
            <c:numFmt formatCode="0.00%" sourceLinked="1"/>
            <c:dLbl>
              <c:idx val="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5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1400" spc="-1" strike="noStrike">
                    <a:solidFill>
                      <a:srgbClr val="ff000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DADOS!$D$16:$AA$16</c:f>
              <c:strCache>
                <c:ptCount val="24"/>
                <c:pt idx="0">
                  <c:v>ago/20</c:v>
                </c:pt>
                <c:pt idx="1">
                  <c:v>set/20</c:v>
                </c:pt>
                <c:pt idx="2">
                  <c:v>out/20</c:v>
                </c:pt>
                <c:pt idx="3">
                  <c:v>nov/20</c:v>
                </c:pt>
                <c:pt idx="4">
                  <c:v>dez/20</c:v>
                </c:pt>
                <c:pt idx="5">
                  <c:v>jan/21</c:v>
                </c:pt>
                <c:pt idx="6">
                  <c:v>fev/21</c:v>
                </c:pt>
                <c:pt idx="7">
                  <c:v>mar/21</c:v>
                </c:pt>
                <c:pt idx="8">
                  <c:v>abr/21</c:v>
                </c:pt>
                <c:pt idx="9">
                  <c:v>mai/21</c:v>
                </c:pt>
                <c:pt idx="10">
                  <c:v>jun/21</c:v>
                </c:pt>
                <c:pt idx="11">
                  <c:v>jul/21</c:v>
                </c:pt>
                <c:pt idx="12">
                  <c:v>ago/21</c:v>
                </c:pt>
                <c:pt idx="13">
                  <c:v>set/21</c:v>
                </c:pt>
                <c:pt idx="14">
                  <c:v>out/21</c:v>
                </c:pt>
                <c:pt idx="15">
                  <c:v>nov/21</c:v>
                </c:pt>
                <c:pt idx="16">
                  <c:v>dez/21</c:v>
                </c:pt>
                <c:pt idx="17">
                  <c:v>jan/22</c:v>
                </c:pt>
                <c:pt idx="18">
                  <c:v>fev/22</c:v>
                </c:pt>
                <c:pt idx="19">
                  <c:v>mar/22</c:v>
                </c:pt>
                <c:pt idx="20">
                  <c:v>abr/22</c:v>
                </c:pt>
                <c:pt idx="21">
                  <c:v>mai/22</c:v>
                </c:pt>
                <c:pt idx="22">
                  <c:v>jun/22</c:v>
                </c:pt>
                <c:pt idx="23">
                  <c:v>jul/22</c:v>
                </c:pt>
              </c:strCache>
            </c:strRef>
          </c:cat>
          <c:val>
            <c:numRef>
              <c:f>DADOS!$D$20:$AA$20</c:f>
              <c:numCache>
                <c:formatCode>General</c:formatCode>
                <c:ptCount val="24"/>
                <c:pt idx="0">
                  <c:v>0.017280979373801</c:v>
                </c:pt>
                <c:pt idx="1">
                  <c:v>0.0416837041710093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DADOS!$B$26</c:f>
              <c:strCache>
                <c:ptCount val="1"/>
                <c:pt idx="0">
                  <c:v>% PREV.</c:v>
                </c:pt>
              </c:strCache>
            </c:strRef>
          </c:tx>
          <c:spPr>
            <a:solidFill>
              <a:srgbClr val="0000ff"/>
            </a:solidFill>
            <a:ln w="34920">
              <a:solidFill>
                <a:srgbClr val="0000ff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3"/>
            <c:marker>
              <c:symbol val="none"/>
            </c:marker>
          </c:dPt>
          <c:dLbls>
            <c:numFmt formatCode="0.00%" sourceLinked="1"/>
            <c:dLbl>
              <c:idx val="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5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6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8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1400" spc="-1" strike="noStrike">
                    <a:solidFill>
                      <a:srgbClr val="0000ff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DADOS!$D$16:$AA$16</c:f>
              <c:strCache>
                <c:ptCount val="24"/>
                <c:pt idx="0">
                  <c:v>ago/20</c:v>
                </c:pt>
                <c:pt idx="1">
                  <c:v>set/20</c:v>
                </c:pt>
                <c:pt idx="2">
                  <c:v>out/20</c:v>
                </c:pt>
                <c:pt idx="3">
                  <c:v>nov/20</c:v>
                </c:pt>
                <c:pt idx="4">
                  <c:v>dez/20</c:v>
                </c:pt>
                <c:pt idx="5">
                  <c:v>jan/21</c:v>
                </c:pt>
                <c:pt idx="6">
                  <c:v>fev/21</c:v>
                </c:pt>
                <c:pt idx="7">
                  <c:v>mar/21</c:v>
                </c:pt>
                <c:pt idx="8">
                  <c:v>abr/21</c:v>
                </c:pt>
                <c:pt idx="9">
                  <c:v>mai/21</c:v>
                </c:pt>
                <c:pt idx="10">
                  <c:v>jun/21</c:v>
                </c:pt>
                <c:pt idx="11">
                  <c:v>jul/21</c:v>
                </c:pt>
                <c:pt idx="12">
                  <c:v>ago/21</c:v>
                </c:pt>
                <c:pt idx="13">
                  <c:v>set/21</c:v>
                </c:pt>
                <c:pt idx="14">
                  <c:v>out/21</c:v>
                </c:pt>
                <c:pt idx="15">
                  <c:v>nov/21</c:v>
                </c:pt>
                <c:pt idx="16">
                  <c:v>dez/21</c:v>
                </c:pt>
                <c:pt idx="17">
                  <c:v>jan/22</c:v>
                </c:pt>
                <c:pt idx="18">
                  <c:v>fev/22</c:v>
                </c:pt>
                <c:pt idx="19">
                  <c:v>mar/22</c:v>
                </c:pt>
                <c:pt idx="20">
                  <c:v>abr/22</c:v>
                </c:pt>
                <c:pt idx="21">
                  <c:v>mai/22</c:v>
                </c:pt>
                <c:pt idx="22">
                  <c:v>jun/22</c:v>
                </c:pt>
                <c:pt idx="23">
                  <c:v>jul/22</c:v>
                </c:pt>
              </c:strCache>
            </c:strRef>
          </c:cat>
          <c:val>
            <c:numRef>
              <c:f>DADOS!$D$26:$AA$26</c:f>
              <c:numCache>
                <c:formatCode>General</c:formatCode>
                <c:ptCount val="24"/>
                <c:pt idx="0">
                  <c:v>0.017280979373801</c:v>
                </c:pt>
                <c:pt idx="1">
                  <c:v>0.0511</c:v>
                </c:pt>
                <c:pt idx="2">
                  <c:v>0.0921</c:v>
                </c:pt>
                <c:pt idx="3">
                  <c:v>0.1211</c:v>
                </c:pt>
                <c:pt idx="4">
                  <c:v>0.1638</c:v>
                </c:pt>
                <c:pt idx="5">
                  <c:v>0.1987</c:v>
                </c:pt>
                <c:pt idx="6">
                  <c:v>0.2334</c:v>
                </c:pt>
                <c:pt idx="7">
                  <c:v>0.258</c:v>
                </c:pt>
                <c:pt idx="8">
                  <c:v>0.2984</c:v>
                </c:pt>
                <c:pt idx="9">
                  <c:v>0.353</c:v>
                </c:pt>
                <c:pt idx="10">
                  <c:v>0.3909</c:v>
                </c:pt>
                <c:pt idx="11">
                  <c:v>0.4119</c:v>
                </c:pt>
                <c:pt idx="12">
                  <c:v>0.4438</c:v>
                </c:pt>
                <c:pt idx="13">
                  <c:v>0.4794</c:v>
                </c:pt>
                <c:pt idx="14">
                  <c:v>0.5237</c:v>
                </c:pt>
                <c:pt idx="15">
                  <c:v>0.5745</c:v>
                </c:pt>
                <c:pt idx="16">
                  <c:v>0.6219</c:v>
                </c:pt>
                <c:pt idx="17">
                  <c:v>0.6537</c:v>
                </c:pt>
                <c:pt idx="18">
                  <c:v>0.714</c:v>
                </c:pt>
                <c:pt idx="19">
                  <c:v>0.7899</c:v>
                </c:pt>
                <c:pt idx="20">
                  <c:v>0.8589</c:v>
                </c:pt>
                <c:pt idx="21">
                  <c:v>0.9168</c:v>
                </c:pt>
                <c:pt idx="22">
                  <c:v>0.9633</c:v>
                </c:pt>
                <c:pt idx="23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3434480"/>
        <c:axId val="90089228"/>
      </c:lineChart>
      <c:catAx>
        <c:axId val="63434480"/>
        <c:scaling>
          <c:orientation val="minMax"/>
        </c:scaling>
        <c:delete val="0"/>
        <c:axPos val="b"/>
        <c:numFmt formatCode="mmm/yy" sourceLinked="1"/>
        <c:majorTickMark val="none"/>
        <c:minorTickMark val="none"/>
        <c:tickLblPos val="nextTo"/>
        <c:spPr>
          <a:ln w="9360">
            <a:solidFill>
              <a:srgbClr val="f2f2f2">
                <a:alpha val="10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0089228"/>
        <c:crossesAt val="0"/>
        <c:auto val="1"/>
        <c:lblAlgn val="ctr"/>
        <c:lblOffset val="100"/>
        <c:noMultiLvlLbl val="0"/>
      </c:catAx>
      <c:valAx>
        <c:axId val="90089228"/>
        <c:scaling>
          <c:orientation val="minMax"/>
          <c:max val="1.4"/>
          <c:min val="-0.5"/>
        </c:scaling>
        <c:delete val="0"/>
        <c:axPos val="l"/>
        <c:majorGridlines>
          <c:spPr>
            <a:ln w="9360">
              <a:solidFill>
                <a:srgbClr val="000000">
                  <a:alpha val="10000"/>
                </a:srgbClr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400" spc="-1" strike="noStrike">
                <a:solidFill>
                  <a:srgbClr val="0000ff"/>
                </a:solidFill>
                <a:latin typeface="Calibri"/>
              </a:defRPr>
            </a:pPr>
          </a:p>
        </c:txPr>
        <c:crossAx val="63434480"/>
        <c:crosses val="autoZero"/>
        <c:crossBetween val="between"/>
        <c:majorUnit val="0.2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gradFill>
      <a:gsLst>
        <a:gs pos="56000">
          <a:srgbClr val="ccffcc"/>
        </a:gs>
        <a:gs pos="100000">
          <a:srgbClr val="eaeaea"/>
        </a:gs>
      </a:gsLst>
      <a:lin ang="13800000"/>
    </a:gra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000000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000000"/>
                </a:solidFill>
                <a:latin typeface="Calibri"/>
              </a:rPr>
              <a:t>DESPESAS DIRETAS PREVISTAS X REALIZADAS</a:t>
            </a:r>
          </a:p>
        </c:rich>
      </c:tx>
      <c:layout>
        <c:manualLayout>
          <c:xMode val="edge"/>
          <c:yMode val="edge"/>
          <c:x val="0.248111579483407"/>
          <c:y val="0.0341436765910953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93993832574193"/>
          <c:y val="0.135208959300738"/>
          <c:w val="0.889778481907941"/>
          <c:h val="0.6887462441955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DADOS!$A$19</c:f>
              <c:strCache>
                <c:ptCount val="1"/>
                <c:pt idx="0">
                  <c:v>%  EXEC</c:v>
                </c:pt>
              </c:strCache>
            </c:strRef>
          </c:tx>
          <c:spPr>
            <a:gradFill>
              <a:gsLst>
                <a:gs pos="0">
                  <a:srgbClr val="ff0000"/>
                </a:gs>
                <a:gs pos="100000">
                  <a:srgbClr val="ffffff"/>
                </a:gs>
              </a:gsLst>
              <a:lin ang="5400000"/>
            </a:gradFill>
            <a:ln>
              <a:noFill/>
            </a:ln>
          </c:spPr>
          <c:invertIfNegative val="0"/>
          <c:dPt>
            <c:idx val="0"/>
            <c:invertIfNegative val="0"/>
            <c:spPr>
              <a:gradFill>
                <a:gsLst>
                  <a:gs pos="0">
                    <a:srgbClr val="ff0000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1"/>
            <c:invertIfNegative val="0"/>
            <c:spPr>
              <a:gradFill>
                <a:gsLst>
                  <a:gs pos="0">
                    <a:srgbClr val="ff0000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17"/>
            <c:invertIfNegative val="0"/>
            <c:spPr>
              <a:gradFill>
                <a:gsLst>
                  <a:gs pos="0">
                    <a:srgbClr val="ff0000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1600" spc="-1" strike="noStrike">
                    <a:solidFill>
                      <a:srgbClr val="ff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DADOS!$D$16:$AA$16</c:f>
              <c:strCache>
                <c:ptCount val="24"/>
                <c:pt idx="0">
                  <c:v>ago/20</c:v>
                </c:pt>
                <c:pt idx="1">
                  <c:v>set/20</c:v>
                </c:pt>
                <c:pt idx="2">
                  <c:v>out/20</c:v>
                </c:pt>
                <c:pt idx="3">
                  <c:v>nov/20</c:v>
                </c:pt>
                <c:pt idx="4">
                  <c:v>dez/20</c:v>
                </c:pt>
                <c:pt idx="5">
                  <c:v>jan/21</c:v>
                </c:pt>
                <c:pt idx="6">
                  <c:v>fev/21</c:v>
                </c:pt>
                <c:pt idx="7">
                  <c:v>mar/21</c:v>
                </c:pt>
                <c:pt idx="8">
                  <c:v>abr/21</c:v>
                </c:pt>
                <c:pt idx="9">
                  <c:v>mai/21</c:v>
                </c:pt>
                <c:pt idx="10">
                  <c:v>jun/21</c:v>
                </c:pt>
                <c:pt idx="11">
                  <c:v>jul/21</c:v>
                </c:pt>
                <c:pt idx="12">
                  <c:v>ago/21</c:v>
                </c:pt>
                <c:pt idx="13">
                  <c:v>set/21</c:v>
                </c:pt>
                <c:pt idx="14">
                  <c:v>out/21</c:v>
                </c:pt>
                <c:pt idx="15">
                  <c:v>nov/21</c:v>
                </c:pt>
                <c:pt idx="16">
                  <c:v>dez/21</c:v>
                </c:pt>
                <c:pt idx="17">
                  <c:v>jan/22</c:v>
                </c:pt>
                <c:pt idx="18">
                  <c:v>fev/22</c:v>
                </c:pt>
                <c:pt idx="19">
                  <c:v>mar/22</c:v>
                </c:pt>
                <c:pt idx="20">
                  <c:v>abr/22</c:v>
                </c:pt>
                <c:pt idx="21">
                  <c:v>mai/22</c:v>
                </c:pt>
                <c:pt idx="22">
                  <c:v>jun/22</c:v>
                </c:pt>
                <c:pt idx="23">
                  <c:v>jul/22</c:v>
                </c:pt>
              </c:strCache>
            </c:strRef>
          </c:cat>
          <c:val>
            <c:numRef>
              <c:f>DADOS!$D$19:$AA$19</c:f>
              <c:numCache>
                <c:formatCode>General</c:formatCode>
                <c:ptCount val="24"/>
                <c:pt idx="0">
                  <c:v>0.0173</c:v>
                </c:pt>
                <c:pt idx="1">
                  <c:v>0.0244027247972084</c:v>
                </c:pt>
              </c:numCache>
            </c:numRef>
          </c:val>
        </c:ser>
        <c:ser>
          <c:idx val="1"/>
          <c:order val="1"/>
          <c:tx>
            <c:strRef>
              <c:f>DADOS!$B$25</c:f>
              <c:strCache>
                <c:ptCount val="1"/>
                <c:pt idx="0">
                  <c:v>%  PREV.mes</c:v>
                </c:pt>
              </c:strCache>
            </c:strRef>
          </c:tx>
          <c:spPr>
            <a:gradFill>
              <a:gsLst>
                <a:gs pos="0">
                  <a:srgbClr val="0000ff"/>
                </a:gs>
                <a:gs pos="100000">
                  <a:srgbClr val="ffffff"/>
                </a:gs>
              </a:gsLst>
              <a:lin ang="5400000"/>
            </a:gradFill>
            <a:ln>
              <a:noFill/>
            </a:ln>
          </c:spPr>
          <c:invertIfNegative val="0"/>
          <c:dPt>
            <c:idx val="0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10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17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18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21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8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1600" spc="-1" strike="noStrike">
                    <a:solidFill>
                      <a:srgbClr val="0000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DADOS!$D$16:$AA$16</c:f>
              <c:strCache>
                <c:ptCount val="24"/>
                <c:pt idx="0">
                  <c:v>ago/20</c:v>
                </c:pt>
                <c:pt idx="1">
                  <c:v>set/20</c:v>
                </c:pt>
                <c:pt idx="2">
                  <c:v>out/20</c:v>
                </c:pt>
                <c:pt idx="3">
                  <c:v>nov/20</c:v>
                </c:pt>
                <c:pt idx="4">
                  <c:v>dez/20</c:v>
                </c:pt>
                <c:pt idx="5">
                  <c:v>jan/21</c:v>
                </c:pt>
                <c:pt idx="6">
                  <c:v>fev/21</c:v>
                </c:pt>
                <c:pt idx="7">
                  <c:v>mar/21</c:v>
                </c:pt>
                <c:pt idx="8">
                  <c:v>abr/21</c:v>
                </c:pt>
                <c:pt idx="9">
                  <c:v>mai/21</c:v>
                </c:pt>
                <c:pt idx="10">
                  <c:v>jun/21</c:v>
                </c:pt>
                <c:pt idx="11">
                  <c:v>jul/21</c:v>
                </c:pt>
                <c:pt idx="12">
                  <c:v>ago/21</c:v>
                </c:pt>
                <c:pt idx="13">
                  <c:v>set/21</c:v>
                </c:pt>
                <c:pt idx="14">
                  <c:v>out/21</c:v>
                </c:pt>
                <c:pt idx="15">
                  <c:v>nov/21</c:v>
                </c:pt>
                <c:pt idx="16">
                  <c:v>dez/21</c:v>
                </c:pt>
                <c:pt idx="17">
                  <c:v>jan/22</c:v>
                </c:pt>
                <c:pt idx="18">
                  <c:v>fev/22</c:v>
                </c:pt>
                <c:pt idx="19">
                  <c:v>mar/22</c:v>
                </c:pt>
                <c:pt idx="20">
                  <c:v>abr/22</c:v>
                </c:pt>
                <c:pt idx="21">
                  <c:v>mai/22</c:v>
                </c:pt>
                <c:pt idx="22">
                  <c:v>jun/22</c:v>
                </c:pt>
                <c:pt idx="23">
                  <c:v>jul/22</c:v>
                </c:pt>
              </c:strCache>
            </c:strRef>
          </c:cat>
          <c:val>
            <c:numRef>
              <c:f>DADOS!$D$25:$AA$25</c:f>
              <c:numCache>
                <c:formatCode>General</c:formatCode>
                <c:ptCount val="24"/>
                <c:pt idx="0">
                  <c:v>0.0173</c:v>
                </c:pt>
                <c:pt idx="1">
                  <c:v>0.033819020626199</c:v>
                </c:pt>
                <c:pt idx="2">
                  <c:v>0.041</c:v>
                </c:pt>
                <c:pt idx="3">
                  <c:v>0.029</c:v>
                </c:pt>
                <c:pt idx="4">
                  <c:v>0.0427</c:v>
                </c:pt>
                <c:pt idx="5">
                  <c:v>0.0349</c:v>
                </c:pt>
                <c:pt idx="6">
                  <c:v>0.0347</c:v>
                </c:pt>
                <c:pt idx="7">
                  <c:v>0.0246</c:v>
                </c:pt>
                <c:pt idx="8">
                  <c:v>0.0404</c:v>
                </c:pt>
                <c:pt idx="9">
                  <c:v>0.0546</c:v>
                </c:pt>
                <c:pt idx="10">
                  <c:v>0.0379</c:v>
                </c:pt>
                <c:pt idx="11">
                  <c:v>0.021</c:v>
                </c:pt>
                <c:pt idx="12">
                  <c:v>0.0319</c:v>
                </c:pt>
                <c:pt idx="13">
                  <c:v>0.0356</c:v>
                </c:pt>
                <c:pt idx="14">
                  <c:v>0.0443</c:v>
                </c:pt>
                <c:pt idx="15">
                  <c:v>0.0508000000000001</c:v>
                </c:pt>
                <c:pt idx="16">
                  <c:v>0.0474</c:v>
                </c:pt>
                <c:pt idx="17">
                  <c:v>0.0318</c:v>
                </c:pt>
                <c:pt idx="18">
                  <c:v>0.0603</c:v>
                </c:pt>
                <c:pt idx="19">
                  <c:v>0.0758999999999999</c:v>
                </c:pt>
                <c:pt idx="20">
                  <c:v>0.0690000000000001</c:v>
                </c:pt>
                <c:pt idx="21">
                  <c:v>0.0579000000000001</c:v>
                </c:pt>
                <c:pt idx="22">
                  <c:v>0.0464999999999999</c:v>
                </c:pt>
                <c:pt idx="23">
                  <c:v>0.0367000000000001</c:v>
                </c:pt>
              </c:numCache>
            </c:numRef>
          </c:val>
        </c:ser>
        <c:gapWidth val="100"/>
        <c:overlap val="-24"/>
        <c:axId val="22757386"/>
        <c:axId val="45250036"/>
      </c:barChart>
      <c:catAx>
        <c:axId val="22757386"/>
        <c:scaling>
          <c:orientation val="minMax"/>
        </c:scaling>
        <c:delete val="0"/>
        <c:axPos val="b"/>
        <c:numFmt formatCode="mmm/yy" sourceLinked="1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45250036"/>
        <c:crosses val="autoZero"/>
        <c:auto val="1"/>
        <c:lblAlgn val="ctr"/>
        <c:lblOffset val="100"/>
        <c:noMultiLvlLbl val="0"/>
      </c:catAx>
      <c:valAx>
        <c:axId val="45250036"/>
        <c:scaling>
          <c:orientation val="minMax"/>
          <c:max val="0.18"/>
          <c:min val="0"/>
        </c:scaling>
        <c:delete val="0"/>
        <c:axPos val="l"/>
        <c:majorGridlines>
          <c:spPr>
            <a:ln w="9360">
              <a:solidFill>
                <a:srgbClr val="000000">
                  <a:alpha val="10000"/>
                </a:srgbClr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400" spc="-1" strike="noStrike">
                <a:solidFill>
                  <a:srgbClr val="0000ff"/>
                </a:solidFill>
                <a:latin typeface="Calibri"/>
              </a:defRPr>
            </a:pPr>
          </a:p>
        </c:txPr>
        <c:crossAx val="22757386"/>
        <c:crosses val="autoZero"/>
        <c:crossBetween val="between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gradFill>
      <a:gsLst>
        <a:gs pos="0">
          <a:srgbClr val="eaeaea"/>
        </a:gs>
        <a:gs pos="100000">
          <a:srgbClr val="cdffcd"/>
        </a:gs>
      </a:gsLst>
      <a:lin ang="3000000"/>
    </a:gra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000000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000000"/>
                </a:solidFill>
                <a:latin typeface="Calibri"/>
              </a:rPr>
              <a:t>DESPESAS TOTAIS (DD+DI) PREVISTAS X REALIZADAS</a:t>
            </a:r>
          </a:p>
        </c:rich>
      </c:tx>
      <c:layout>
        <c:manualLayout>
          <c:xMode val="edge"/>
          <c:yMode val="edge"/>
          <c:x val="0.160468397291196"/>
          <c:y val="0.0279861511829198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00677200902935"/>
          <c:y val="0.0972302365839584"/>
          <c:w val="0.889221218961625"/>
          <c:h val="0.754327755337565"/>
        </c:manualLayout>
      </c:layout>
      <c:lineChart>
        <c:grouping val="standard"/>
        <c:varyColors val="0"/>
        <c:ser>
          <c:idx val="0"/>
          <c:order val="0"/>
          <c:tx>
            <c:strRef>
              <c:f>DADOS!$A$7</c:f>
              <c:strCache>
                <c:ptCount val="1"/>
                <c:pt idx="0">
                  <c:v>% EXEC</c:v>
                </c:pt>
              </c:strCache>
            </c:strRef>
          </c:tx>
          <c:spPr>
            <a:solidFill>
              <a:srgbClr val="ff0000"/>
            </a:solidFill>
            <a:ln w="34920">
              <a:solidFill>
                <a:srgbClr val="ff000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Lbls>
            <c:numFmt formatCode="0.00%" sourceLinked="1"/>
            <c:dLbl>
              <c:idx val="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1400" spc="-1" strike="noStrike">
                    <a:solidFill>
                      <a:srgbClr val="ff000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DADOS!$D$4:$AA$4</c:f>
              <c:strCache>
                <c:ptCount val="24"/>
                <c:pt idx="0">
                  <c:v>ago/20</c:v>
                </c:pt>
                <c:pt idx="1">
                  <c:v>set/20</c:v>
                </c:pt>
                <c:pt idx="2">
                  <c:v>out/20</c:v>
                </c:pt>
                <c:pt idx="3">
                  <c:v>nov/20</c:v>
                </c:pt>
                <c:pt idx="4">
                  <c:v>dez/20</c:v>
                </c:pt>
                <c:pt idx="5">
                  <c:v>jan/21</c:v>
                </c:pt>
                <c:pt idx="6">
                  <c:v>fev/21</c:v>
                </c:pt>
                <c:pt idx="7">
                  <c:v>mar/21</c:v>
                </c:pt>
                <c:pt idx="8">
                  <c:v>abr/21</c:v>
                </c:pt>
                <c:pt idx="9">
                  <c:v>mai/21</c:v>
                </c:pt>
                <c:pt idx="10">
                  <c:v>jun/21</c:v>
                </c:pt>
                <c:pt idx="11">
                  <c:v>jul/21</c:v>
                </c:pt>
                <c:pt idx="12">
                  <c:v>ago/21</c:v>
                </c:pt>
                <c:pt idx="13">
                  <c:v>set/21</c:v>
                </c:pt>
                <c:pt idx="14">
                  <c:v>out/21</c:v>
                </c:pt>
                <c:pt idx="15">
                  <c:v>nov/21</c:v>
                </c:pt>
                <c:pt idx="16">
                  <c:v>dez/21</c:v>
                </c:pt>
                <c:pt idx="17">
                  <c:v>jan/22</c:v>
                </c:pt>
                <c:pt idx="18">
                  <c:v>fev/22</c:v>
                </c:pt>
                <c:pt idx="19">
                  <c:v>mar/22</c:v>
                </c:pt>
                <c:pt idx="20">
                  <c:v>abr/22</c:v>
                </c:pt>
                <c:pt idx="21">
                  <c:v>mai/22</c:v>
                </c:pt>
                <c:pt idx="22">
                  <c:v>jun/22</c:v>
                </c:pt>
                <c:pt idx="23">
                  <c:v>jul/22</c:v>
                </c:pt>
              </c:strCache>
            </c:strRef>
          </c:cat>
          <c:val>
            <c:numRef>
              <c:f>DADOS!$D$7:$AA$7</c:f>
              <c:numCache>
                <c:formatCode>General</c:formatCode>
                <c:ptCount val="24"/>
                <c:pt idx="0">
                  <c:v>0.0158837905702145</c:v>
                </c:pt>
                <c:pt idx="1">
                  <c:v>0.0529059431496738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DADOS!$B$13</c:f>
              <c:strCache>
                <c:ptCount val="1"/>
                <c:pt idx="0">
                  <c:v>% PREV.</c:v>
                </c:pt>
              </c:strCache>
            </c:strRef>
          </c:tx>
          <c:spPr>
            <a:solidFill>
              <a:srgbClr val="0000ff"/>
            </a:solidFill>
            <a:ln w="34920">
              <a:solidFill>
                <a:srgbClr val="0000ff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3"/>
            <c:marker>
              <c:symbol val="none"/>
            </c:marker>
          </c:dPt>
          <c:dLbls>
            <c:numFmt formatCode="0.00%" sourceLinked="1"/>
            <c:dLbl>
              <c:idx val="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5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6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1400" spc="-1" strike="noStrike">
                    <a:solidFill>
                      <a:srgbClr val="0000ff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DADOS!$D$4:$AA$4</c:f>
              <c:strCache>
                <c:ptCount val="24"/>
                <c:pt idx="0">
                  <c:v>ago/20</c:v>
                </c:pt>
                <c:pt idx="1">
                  <c:v>set/20</c:v>
                </c:pt>
                <c:pt idx="2">
                  <c:v>out/20</c:v>
                </c:pt>
                <c:pt idx="3">
                  <c:v>nov/20</c:v>
                </c:pt>
                <c:pt idx="4">
                  <c:v>dez/20</c:v>
                </c:pt>
                <c:pt idx="5">
                  <c:v>jan/21</c:v>
                </c:pt>
                <c:pt idx="6">
                  <c:v>fev/21</c:v>
                </c:pt>
                <c:pt idx="7">
                  <c:v>mar/21</c:v>
                </c:pt>
                <c:pt idx="8">
                  <c:v>abr/21</c:v>
                </c:pt>
                <c:pt idx="9">
                  <c:v>mai/21</c:v>
                </c:pt>
                <c:pt idx="10">
                  <c:v>jun/21</c:v>
                </c:pt>
                <c:pt idx="11">
                  <c:v>jul/21</c:v>
                </c:pt>
                <c:pt idx="12">
                  <c:v>ago/21</c:v>
                </c:pt>
                <c:pt idx="13">
                  <c:v>set/21</c:v>
                </c:pt>
                <c:pt idx="14">
                  <c:v>out/21</c:v>
                </c:pt>
                <c:pt idx="15">
                  <c:v>nov/21</c:v>
                </c:pt>
                <c:pt idx="16">
                  <c:v>dez/21</c:v>
                </c:pt>
                <c:pt idx="17">
                  <c:v>jan/22</c:v>
                </c:pt>
                <c:pt idx="18">
                  <c:v>fev/22</c:v>
                </c:pt>
                <c:pt idx="19">
                  <c:v>mar/22</c:v>
                </c:pt>
                <c:pt idx="20">
                  <c:v>abr/22</c:v>
                </c:pt>
                <c:pt idx="21">
                  <c:v>mai/22</c:v>
                </c:pt>
                <c:pt idx="22">
                  <c:v>jun/22</c:v>
                </c:pt>
                <c:pt idx="23">
                  <c:v>jul/22</c:v>
                </c:pt>
              </c:strCache>
            </c:strRef>
          </c:cat>
          <c:val>
            <c:numRef>
              <c:f>DADOS!$D$13:$AA$13</c:f>
              <c:numCache>
                <c:formatCode>General</c:formatCode>
                <c:ptCount val="24"/>
                <c:pt idx="0">
                  <c:v>0.0158837905702145</c:v>
                </c:pt>
                <c:pt idx="1">
                  <c:v>0.0881</c:v>
                </c:pt>
                <c:pt idx="2">
                  <c:v>0.128</c:v>
                </c:pt>
                <c:pt idx="3">
                  <c:v>0.1597</c:v>
                </c:pt>
                <c:pt idx="4">
                  <c:v>0.2015</c:v>
                </c:pt>
                <c:pt idx="5">
                  <c:v>0.2391</c:v>
                </c:pt>
                <c:pt idx="6">
                  <c:v>0.2745</c:v>
                </c:pt>
                <c:pt idx="7">
                  <c:v>0.3075</c:v>
                </c:pt>
                <c:pt idx="8">
                  <c:v>0.3472</c:v>
                </c:pt>
                <c:pt idx="9">
                  <c:v>0.4032</c:v>
                </c:pt>
                <c:pt idx="10">
                  <c:v>0.4446</c:v>
                </c:pt>
                <c:pt idx="11">
                  <c:v>0.4725</c:v>
                </c:pt>
                <c:pt idx="12">
                  <c:v>0.5094</c:v>
                </c:pt>
                <c:pt idx="13">
                  <c:v>0.5456</c:v>
                </c:pt>
                <c:pt idx="14">
                  <c:v>0.5867</c:v>
                </c:pt>
                <c:pt idx="15">
                  <c:v>0.6317</c:v>
                </c:pt>
                <c:pt idx="16">
                  <c:v>0.6766</c:v>
                </c:pt>
                <c:pt idx="17">
                  <c:v>0.7129</c:v>
                </c:pt>
                <c:pt idx="18">
                  <c:v>0.7637</c:v>
                </c:pt>
                <c:pt idx="19">
                  <c:v>0.8265</c:v>
                </c:pt>
                <c:pt idx="20">
                  <c:v>0.8827</c:v>
                </c:pt>
                <c:pt idx="21">
                  <c:v>0.9334</c:v>
                </c:pt>
                <c:pt idx="22">
                  <c:v>0.9772</c:v>
                </c:pt>
                <c:pt idx="23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9787386"/>
        <c:axId val="84448887"/>
      </c:lineChart>
      <c:catAx>
        <c:axId val="79787386"/>
        <c:scaling>
          <c:orientation val="minMax"/>
        </c:scaling>
        <c:delete val="0"/>
        <c:axPos val="b"/>
        <c:numFmt formatCode="mmm/yy" sourceLinked="1"/>
        <c:majorTickMark val="none"/>
        <c:minorTickMark val="none"/>
        <c:tickLblPos val="nextTo"/>
        <c:spPr>
          <a:ln w="9360">
            <a:solidFill>
              <a:srgbClr val="f2f2f2">
                <a:alpha val="10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84448887"/>
        <c:crossesAt val="0"/>
        <c:auto val="1"/>
        <c:lblAlgn val="ctr"/>
        <c:lblOffset val="100"/>
        <c:noMultiLvlLbl val="0"/>
      </c:catAx>
      <c:valAx>
        <c:axId val="84448887"/>
        <c:scaling>
          <c:orientation val="minMax"/>
          <c:max val="1.4"/>
          <c:min val="-0.5"/>
        </c:scaling>
        <c:delete val="0"/>
        <c:axPos val="l"/>
        <c:majorGridlines>
          <c:spPr>
            <a:ln w="9360">
              <a:solidFill>
                <a:srgbClr val="000000">
                  <a:alpha val="10000"/>
                </a:srgbClr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400" spc="-1" strike="noStrike">
                <a:solidFill>
                  <a:srgbClr val="0000ff"/>
                </a:solidFill>
                <a:latin typeface="Calibri"/>
              </a:defRPr>
            </a:pPr>
          </a:p>
        </c:txPr>
        <c:crossAx val="79787386"/>
        <c:crosses val="autoZero"/>
        <c:crossBetween val="between"/>
        <c:majorUnit val="0.2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gradFill>
      <a:gsLst>
        <a:gs pos="0">
          <a:srgbClr val="99ff99"/>
        </a:gs>
        <a:gs pos="50000">
          <a:srgbClr val="99ff99"/>
        </a:gs>
        <a:gs pos="100000">
          <a:srgbClr val="99ff99"/>
        </a:gs>
      </a:gsLst>
      <a:lin ang="3000000"/>
    </a:gra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97" strike="noStrike">
                <a:solidFill>
                  <a:srgbClr val="000000"/>
                </a:solidFill>
                <a:latin typeface="Calibri"/>
              </a:defRPr>
            </a:pPr>
            <a:r>
              <a:rPr b="1" lang="pt-BR" sz="1600" spc="97" strike="noStrike">
                <a:solidFill>
                  <a:srgbClr val="000000"/>
                </a:solidFill>
                <a:latin typeface="Calibri"/>
              </a:rPr>
              <a:t>DESPESAS TOTAIS (DD+DI) PREVISTAS X REALIZADAS</a:t>
            </a:r>
          </a:p>
        </c:rich>
      </c:tx>
      <c:layout>
        <c:manualLayout>
          <c:xMode val="edge"/>
          <c:yMode val="edge"/>
          <c:x val="0.248083288539339"/>
          <c:y val="0.0341436765910953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93993832574193"/>
          <c:y val="0.135208959300738"/>
          <c:w val="0.889778481907941"/>
          <c:h val="0.6887462441955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DADOS!$A$6</c:f>
              <c:strCache>
                <c:ptCount val="1"/>
                <c:pt idx="0">
                  <c:v>%  EXEC</c:v>
                </c:pt>
              </c:strCache>
            </c:strRef>
          </c:tx>
          <c:spPr>
            <a:gradFill>
              <a:gsLst>
                <a:gs pos="0">
                  <a:srgbClr val="ff0000"/>
                </a:gs>
                <a:gs pos="100000">
                  <a:srgbClr val="ffffff"/>
                </a:gs>
              </a:gsLst>
              <a:lin ang="5400000"/>
            </a:gradFill>
            <a:ln>
              <a:noFill/>
            </a:ln>
          </c:spPr>
          <c:invertIfNegative val="0"/>
          <c:dPt>
            <c:idx val="0"/>
            <c:invertIfNegative val="0"/>
            <c:spPr>
              <a:gradFill>
                <a:gsLst>
                  <a:gs pos="0">
                    <a:srgbClr val="ff0000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Lbls>
            <c:numFmt formatCode="0.00%" sourceLinked="1"/>
            <c:dLbl>
              <c:idx val="0"/>
              <c:txPr>
                <a:bodyPr/>
                <a:lstStyle/>
                <a:p>
                  <a:pPr>
                    <a:defRPr b="0" sz="1600" spc="-1" strike="noStrike">
                      <a:solidFill>
                        <a:srgbClr val="ff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1600" spc="-1" strike="noStrike">
                    <a:solidFill>
                      <a:srgbClr val="ff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DADOS!$D$4:$AA$4</c:f>
              <c:strCache>
                <c:ptCount val="24"/>
                <c:pt idx="0">
                  <c:v>ago/20</c:v>
                </c:pt>
                <c:pt idx="1">
                  <c:v>set/20</c:v>
                </c:pt>
                <c:pt idx="2">
                  <c:v>out/20</c:v>
                </c:pt>
                <c:pt idx="3">
                  <c:v>nov/20</c:v>
                </c:pt>
                <c:pt idx="4">
                  <c:v>dez/20</c:v>
                </c:pt>
                <c:pt idx="5">
                  <c:v>jan/21</c:v>
                </c:pt>
                <c:pt idx="6">
                  <c:v>fev/21</c:v>
                </c:pt>
                <c:pt idx="7">
                  <c:v>mar/21</c:v>
                </c:pt>
                <c:pt idx="8">
                  <c:v>abr/21</c:v>
                </c:pt>
                <c:pt idx="9">
                  <c:v>mai/21</c:v>
                </c:pt>
                <c:pt idx="10">
                  <c:v>jun/21</c:v>
                </c:pt>
                <c:pt idx="11">
                  <c:v>jul/21</c:v>
                </c:pt>
                <c:pt idx="12">
                  <c:v>ago/21</c:v>
                </c:pt>
                <c:pt idx="13">
                  <c:v>set/21</c:v>
                </c:pt>
                <c:pt idx="14">
                  <c:v>out/21</c:v>
                </c:pt>
                <c:pt idx="15">
                  <c:v>nov/21</c:v>
                </c:pt>
                <c:pt idx="16">
                  <c:v>dez/21</c:v>
                </c:pt>
                <c:pt idx="17">
                  <c:v>jan/22</c:v>
                </c:pt>
                <c:pt idx="18">
                  <c:v>fev/22</c:v>
                </c:pt>
                <c:pt idx="19">
                  <c:v>mar/22</c:v>
                </c:pt>
                <c:pt idx="20">
                  <c:v>abr/22</c:v>
                </c:pt>
                <c:pt idx="21">
                  <c:v>mai/22</c:v>
                </c:pt>
                <c:pt idx="22">
                  <c:v>jun/22</c:v>
                </c:pt>
                <c:pt idx="23">
                  <c:v>jul/22</c:v>
                </c:pt>
              </c:strCache>
            </c:strRef>
          </c:cat>
          <c:val>
            <c:numRef>
              <c:f>DADOS!$D$6:$AA$6</c:f>
              <c:numCache>
                <c:formatCode>General</c:formatCode>
                <c:ptCount val="24"/>
                <c:pt idx="0">
                  <c:v>0.0159</c:v>
                </c:pt>
                <c:pt idx="1">
                  <c:v>0.0370221525794593</c:v>
                </c:pt>
              </c:numCache>
            </c:numRef>
          </c:val>
        </c:ser>
        <c:ser>
          <c:idx val="1"/>
          <c:order val="1"/>
          <c:tx>
            <c:strRef>
              <c:f>DADOS!$B$12</c:f>
              <c:strCache>
                <c:ptCount val="1"/>
                <c:pt idx="0">
                  <c:v>%  PREV.mes</c:v>
                </c:pt>
              </c:strCache>
            </c:strRef>
          </c:tx>
          <c:spPr>
            <a:gradFill>
              <a:gsLst>
                <a:gs pos="0">
                  <a:srgbClr val="0000ff"/>
                </a:gs>
                <a:gs pos="100000">
                  <a:srgbClr val="ffffff"/>
                </a:gs>
              </a:gsLst>
              <a:lin ang="5400000"/>
            </a:gradFill>
            <a:ln>
              <a:noFill/>
            </a:ln>
          </c:spPr>
          <c:invertIfNegative val="0"/>
          <c:dPt>
            <c:idx val="0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10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17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18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21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23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ffffff"/>
                  </a:gs>
                </a:gsLst>
                <a:lin ang="5400000"/>
              </a:gradFill>
              <a:ln>
                <a:noFill/>
              </a:ln>
            </c:spPr>
          </c:dPt>
          <c:dLbls>
            <c:numFmt formatCode="0.00%" sourceLinked="1"/>
            <c:dLbl>
              <c:idx val="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8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1600" spc="-1" strike="noStrike">
                    <a:solidFill>
                      <a:srgbClr val="0000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DADOS!$D$4:$AA$4</c:f>
              <c:strCache>
                <c:ptCount val="24"/>
                <c:pt idx="0">
                  <c:v>ago/20</c:v>
                </c:pt>
                <c:pt idx="1">
                  <c:v>set/20</c:v>
                </c:pt>
                <c:pt idx="2">
                  <c:v>out/20</c:v>
                </c:pt>
                <c:pt idx="3">
                  <c:v>nov/20</c:v>
                </c:pt>
                <c:pt idx="4">
                  <c:v>dez/20</c:v>
                </c:pt>
                <c:pt idx="5">
                  <c:v>jan/21</c:v>
                </c:pt>
                <c:pt idx="6">
                  <c:v>fev/21</c:v>
                </c:pt>
                <c:pt idx="7">
                  <c:v>mar/21</c:v>
                </c:pt>
                <c:pt idx="8">
                  <c:v>abr/21</c:v>
                </c:pt>
                <c:pt idx="9">
                  <c:v>mai/21</c:v>
                </c:pt>
                <c:pt idx="10">
                  <c:v>jun/21</c:v>
                </c:pt>
                <c:pt idx="11">
                  <c:v>jul/21</c:v>
                </c:pt>
                <c:pt idx="12">
                  <c:v>ago/21</c:v>
                </c:pt>
                <c:pt idx="13">
                  <c:v>set/21</c:v>
                </c:pt>
                <c:pt idx="14">
                  <c:v>out/21</c:v>
                </c:pt>
                <c:pt idx="15">
                  <c:v>nov/21</c:v>
                </c:pt>
                <c:pt idx="16">
                  <c:v>dez/21</c:v>
                </c:pt>
                <c:pt idx="17">
                  <c:v>jan/22</c:v>
                </c:pt>
                <c:pt idx="18">
                  <c:v>fev/22</c:v>
                </c:pt>
                <c:pt idx="19">
                  <c:v>mar/22</c:v>
                </c:pt>
                <c:pt idx="20">
                  <c:v>abr/22</c:v>
                </c:pt>
                <c:pt idx="21">
                  <c:v>mai/22</c:v>
                </c:pt>
                <c:pt idx="22">
                  <c:v>jun/22</c:v>
                </c:pt>
                <c:pt idx="23">
                  <c:v>jul/22</c:v>
                </c:pt>
              </c:strCache>
            </c:strRef>
          </c:cat>
          <c:val>
            <c:numRef>
              <c:f>DADOS!$D$12:$AA$12</c:f>
              <c:numCache>
                <c:formatCode>General</c:formatCode>
                <c:ptCount val="24"/>
                <c:pt idx="0">
                  <c:v>0.0159</c:v>
                </c:pt>
                <c:pt idx="1">
                  <c:v>0.0722162094297855</c:v>
                </c:pt>
                <c:pt idx="2">
                  <c:v>0.0399</c:v>
                </c:pt>
                <c:pt idx="3">
                  <c:v>0.0317</c:v>
                </c:pt>
                <c:pt idx="4">
                  <c:v>0.0418</c:v>
                </c:pt>
                <c:pt idx="5">
                  <c:v>0.0376</c:v>
                </c:pt>
                <c:pt idx="6">
                  <c:v>0.0354</c:v>
                </c:pt>
                <c:pt idx="7">
                  <c:v>0.033</c:v>
                </c:pt>
                <c:pt idx="8">
                  <c:v>0.0397</c:v>
                </c:pt>
                <c:pt idx="9">
                  <c:v>0.056</c:v>
                </c:pt>
                <c:pt idx="10">
                  <c:v>0.0414</c:v>
                </c:pt>
                <c:pt idx="11">
                  <c:v>0.0279</c:v>
                </c:pt>
                <c:pt idx="12">
                  <c:v>0.0369</c:v>
                </c:pt>
                <c:pt idx="13">
                  <c:v>0.0362</c:v>
                </c:pt>
                <c:pt idx="14">
                  <c:v>0.0411</c:v>
                </c:pt>
                <c:pt idx="15">
                  <c:v>0.045</c:v>
                </c:pt>
                <c:pt idx="16">
                  <c:v>0.0448999999999999</c:v>
                </c:pt>
                <c:pt idx="17">
                  <c:v>0.0363000000000001</c:v>
                </c:pt>
                <c:pt idx="18">
                  <c:v>0.0508</c:v>
                </c:pt>
                <c:pt idx="19">
                  <c:v>0.0628</c:v>
                </c:pt>
                <c:pt idx="20">
                  <c:v>0.0561999999999999</c:v>
                </c:pt>
                <c:pt idx="21">
                  <c:v>0.0507000000000001</c:v>
                </c:pt>
                <c:pt idx="22">
                  <c:v>0.0438</c:v>
                </c:pt>
                <c:pt idx="23">
                  <c:v>0.0228</c:v>
                </c:pt>
              </c:numCache>
            </c:numRef>
          </c:val>
        </c:ser>
        <c:gapWidth val="100"/>
        <c:overlap val="-24"/>
        <c:axId val="77469197"/>
        <c:axId val="93917757"/>
      </c:barChart>
      <c:catAx>
        <c:axId val="77469197"/>
        <c:scaling>
          <c:orientation val="minMax"/>
        </c:scaling>
        <c:delete val="0"/>
        <c:axPos val="b"/>
        <c:numFmt formatCode="mmm/yy" sourceLinked="1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Calibri"/>
              </a:defRPr>
            </a:pPr>
          </a:p>
        </c:txPr>
        <c:crossAx val="93917757"/>
        <c:crosses val="autoZero"/>
        <c:auto val="1"/>
        <c:lblAlgn val="ctr"/>
        <c:lblOffset val="100"/>
        <c:noMultiLvlLbl val="0"/>
      </c:catAx>
      <c:valAx>
        <c:axId val="93917757"/>
        <c:scaling>
          <c:orientation val="minMax"/>
          <c:max val="0.12"/>
          <c:min val="0"/>
        </c:scaling>
        <c:delete val="0"/>
        <c:axPos val="l"/>
        <c:majorGridlines>
          <c:spPr>
            <a:ln w="9360">
              <a:solidFill>
                <a:srgbClr val="000000">
                  <a:alpha val="10000"/>
                </a:srgbClr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400" spc="-1" strike="noStrike">
                <a:solidFill>
                  <a:srgbClr val="0000ff"/>
                </a:solidFill>
                <a:latin typeface="Calibri"/>
              </a:defRPr>
            </a:pPr>
          </a:p>
        </c:txPr>
        <c:crossAx val="77469197"/>
        <c:crosses val="autoZero"/>
        <c:crossBetween val="between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gradFill>
      <a:gsLst>
        <a:gs pos="0">
          <a:srgbClr val="99ff99"/>
        </a:gs>
        <a:gs pos="50000">
          <a:srgbClr val="99ff99"/>
        </a:gs>
        <a:gs pos="100000">
          <a:srgbClr val="99ff99"/>
        </a:gs>
      </a:gsLst>
      <a:lin ang="3000000"/>
    </a:gra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-1" strike="noStrike">
                <a:solidFill>
                  <a:srgbClr val="ffc000"/>
                </a:solidFill>
                <a:latin typeface="Calibri"/>
              </a:defRPr>
            </a:pPr>
            <a:r>
              <a:rPr b="1" lang="pt-BR" sz="1600" spc="-1" strike="noStrike">
                <a:solidFill>
                  <a:srgbClr val="ffc000"/>
                </a:solidFill>
                <a:latin typeface="Calibri"/>
              </a:rPr>
              <a:t>ÍNDICE DE DESEMPENHO FÍSICO</a:t>
            </a:r>
          </a:p>
        </c:rich>
      </c:tx>
      <c:layout>
        <c:manualLayout>
          <c:xMode val="edge"/>
          <c:yMode val="edge"/>
          <c:x val="0.363232104121475"/>
          <c:y val="0.0174443959877889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94070860448301"/>
          <c:y val="0.135194068905364"/>
          <c:w val="0.889768618944324"/>
          <c:h val="0.6887265590928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DADOS!$B$18</c:f>
              <c:strCache>
                <c:ptCount val="1"/>
                <c:pt idx="0">
                  <c:v>IDF</c:v>
                </c:pt>
              </c:strCache>
            </c:strRef>
          </c:tx>
          <c:spPr>
            <a:gradFill>
              <a:gsLst>
                <a:gs pos="0">
                  <a:srgbClr val="8c4000"/>
                </a:gs>
                <a:gs pos="100000">
                  <a:srgbClr val="b75300"/>
                </a:gs>
              </a:gsLst>
              <a:lin ang="16200000"/>
            </a:gradFill>
            <a:ln>
              <a:noFill/>
            </a:ln>
          </c:spPr>
          <c:invertIfNegative val="0"/>
          <c:dPt>
            <c:idx val="10"/>
            <c:invertIfNegative val="0"/>
            <c:spPr>
              <a:gradFill>
                <a:gsLst>
                  <a:gs pos="0">
                    <a:srgbClr val="8c4000"/>
                  </a:gs>
                  <a:gs pos="100000">
                    <a:srgbClr val="b75300"/>
                  </a:gs>
                </a:gsLst>
                <a:lin ang="16200000"/>
              </a:gradFill>
              <a:ln>
                <a:noFill/>
              </a:ln>
            </c:spPr>
          </c:dPt>
          <c:dLbls>
            <c:numFmt formatCode="#,##0.0000" sourceLinked="0"/>
            <c:dLbl>
              <c:idx val="10"/>
              <c:numFmt formatCode="#,##0.0000" sourceLinked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DADOS!$E$16:$Z$16</c:f>
              <c:strCache>
                <c:ptCount val="22"/>
                <c:pt idx="0">
                  <c:v>set/20</c:v>
                </c:pt>
                <c:pt idx="1">
                  <c:v>out/20</c:v>
                </c:pt>
                <c:pt idx="2">
                  <c:v>nov/20</c:v>
                </c:pt>
                <c:pt idx="3">
                  <c:v>dez/20</c:v>
                </c:pt>
                <c:pt idx="4">
                  <c:v>jan/21</c:v>
                </c:pt>
                <c:pt idx="5">
                  <c:v>fev/21</c:v>
                </c:pt>
                <c:pt idx="6">
                  <c:v>mar/21</c:v>
                </c:pt>
                <c:pt idx="7">
                  <c:v>abr/21</c:v>
                </c:pt>
                <c:pt idx="8">
                  <c:v>mai/21</c:v>
                </c:pt>
                <c:pt idx="9">
                  <c:v>jun/21</c:v>
                </c:pt>
                <c:pt idx="10">
                  <c:v>jul/21</c:v>
                </c:pt>
                <c:pt idx="11">
                  <c:v>ago/21</c:v>
                </c:pt>
                <c:pt idx="12">
                  <c:v>set/21</c:v>
                </c:pt>
                <c:pt idx="13">
                  <c:v>out/21</c:v>
                </c:pt>
                <c:pt idx="14">
                  <c:v>nov/21</c:v>
                </c:pt>
                <c:pt idx="15">
                  <c:v>dez/21</c:v>
                </c:pt>
                <c:pt idx="16">
                  <c:v>jan/22</c:v>
                </c:pt>
                <c:pt idx="17">
                  <c:v>fev/22</c:v>
                </c:pt>
                <c:pt idx="18">
                  <c:v>mar/22</c:v>
                </c:pt>
                <c:pt idx="19">
                  <c:v>abr/22</c:v>
                </c:pt>
                <c:pt idx="20">
                  <c:v>mai/22</c:v>
                </c:pt>
                <c:pt idx="21">
                  <c:v>jun/22</c:v>
                </c:pt>
              </c:strCache>
            </c:strRef>
          </c:cat>
          <c:val>
            <c:numRef>
              <c:f>DADOS!$E$18:$Z$18</c:f>
              <c:numCache>
                <c:formatCode>General</c:formatCode>
                <c:ptCount val="22"/>
                <c:pt idx="0">
                  <c:v>0.815728065968872</c:v>
                </c:pt>
              </c:numCache>
            </c:numRef>
          </c:val>
        </c:ser>
        <c:gapWidth val="100"/>
        <c:overlap val="-24"/>
        <c:axId val="39697459"/>
        <c:axId val="32379508"/>
      </c:barChart>
      <c:catAx>
        <c:axId val="39697459"/>
        <c:scaling>
          <c:orientation val="minMax"/>
        </c:scaling>
        <c:delete val="0"/>
        <c:axPos val="b"/>
        <c:numFmt formatCode="mmm/yy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379508"/>
        <c:crossesAt val="1"/>
        <c:auto val="1"/>
        <c:lblAlgn val="ctr"/>
        <c:lblOffset val="100"/>
        <c:noMultiLvlLbl val="0"/>
      </c:catAx>
      <c:valAx>
        <c:axId val="32379508"/>
        <c:scaling>
          <c:orientation val="minMax"/>
          <c:max val="2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697459"/>
        <c:crosses val="autoZero"/>
        <c:crossBetween val="between"/>
        <c:majorUnit val="0.2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-1" strike="noStrike">
                <a:solidFill>
                  <a:srgbClr val="92d050"/>
                </a:solidFill>
                <a:latin typeface="Calibri"/>
              </a:defRPr>
            </a:pPr>
            <a:r>
              <a:rPr b="1" lang="pt-BR" sz="1600" spc="-1" strike="noStrike">
                <a:solidFill>
                  <a:srgbClr val="92d050"/>
                </a:solidFill>
                <a:latin typeface="Calibri"/>
              </a:rPr>
              <a:t>ÍNDICE ECONÔMICO GLOBAL</a:t>
            </a:r>
          </a:p>
        </c:rich>
      </c:tx>
      <c:layout>
        <c:manualLayout>
          <c:xMode val="edge"/>
          <c:yMode val="edge"/>
          <c:x val="0.358592790580077"/>
          <c:y val="0.0168863710643861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93953622769631"/>
          <c:y val="0.135199912844536"/>
          <c:w val="0.889763779527559"/>
          <c:h val="0.6887460507680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'Dados Finan'!$A$10</c:f>
              <c:strCache>
                <c:ptCount val="1"/>
                <c:pt idx="0">
                  <c:v>IDE</c:v>
                </c:pt>
              </c:strCache>
            </c:strRef>
          </c:tx>
          <c:spPr>
            <a:gradFill>
              <a:gsLst>
                <a:gs pos="0">
                  <a:srgbClr val="5e772b"/>
                </a:gs>
                <a:gs pos="100000">
                  <a:srgbClr val="7a9939"/>
                </a:gs>
              </a:gsLst>
              <a:lin ang="16200000"/>
            </a:gradFill>
            <a:ln>
              <a:noFill/>
            </a:ln>
          </c:spPr>
          <c:invertIfNegative val="0"/>
          <c:dPt>
            <c:idx val="10"/>
            <c:invertIfNegative val="0"/>
            <c:spPr>
              <a:gradFill>
                <a:gsLst>
                  <a:gs pos="0">
                    <a:srgbClr val="5e772b"/>
                  </a:gs>
                  <a:gs pos="100000">
                    <a:srgbClr val="7a9939"/>
                  </a:gs>
                </a:gsLst>
                <a:lin ang="16200000"/>
              </a:gradFill>
              <a:ln>
                <a:noFill/>
              </a:ln>
            </c:spPr>
          </c:dPt>
          <c:dPt>
            <c:idx val="20"/>
            <c:invertIfNegative val="0"/>
            <c:spPr>
              <a:gradFill>
                <a:gsLst>
                  <a:gs pos="0">
                    <a:srgbClr val="5e772b"/>
                  </a:gs>
                  <a:gs pos="100000">
                    <a:srgbClr val="7a9939"/>
                  </a:gs>
                </a:gsLst>
                <a:lin ang="16200000"/>
              </a:gradFill>
              <a:ln>
                <a:noFill/>
              </a:ln>
            </c:spPr>
          </c:dPt>
          <c:dLbls>
            <c:numFmt formatCode="#,##0.0000" sourceLinked="0"/>
            <c:dLbl>
              <c:idx val="10"/>
              <c:numFmt formatCode="#,##0.0000" sourceLinked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0"/>
              <c:numFmt formatCode="#,##0.0000" sourceLinked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'Dados Finan'!$G$6:$AA$6</c:f>
              <c:strCache>
                <c:ptCount val="21"/>
                <c:pt idx="0">
                  <c:v>out/20</c:v>
                </c:pt>
                <c:pt idx="1">
                  <c:v>nov/20</c:v>
                </c:pt>
                <c:pt idx="2">
                  <c:v>dez/20</c:v>
                </c:pt>
                <c:pt idx="3">
                  <c:v>jan/21</c:v>
                </c:pt>
                <c:pt idx="4">
                  <c:v>fev/21</c:v>
                </c:pt>
                <c:pt idx="5">
                  <c:v>mar/21</c:v>
                </c:pt>
                <c:pt idx="6">
                  <c:v>abr/21</c:v>
                </c:pt>
                <c:pt idx="7">
                  <c:v>mai/21</c:v>
                </c:pt>
                <c:pt idx="8">
                  <c:v>jun/21</c:v>
                </c:pt>
                <c:pt idx="9">
                  <c:v>jul/21</c:v>
                </c:pt>
                <c:pt idx="10">
                  <c:v>ago/21</c:v>
                </c:pt>
                <c:pt idx="11">
                  <c:v>set/21</c:v>
                </c:pt>
                <c:pt idx="12">
                  <c:v>out/21</c:v>
                </c:pt>
                <c:pt idx="13">
                  <c:v>nov/21</c:v>
                </c:pt>
                <c:pt idx="14">
                  <c:v>dez/21</c:v>
                </c:pt>
                <c:pt idx="15">
                  <c:v>jan/22</c:v>
                </c:pt>
                <c:pt idx="16">
                  <c:v>fev/22</c:v>
                </c:pt>
                <c:pt idx="17">
                  <c:v>mar/22</c:v>
                </c:pt>
                <c:pt idx="18">
                  <c:v>abr/22</c:v>
                </c:pt>
                <c:pt idx="19">
                  <c:v>mai/22</c:v>
                </c:pt>
                <c:pt idx="20">
                  <c:v>jun/22</c:v>
                </c:pt>
              </c:strCache>
            </c:strRef>
          </c:cat>
          <c:val>
            <c:numRef>
              <c:f>'Dados Finan'!$G$10:$AA$10</c:f>
              <c:numCache>
                <c:formatCode>General</c:formatCode>
                <c:ptCount val="21"/>
              </c:numCache>
            </c:numRef>
          </c:val>
        </c:ser>
        <c:gapWidth val="100"/>
        <c:overlap val="-24"/>
        <c:axId val="50607155"/>
        <c:axId val="8929403"/>
      </c:barChart>
      <c:catAx>
        <c:axId val="50607155"/>
        <c:scaling>
          <c:orientation val="minMax"/>
        </c:scaling>
        <c:delete val="0"/>
        <c:axPos val="b"/>
        <c:numFmt formatCode="mmm/yy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29403"/>
        <c:crossesAt val="1"/>
        <c:auto val="1"/>
        <c:lblAlgn val="ctr"/>
        <c:lblOffset val="100"/>
        <c:noMultiLvlLbl val="0"/>
      </c:catAx>
      <c:valAx>
        <c:axId val="8929403"/>
        <c:scaling>
          <c:orientation val="minMax"/>
          <c:max val="2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607155"/>
        <c:crosses val="autoZero"/>
        <c:crossBetween val="between"/>
        <c:majorUnit val="0.2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-1" strike="noStrike">
                <a:solidFill>
                  <a:srgbClr val="7030a0"/>
                </a:solidFill>
                <a:latin typeface="Calibri"/>
              </a:defRPr>
            </a:pPr>
            <a:r>
              <a:rPr b="1" lang="pt-BR" sz="1600" spc="-1" strike="noStrike">
                <a:solidFill>
                  <a:srgbClr val="7030a0"/>
                </a:solidFill>
                <a:latin typeface="Calibri"/>
              </a:rPr>
              <a:t>ÍNDICE ECONÔMICO DESPESAS DIRETAS</a:t>
            </a:r>
          </a:p>
        </c:rich>
      </c:tx>
      <c:layout>
        <c:manualLayout>
          <c:xMode val="edge"/>
          <c:yMode val="edge"/>
          <c:x val="0.292293730620888"/>
          <c:y val="0.0056651051312779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938969976556"/>
          <c:y val="0.135199912844536"/>
          <c:w val="0.889775391363533"/>
          <c:h val="0.6887460507680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'Dados Finan'!$A$8</c:f>
              <c:strCache>
                <c:ptCount val="1"/>
                <c:pt idx="0">
                  <c:v>IDE</c:v>
                </c:pt>
              </c:strCache>
            </c:strRef>
          </c:tx>
          <c:spPr>
            <a:gradFill>
              <a:gsLst>
                <a:gs pos="0">
                  <a:srgbClr val="5e437f"/>
                </a:gs>
                <a:gs pos="100000">
                  <a:srgbClr val="7b57a5"/>
                </a:gs>
              </a:gsLst>
              <a:lin ang="16200000"/>
            </a:gradFill>
            <a:ln>
              <a:noFill/>
            </a:ln>
          </c:spPr>
          <c:invertIfNegative val="0"/>
          <c:dPt>
            <c:idx val="10"/>
            <c:invertIfNegative val="0"/>
            <c:spPr>
              <a:gradFill>
                <a:gsLst>
                  <a:gs pos="0">
                    <a:srgbClr val="5e437f"/>
                  </a:gs>
                  <a:gs pos="100000">
                    <a:srgbClr val="7b57a5"/>
                  </a:gs>
                </a:gsLst>
                <a:lin ang="16200000"/>
              </a:gradFill>
              <a:ln>
                <a:noFill/>
              </a:ln>
            </c:spPr>
          </c:dPt>
          <c:dLbls>
            <c:numFmt formatCode="#,##0.0000" sourceLinked="0"/>
            <c:dLbl>
              <c:idx val="10"/>
              <c:numFmt formatCode="#,##0.0000" sourceLinked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'Dados Finan'!$G$6:$AA$6</c:f>
              <c:strCache>
                <c:ptCount val="21"/>
                <c:pt idx="0">
                  <c:v>out/20</c:v>
                </c:pt>
                <c:pt idx="1">
                  <c:v>nov/20</c:v>
                </c:pt>
                <c:pt idx="2">
                  <c:v>dez/20</c:v>
                </c:pt>
                <c:pt idx="3">
                  <c:v>jan/21</c:v>
                </c:pt>
                <c:pt idx="4">
                  <c:v>fev/21</c:v>
                </c:pt>
                <c:pt idx="5">
                  <c:v>mar/21</c:v>
                </c:pt>
                <c:pt idx="6">
                  <c:v>abr/21</c:v>
                </c:pt>
                <c:pt idx="7">
                  <c:v>mai/21</c:v>
                </c:pt>
                <c:pt idx="8">
                  <c:v>jun/21</c:v>
                </c:pt>
                <c:pt idx="9">
                  <c:v>jul/21</c:v>
                </c:pt>
                <c:pt idx="10">
                  <c:v>ago/21</c:v>
                </c:pt>
                <c:pt idx="11">
                  <c:v>set/21</c:v>
                </c:pt>
                <c:pt idx="12">
                  <c:v>out/21</c:v>
                </c:pt>
                <c:pt idx="13">
                  <c:v>nov/21</c:v>
                </c:pt>
                <c:pt idx="14">
                  <c:v>dez/21</c:v>
                </c:pt>
                <c:pt idx="15">
                  <c:v>jan/22</c:v>
                </c:pt>
                <c:pt idx="16">
                  <c:v>fev/22</c:v>
                </c:pt>
                <c:pt idx="17">
                  <c:v>mar/22</c:v>
                </c:pt>
                <c:pt idx="18">
                  <c:v>abr/22</c:v>
                </c:pt>
                <c:pt idx="19">
                  <c:v>mai/22</c:v>
                </c:pt>
                <c:pt idx="20">
                  <c:v>jun/22</c:v>
                </c:pt>
              </c:strCache>
            </c:strRef>
          </c:cat>
          <c:val>
            <c:numRef>
              <c:f>'Dados Finan'!$G$8:$AA$8</c:f>
              <c:numCache>
                <c:formatCode>General</c:formatCode>
                <c:ptCount val="21"/>
              </c:numCache>
            </c:numRef>
          </c:val>
        </c:ser>
        <c:gapWidth val="100"/>
        <c:overlap val="-24"/>
        <c:axId val="91547595"/>
        <c:axId val="38657762"/>
      </c:barChart>
      <c:catAx>
        <c:axId val="91547595"/>
        <c:scaling>
          <c:orientation val="minMax"/>
        </c:scaling>
        <c:delete val="0"/>
        <c:axPos val="b"/>
        <c:numFmt formatCode="mmm/yy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657762"/>
        <c:crossesAt val="1"/>
        <c:auto val="1"/>
        <c:lblAlgn val="ctr"/>
        <c:lblOffset val="100"/>
        <c:noMultiLvlLbl val="0"/>
      </c:catAx>
      <c:valAx>
        <c:axId val="38657762"/>
        <c:scaling>
          <c:orientation val="minMax"/>
          <c:max val="2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547595"/>
        <c:crosses val="autoZero"/>
        <c:crossBetween val="between"/>
        <c:majorUnit val="0.2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6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pt-BR" sz="1600" spc="-1" strike="noStrike">
                <a:solidFill>
                  <a:srgbClr val="595959"/>
                </a:solidFill>
                <a:latin typeface="Calibri"/>
              </a:rPr>
              <a:t>ÍNDICE ECONÔMICO DESPESAS INDIRETAS</a:t>
            </a:r>
          </a:p>
        </c:rich>
      </c:tx>
      <c:layout>
        <c:manualLayout>
          <c:xMode val="edge"/>
          <c:yMode val="edge"/>
          <c:x val="0.292255917719126"/>
          <c:y val="0.00566448801742919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938969976556"/>
          <c:y val="0.135185185185185"/>
          <c:w val="0.889775391363533"/>
          <c:h val="0.6886710239651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'Dados Finan'!$A$9</c:f>
              <c:strCache>
                <c:ptCount val="1"/>
                <c:pt idx="0">
                  <c:v>IDE</c:v>
                </c:pt>
              </c:strCache>
            </c:strRef>
          </c:tx>
          <c:spPr>
            <a:gradFill>
              <a:gsLst>
                <a:gs pos="0">
                  <a:srgbClr val="82a0ac"/>
                </a:gs>
                <a:gs pos="100000">
                  <a:srgbClr val="a9d0df"/>
                </a:gs>
              </a:gsLst>
              <a:lin ang="16200000"/>
            </a:gradFill>
            <a:ln>
              <a:noFill/>
            </a:ln>
          </c:spPr>
          <c:invertIfNegative val="0"/>
          <c:dPt>
            <c:idx val="10"/>
            <c:invertIfNegative val="0"/>
            <c:spPr>
              <a:gradFill>
                <a:gsLst>
                  <a:gs pos="0">
                    <a:srgbClr val="82a0ac"/>
                  </a:gs>
                  <a:gs pos="100000">
                    <a:srgbClr val="a9d0df"/>
                  </a:gs>
                </a:gsLst>
                <a:lin ang="16200000"/>
              </a:gradFill>
              <a:ln>
                <a:noFill/>
              </a:ln>
            </c:spPr>
          </c:dPt>
          <c:dLbls>
            <c:numFmt formatCode="#,##0.0000" sourceLinked="0"/>
            <c:dLbl>
              <c:idx val="10"/>
              <c:numFmt formatCode="#,##0.0000" sourceLinked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'Dados Finan'!$G$6:$AA$6</c:f>
              <c:strCache>
                <c:ptCount val="21"/>
                <c:pt idx="0">
                  <c:v>out/20</c:v>
                </c:pt>
                <c:pt idx="1">
                  <c:v>nov/20</c:v>
                </c:pt>
                <c:pt idx="2">
                  <c:v>dez/20</c:v>
                </c:pt>
                <c:pt idx="3">
                  <c:v>jan/21</c:v>
                </c:pt>
                <c:pt idx="4">
                  <c:v>fev/21</c:v>
                </c:pt>
                <c:pt idx="5">
                  <c:v>mar/21</c:v>
                </c:pt>
                <c:pt idx="6">
                  <c:v>abr/21</c:v>
                </c:pt>
                <c:pt idx="7">
                  <c:v>mai/21</c:v>
                </c:pt>
                <c:pt idx="8">
                  <c:v>jun/21</c:v>
                </c:pt>
                <c:pt idx="9">
                  <c:v>jul/21</c:v>
                </c:pt>
                <c:pt idx="10">
                  <c:v>ago/21</c:v>
                </c:pt>
                <c:pt idx="11">
                  <c:v>set/21</c:v>
                </c:pt>
                <c:pt idx="12">
                  <c:v>out/21</c:v>
                </c:pt>
                <c:pt idx="13">
                  <c:v>nov/21</c:v>
                </c:pt>
                <c:pt idx="14">
                  <c:v>dez/21</c:v>
                </c:pt>
                <c:pt idx="15">
                  <c:v>jan/22</c:v>
                </c:pt>
                <c:pt idx="16">
                  <c:v>fev/22</c:v>
                </c:pt>
                <c:pt idx="17">
                  <c:v>mar/22</c:v>
                </c:pt>
                <c:pt idx="18">
                  <c:v>abr/22</c:v>
                </c:pt>
                <c:pt idx="19">
                  <c:v>mai/22</c:v>
                </c:pt>
                <c:pt idx="20">
                  <c:v>jun/22</c:v>
                </c:pt>
              </c:strCache>
            </c:strRef>
          </c:cat>
          <c:val>
            <c:numRef>
              <c:f>'Dados Finan'!$G$9:$AA$9</c:f>
              <c:numCache>
                <c:formatCode>General</c:formatCode>
                <c:ptCount val="21"/>
              </c:numCache>
            </c:numRef>
          </c:val>
        </c:ser>
        <c:gapWidth val="100"/>
        <c:overlap val="-24"/>
        <c:axId val="21166799"/>
        <c:axId val="11101348"/>
      </c:barChart>
      <c:catAx>
        <c:axId val="21166799"/>
        <c:scaling>
          <c:orientation val="minMax"/>
        </c:scaling>
        <c:delete val="0"/>
        <c:axPos val="b"/>
        <c:numFmt formatCode="mmm/yy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101348"/>
        <c:crossesAt val="1"/>
        <c:auto val="1"/>
        <c:lblAlgn val="ctr"/>
        <c:lblOffset val="100"/>
        <c:noMultiLvlLbl val="0"/>
      </c:catAx>
      <c:valAx>
        <c:axId val="11101348"/>
        <c:scaling>
          <c:orientation val="minMax"/>
          <c:max val="2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166799"/>
        <c:crosses val="autoZero"/>
        <c:crossBetween val="between"/>
        <c:majorUnit val="0.2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76741566001127"/>
          <c:y val="0.045981045981046"/>
          <c:w val="0.915065406521875"/>
          <c:h val="0.4617409617409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"CUSTO ORÇADO"</c:f>
              <c:strCache>
                <c:ptCount val="1"/>
                <c:pt idx="0">
                  <c:v>CUSTO ORÇADO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>
              <a:noFill/>
            </a:ln>
          </c:spPr>
          <c:invertIfNegative val="0"/>
          <c:dPt>
            <c:idx val="5"/>
            <c:invertIfNegative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>
                <a:noFill/>
              </a:ln>
            </c:spPr>
          </c:dPt>
          <c:dPt>
            <c:idx val="16"/>
            <c:invertIfNegative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>
                <a:noFill/>
              </a:ln>
            </c:spPr>
          </c:dPt>
          <c:dPt>
            <c:idx val="22"/>
            <c:invertIfNegative val="0"/>
            <c:spPr>
              <a:gradFill>
                <a:gsLst>
                  <a:gs pos="0">
                    <a:srgbClr val="2e5f99"/>
                  </a:gs>
                  <a:gs pos="100000">
                    <a:srgbClr val="3c7ac7"/>
                  </a:gs>
                </a:gsLst>
                <a:lin ang="16200000"/>
              </a:gradFill>
              <a:ln>
                <a:noFill/>
              </a:ln>
            </c:spPr>
          </c:dPt>
          <c:dLbls>
            <c:numFmt formatCode="#,##0.00" sourceLinked="1"/>
            <c:dLbl>
              <c:idx val="5"/>
              <c:numFmt formatCode="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6"/>
              <c:numFmt formatCode="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2"/>
              <c:numFmt formatCode="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900" spc="-1" strike="noStrike">
                    <a:solidFill>
                      <a:srgbClr val="0000ff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'Econômico Macro'!$C$18:$C$37;'Econômico Macro'!$C$41:$C$46</c:f>
              <c:strCache>
                <c:ptCount val="26"/>
                <c:pt idx="0">
                  <c:v>PROJETOS</c:v>
                </c:pt>
                <c:pt idx="1">
                  <c:v>LAUDOS E ESTUDOS</c:v>
                </c:pt>
                <c:pt idx="2">
                  <c:v>SERVIÇOS PRELIMINARES</c:v>
                </c:pt>
                <c:pt idx="3">
                  <c:v>TERRAPLENAGEM</c:v>
                </c:pt>
                <c:pt idx="4">
                  <c:v>FUNDAÇÃO</c:v>
                </c:pt>
                <c:pt idx="5">
                  <c:v>SUPER-ESTRUTURA</c:v>
                </c:pt>
                <c:pt idx="6">
                  <c:v>ALVENARIA / FECHAMENTO</c:v>
                </c:pt>
                <c:pt idx="7">
                  <c:v>IMPERMEABILIZAÇÃO / ISOLAMENTO</c:v>
                </c:pt>
                <c:pt idx="8">
                  <c:v>REVESTIMENTO DE PISO</c:v>
                </c:pt>
                <c:pt idx="9">
                  <c:v>REVESTIMENTO DE PAREDE</c:v>
                </c:pt>
                <c:pt idx="10">
                  <c:v>REVESTIMENTO DE TETO</c:v>
                </c:pt>
                <c:pt idx="11">
                  <c:v>REVESTIMENTO EXTERNO</c:v>
                </c:pt>
                <c:pt idx="12">
                  <c:v>ESQUADRIAS DE ALUMÍNIO</c:v>
                </c:pt>
                <c:pt idx="13">
                  <c:v>ESQUADRIAS EM METALON</c:v>
                </c:pt>
                <c:pt idx="14">
                  <c:v>ESQUADRIAS EM MADEIRA</c:v>
                </c:pt>
                <c:pt idx="15">
                  <c:v>INSTALAÇÕES</c:v>
                </c:pt>
                <c:pt idx="16">
                  <c:v>BANCADAS</c:v>
                </c:pt>
                <c:pt idx="17">
                  <c:v>LOUÇAS E METAIS</c:v>
                </c:pt>
                <c:pt idx="18">
                  <c:v>PINTURA</c:v>
                </c:pt>
                <c:pt idx="19">
                  <c:v>DIVERSOS</c:v>
                </c:pt>
                <c:pt idx="20">
                  <c:v>LICENÇAS, TAXAS E EMOLUMENTOS</c:v>
                </c:pt>
                <c:pt idx="21">
                  <c:v>SEGURANÇA DO TRABALHO</c:v>
                </c:pt>
                <c:pt idx="22">
                  <c:v>CUSTOS INDIRETOS - PESSOAL</c:v>
                </c:pt>
                <c:pt idx="23">
                  <c:v>CUSTOS INDIRETOS - EQUIPAMENTOS</c:v>
                </c:pt>
                <c:pt idx="24">
                  <c:v>CUSTOS INDIRETOS - OUTROS</c:v>
                </c:pt>
                <c:pt idx="25">
                  <c:v>ADMINISTRAÇÃO</c:v>
                </c:pt>
              </c:strCache>
            </c:strRef>
          </c:cat>
          <c:val>
            <c:numRef>
              <c:f>'Econômico Macro'!$D$18:$D$37;'Econômico Macro'!$D$41:$D$46</c:f>
              <c:numCache>
                <c:formatCode>General</c:formatCode>
                <c:ptCount val="26"/>
                <c:pt idx="0">
                  <c:v>172530.232172874</c:v>
                </c:pt>
                <c:pt idx="1">
                  <c:v>46424.9168</c:v>
                </c:pt>
                <c:pt idx="2">
                  <c:v>42804.990376</c:v>
                </c:pt>
                <c:pt idx="3">
                  <c:v>39800</c:v>
                </c:pt>
                <c:pt idx="4">
                  <c:v>575969.411426907</c:v>
                </c:pt>
                <c:pt idx="5">
                  <c:v>1081787.215608</c:v>
                </c:pt>
                <c:pt idx="6">
                  <c:v>219517.463016</c:v>
                </c:pt>
                <c:pt idx="7">
                  <c:v>83696.820012</c:v>
                </c:pt>
                <c:pt idx="8">
                  <c:v>348751.548072</c:v>
                </c:pt>
                <c:pt idx="9">
                  <c:v>284406.68664</c:v>
                </c:pt>
                <c:pt idx="10">
                  <c:v>43778.790648</c:v>
                </c:pt>
                <c:pt idx="11">
                  <c:v>389543.195196</c:v>
                </c:pt>
                <c:pt idx="12">
                  <c:v>559791.438912</c:v>
                </c:pt>
                <c:pt idx="13">
                  <c:v>58260.552768</c:v>
                </c:pt>
                <c:pt idx="14">
                  <c:v>71794.41534</c:v>
                </c:pt>
                <c:pt idx="15">
                  <c:v>947106.109656</c:v>
                </c:pt>
                <c:pt idx="16">
                  <c:v>84135.085596</c:v>
                </c:pt>
                <c:pt idx="17">
                  <c:v>112872.679092</c:v>
                </c:pt>
                <c:pt idx="18">
                  <c:v>185118.217452</c:v>
                </c:pt>
                <c:pt idx="19">
                  <c:v>170808.76116</c:v>
                </c:pt>
                <c:pt idx="20">
                  <c:v>176266.988825333</c:v>
                </c:pt>
                <c:pt idx="21">
                  <c:v>66453.8897826667</c:v>
                </c:pt>
                <c:pt idx="22">
                  <c:v>1491465.81942433</c:v>
                </c:pt>
                <c:pt idx="23">
                  <c:v>166304.377226667</c:v>
                </c:pt>
                <c:pt idx="24">
                  <c:v>314812.952744333</c:v>
                </c:pt>
                <c:pt idx="25">
                  <c:v>1160259.06340865</c:v>
                </c:pt>
              </c:numCache>
            </c:numRef>
          </c:val>
        </c:ser>
        <c:ser>
          <c:idx val="1"/>
          <c:order val="1"/>
          <c:tx>
            <c:strRef>
              <c:f>"CUSTO PROJETADO"</c:f>
              <c:strCache>
                <c:ptCount val="1"/>
                <c:pt idx="0">
                  <c:v>CUSTO PROJETADO</c:v>
                </c:pt>
              </c:strCache>
            </c:strRef>
          </c:tx>
          <c:spPr>
            <a:gradFill>
              <a:gsLst>
                <a:gs pos="85000">
                  <a:srgbClr val="ffc000"/>
                </a:gs>
                <a:gs pos="100000">
                  <a:srgbClr val="ffc000"/>
                </a:gs>
              </a:gsLst>
              <a:lin ang="16200000"/>
            </a:gradFill>
            <a:ln>
              <a:noFill/>
            </a:ln>
          </c:spPr>
          <c:invertIfNegative val="0"/>
          <c:dPt>
            <c:idx val="5"/>
            <c:invertIfNegative val="0"/>
            <c:spPr>
              <a:gradFill>
                <a:gsLst>
                  <a:gs pos="85000">
                    <a:srgbClr val="ffc000"/>
                  </a:gs>
                  <a:gs pos="100000">
                    <a:srgbClr val="ffc000"/>
                  </a:gs>
                </a:gsLst>
                <a:lin ang="16200000"/>
              </a:gradFill>
              <a:ln>
                <a:noFill/>
              </a:ln>
            </c:spPr>
          </c:dPt>
          <c:dPt>
            <c:idx val="16"/>
            <c:invertIfNegative val="0"/>
            <c:spPr>
              <a:gradFill>
                <a:gsLst>
                  <a:gs pos="85000">
                    <a:srgbClr val="ffc000"/>
                  </a:gs>
                  <a:gs pos="100000">
                    <a:srgbClr val="ffc000"/>
                  </a:gs>
                </a:gsLst>
                <a:lin ang="16200000"/>
              </a:gradFill>
              <a:ln>
                <a:noFill/>
              </a:ln>
            </c:spPr>
          </c:dPt>
          <c:dPt>
            <c:idx val="22"/>
            <c:invertIfNegative val="0"/>
            <c:spPr>
              <a:gradFill>
                <a:gsLst>
                  <a:gs pos="85000">
                    <a:srgbClr val="ffc000"/>
                  </a:gs>
                  <a:gs pos="100000">
                    <a:srgbClr val="ffc000"/>
                  </a:gs>
                </a:gsLst>
                <a:lin ang="16200000"/>
              </a:gradFill>
              <a:ln>
                <a:noFill/>
              </a:ln>
            </c:spPr>
          </c:dPt>
          <c:dPt>
            <c:idx val="23"/>
            <c:invertIfNegative val="0"/>
            <c:spPr>
              <a:gradFill>
                <a:gsLst>
                  <a:gs pos="85000">
                    <a:srgbClr val="ffc000"/>
                  </a:gs>
                  <a:gs pos="100000">
                    <a:srgbClr val="ffc000"/>
                  </a:gs>
                </a:gsLst>
                <a:lin ang="16200000"/>
              </a:gradFill>
              <a:ln>
                <a:noFill/>
              </a:ln>
            </c:spPr>
          </c:dPt>
          <c:dLbls>
            <c:numFmt formatCode="#,##0.00" sourceLinked="1"/>
            <c:dLbl>
              <c:idx val="5"/>
              <c:numFmt formatCode="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6"/>
              <c:numFmt formatCode="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2"/>
              <c:numFmt formatCode="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3"/>
              <c:numFmt formatCode="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900" spc="-1" strike="noStrike">
                    <a:solidFill>
                      <a:srgbClr val="a77e0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'Econômico Macro'!$C$18:$C$37;'Econômico Macro'!$C$41:$C$46</c:f>
              <c:strCache>
                <c:ptCount val="26"/>
                <c:pt idx="0">
                  <c:v>PROJETOS</c:v>
                </c:pt>
                <c:pt idx="1">
                  <c:v>LAUDOS E ESTUDOS</c:v>
                </c:pt>
                <c:pt idx="2">
                  <c:v>SERVIÇOS PRELIMINARES</c:v>
                </c:pt>
                <c:pt idx="3">
                  <c:v>TERRAPLENAGEM</c:v>
                </c:pt>
                <c:pt idx="4">
                  <c:v>FUNDAÇÃO</c:v>
                </c:pt>
                <c:pt idx="5">
                  <c:v>SUPER-ESTRUTURA</c:v>
                </c:pt>
                <c:pt idx="6">
                  <c:v>ALVENARIA / FECHAMENTO</c:v>
                </c:pt>
                <c:pt idx="7">
                  <c:v>IMPERMEABILIZAÇÃO / ISOLAMENTO</c:v>
                </c:pt>
                <c:pt idx="8">
                  <c:v>REVESTIMENTO DE PISO</c:v>
                </c:pt>
                <c:pt idx="9">
                  <c:v>REVESTIMENTO DE PAREDE</c:v>
                </c:pt>
                <c:pt idx="10">
                  <c:v>REVESTIMENTO DE TETO</c:v>
                </c:pt>
                <c:pt idx="11">
                  <c:v>REVESTIMENTO EXTERNO</c:v>
                </c:pt>
                <c:pt idx="12">
                  <c:v>ESQUADRIAS DE ALUMÍNIO</c:v>
                </c:pt>
                <c:pt idx="13">
                  <c:v>ESQUADRIAS EM METALON</c:v>
                </c:pt>
                <c:pt idx="14">
                  <c:v>ESQUADRIAS EM MADEIRA</c:v>
                </c:pt>
                <c:pt idx="15">
                  <c:v>INSTALAÇÕES</c:v>
                </c:pt>
                <c:pt idx="16">
                  <c:v>BANCADAS</c:v>
                </c:pt>
                <c:pt idx="17">
                  <c:v>LOUÇAS E METAIS</c:v>
                </c:pt>
                <c:pt idx="18">
                  <c:v>PINTURA</c:v>
                </c:pt>
                <c:pt idx="19">
                  <c:v>DIVERSOS</c:v>
                </c:pt>
                <c:pt idx="20">
                  <c:v>LICENÇAS, TAXAS E EMOLUMENTOS</c:v>
                </c:pt>
                <c:pt idx="21">
                  <c:v>SEGURANÇA DO TRABALHO</c:v>
                </c:pt>
                <c:pt idx="22">
                  <c:v>CUSTOS INDIRETOS - PESSOAL</c:v>
                </c:pt>
                <c:pt idx="23">
                  <c:v>CUSTOS INDIRETOS - EQUIPAMENTOS</c:v>
                </c:pt>
                <c:pt idx="24">
                  <c:v>CUSTOS INDIRETOS - OUTROS</c:v>
                </c:pt>
                <c:pt idx="25">
                  <c:v>ADMINISTRAÇÃO</c:v>
                </c:pt>
              </c:strCache>
            </c:strRef>
          </c:cat>
          <c:val>
            <c:numRef>
              <c:f>'Econômico Macro'!$R$18:$R$37;'Econômico Macro'!$R$41:$R$46</c:f>
              <c:numCache>
                <c:formatCode>General</c:formatCode>
                <c:ptCount val="26"/>
                <c:pt idx="0">
                  <c:v>164713.278919599</c:v>
                </c:pt>
                <c:pt idx="1">
                  <c:v>18450.4690226035</c:v>
                </c:pt>
                <c:pt idx="2">
                  <c:v>21661.6135050506</c:v>
                </c:pt>
                <c:pt idx="3">
                  <c:v>25700</c:v>
                </c:pt>
                <c:pt idx="4">
                  <c:v>575969.411426907</c:v>
                </c:pt>
                <c:pt idx="5">
                  <c:v>1081787.215608</c:v>
                </c:pt>
                <c:pt idx="6">
                  <c:v>219517.463016</c:v>
                </c:pt>
                <c:pt idx="7">
                  <c:v>83696.820012</c:v>
                </c:pt>
                <c:pt idx="8">
                  <c:v>348751.548072</c:v>
                </c:pt>
                <c:pt idx="9">
                  <c:v>284406.68664</c:v>
                </c:pt>
                <c:pt idx="10">
                  <c:v>43778.790648</c:v>
                </c:pt>
                <c:pt idx="11">
                  <c:v>389543.195196</c:v>
                </c:pt>
                <c:pt idx="12">
                  <c:v>559791.438912</c:v>
                </c:pt>
                <c:pt idx="13">
                  <c:v>58260.552768</c:v>
                </c:pt>
                <c:pt idx="14">
                  <c:v>71794.41534</c:v>
                </c:pt>
                <c:pt idx="15">
                  <c:v>947106.109656</c:v>
                </c:pt>
                <c:pt idx="16">
                  <c:v>84135.085596</c:v>
                </c:pt>
                <c:pt idx="17">
                  <c:v>112872.679092</c:v>
                </c:pt>
                <c:pt idx="18">
                  <c:v>185118.217452</c:v>
                </c:pt>
                <c:pt idx="19">
                  <c:v>170808.76116</c:v>
                </c:pt>
                <c:pt idx="20">
                  <c:v>176266.988825333</c:v>
                </c:pt>
                <c:pt idx="21">
                  <c:v>66453.8897826667</c:v>
                </c:pt>
                <c:pt idx="22">
                  <c:v>1491465.81942433</c:v>
                </c:pt>
                <c:pt idx="23">
                  <c:v>166304.377226667</c:v>
                </c:pt>
                <c:pt idx="24">
                  <c:v>314812.952744333</c:v>
                </c:pt>
                <c:pt idx="25">
                  <c:v>1160259.06340865</c:v>
                </c:pt>
              </c:numCache>
            </c:numRef>
          </c:val>
        </c:ser>
        <c:gapWidth val="100"/>
        <c:overlap val="-24"/>
        <c:axId val="12699759"/>
        <c:axId val="7108380"/>
      </c:barChart>
      <c:catAx>
        <c:axId val="1269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08380"/>
        <c:crosses val="autoZero"/>
        <c:auto val="1"/>
        <c:lblAlgn val="ctr"/>
        <c:lblOffset val="100"/>
        <c:noMultiLvlLbl val="0"/>
      </c:catAx>
      <c:valAx>
        <c:axId val="71083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.0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699759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411131961628855"/>
          <c:y val="0.894231536317449"/>
          <c:w val="0.298004232620558"/>
          <c:h val="0.083660980850186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400" spc="-1" strike="noStrike">
                <a:solidFill>
                  <a:srgbClr val="2800d0"/>
                </a:solidFill>
                <a:latin typeface="Calibri"/>
              </a:defRPr>
            </a:pPr>
            <a:r>
              <a:rPr b="1" lang="pt-BR" sz="1400" spc="-1" strike="noStrike">
                <a:solidFill>
                  <a:srgbClr val="2800d0"/>
                </a:solidFill>
                <a:latin typeface="Calibri"/>
              </a:rPr>
              <a:t>EVOLUÇÃO ACUMULADA DAS DESPESAS TOTAIS</a:t>
            </a:r>
          </a:p>
        </c:rich>
      </c:tx>
      <c:layout>
        <c:manualLayout>
          <c:xMode val="edge"/>
          <c:yMode val="edge"/>
          <c:x val="0.319129772050163"/>
          <c:y val="0.00830235439900867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00713642347398"/>
          <c:y val="0.0971499380421314"/>
          <c:w val="0.88921222199127"/>
          <c:h val="0.754399008674102"/>
        </c:manualLayout>
      </c:layout>
      <c:lineChart>
        <c:grouping val="standard"/>
        <c:varyColors val="0"/>
        <c:ser>
          <c:idx val="0"/>
          <c:order val="0"/>
          <c:tx>
            <c:strRef>
              <c:f>'Dados Finan'!$A$24</c:f>
              <c:strCache>
                <c:ptCount val="1"/>
                <c:pt idx="0">
                  <c:v>%F.ACUM</c:v>
                </c:pt>
              </c:strCache>
            </c:strRef>
          </c:tx>
          <c:spPr>
            <a:solidFill>
              <a:srgbClr val="ff0000"/>
            </a:solidFill>
            <a:ln w="28440">
              <a:solidFill>
                <a:srgbClr val="ff0000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Lbls>
            <c:numFmt formatCode="0.00%" sourceLinked="1"/>
            <c:dLbl>
              <c:idx val="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900" spc="-1" strike="noStrike">
                    <a:solidFill>
                      <a:srgbClr val="ff000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'Dados Finan'!$F$6:$AB$6</c:f>
              <c:strCache>
                <c:ptCount val="23"/>
                <c:pt idx="0">
                  <c:v>set/20</c:v>
                </c:pt>
                <c:pt idx="1">
                  <c:v>out/20</c:v>
                </c:pt>
                <c:pt idx="2">
                  <c:v>nov/20</c:v>
                </c:pt>
                <c:pt idx="3">
                  <c:v>dez/20</c:v>
                </c:pt>
                <c:pt idx="4">
                  <c:v>jan/21</c:v>
                </c:pt>
                <c:pt idx="5">
                  <c:v>fev/21</c:v>
                </c:pt>
                <c:pt idx="6">
                  <c:v>mar/21</c:v>
                </c:pt>
                <c:pt idx="7">
                  <c:v>abr/21</c:v>
                </c:pt>
                <c:pt idx="8">
                  <c:v>mai/21</c:v>
                </c:pt>
                <c:pt idx="9">
                  <c:v>jun/21</c:v>
                </c:pt>
                <c:pt idx="10">
                  <c:v>jul/21</c:v>
                </c:pt>
                <c:pt idx="11">
                  <c:v>ago/21</c:v>
                </c:pt>
                <c:pt idx="12">
                  <c:v>set/21</c:v>
                </c:pt>
                <c:pt idx="13">
                  <c:v>out/21</c:v>
                </c:pt>
                <c:pt idx="14">
                  <c:v>nov/21</c:v>
                </c:pt>
                <c:pt idx="15">
                  <c:v>dez/21</c:v>
                </c:pt>
                <c:pt idx="16">
                  <c:v>jan/22</c:v>
                </c:pt>
                <c:pt idx="17">
                  <c:v>fev/22</c:v>
                </c:pt>
                <c:pt idx="18">
                  <c:v>mar/22</c:v>
                </c:pt>
                <c:pt idx="19">
                  <c:v>abr/22</c:v>
                </c:pt>
                <c:pt idx="20">
                  <c:v>mai/22</c:v>
                </c:pt>
                <c:pt idx="21">
                  <c:v>jun/22</c:v>
                </c:pt>
                <c:pt idx="22">
                  <c:v>jul/22</c:v>
                </c:pt>
              </c:strCache>
            </c:strRef>
          </c:cat>
          <c:val>
            <c:numRef>
              <c:f>'Dados Finan'!$F$24:$AB$24</c:f>
              <c:numCache>
                <c:formatCode>General</c:formatCode>
                <c:ptCount val="23"/>
                <c:pt idx="0">
                  <c:v>0.0545208585505028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'Dados Finan'!$B$20</c:f>
              <c:strCache>
                <c:ptCount val="1"/>
                <c:pt idx="0">
                  <c:v>% PREV.</c:v>
                </c:pt>
              </c:strCache>
            </c:strRef>
          </c:tx>
          <c:spPr>
            <a:solidFill>
              <a:srgbClr val="0000ff"/>
            </a:solidFill>
            <a:ln w="28440">
              <a:solidFill>
                <a:srgbClr val="0000ff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Lbls>
            <c:numFmt formatCode="0.00%" sourceLinked="1"/>
            <c:dLbl>
              <c:idx val="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3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4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5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6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7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900" spc="-1" strike="noStrike">
                    <a:solidFill>
                      <a:srgbClr val="2800d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'Dados Finan'!$F$6:$AB$6</c:f>
              <c:strCache>
                <c:ptCount val="23"/>
                <c:pt idx="0">
                  <c:v>set/20</c:v>
                </c:pt>
                <c:pt idx="1">
                  <c:v>out/20</c:v>
                </c:pt>
                <c:pt idx="2">
                  <c:v>nov/20</c:v>
                </c:pt>
                <c:pt idx="3">
                  <c:v>dez/20</c:v>
                </c:pt>
                <c:pt idx="4">
                  <c:v>jan/21</c:v>
                </c:pt>
                <c:pt idx="5">
                  <c:v>fev/21</c:v>
                </c:pt>
                <c:pt idx="6">
                  <c:v>mar/21</c:v>
                </c:pt>
                <c:pt idx="7">
                  <c:v>abr/21</c:v>
                </c:pt>
                <c:pt idx="8">
                  <c:v>mai/21</c:v>
                </c:pt>
                <c:pt idx="9">
                  <c:v>jun/21</c:v>
                </c:pt>
                <c:pt idx="10">
                  <c:v>jul/21</c:v>
                </c:pt>
                <c:pt idx="11">
                  <c:v>ago/21</c:v>
                </c:pt>
                <c:pt idx="12">
                  <c:v>set/21</c:v>
                </c:pt>
                <c:pt idx="13">
                  <c:v>out/21</c:v>
                </c:pt>
                <c:pt idx="14">
                  <c:v>nov/21</c:v>
                </c:pt>
                <c:pt idx="15">
                  <c:v>dez/21</c:v>
                </c:pt>
                <c:pt idx="16">
                  <c:v>jan/22</c:v>
                </c:pt>
                <c:pt idx="17">
                  <c:v>fev/22</c:v>
                </c:pt>
                <c:pt idx="18">
                  <c:v>mar/22</c:v>
                </c:pt>
                <c:pt idx="19">
                  <c:v>abr/22</c:v>
                </c:pt>
                <c:pt idx="20">
                  <c:v>mai/22</c:v>
                </c:pt>
                <c:pt idx="21">
                  <c:v>jun/22</c:v>
                </c:pt>
                <c:pt idx="22">
                  <c:v>jul/22</c:v>
                </c:pt>
              </c:strCache>
            </c:strRef>
          </c:cat>
          <c:val>
            <c:numRef>
              <c:f>'Dados Finan'!$F$20:$AB$20</c:f>
              <c:numCache>
                <c:formatCode>General</c:formatCode>
                <c:ptCount val="23"/>
                <c:pt idx="0">
                  <c:v>0.0881</c:v>
                </c:pt>
                <c:pt idx="1">
                  <c:v>0.128</c:v>
                </c:pt>
                <c:pt idx="2">
                  <c:v>0.1597</c:v>
                </c:pt>
                <c:pt idx="3">
                  <c:v>0.2015</c:v>
                </c:pt>
                <c:pt idx="4">
                  <c:v>0.2391</c:v>
                </c:pt>
                <c:pt idx="5">
                  <c:v>0.2745</c:v>
                </c:pt>
                <c:pt idx="6">
                  <c:v>0.3075</c:v>
                </c:pt>
                <c:pt idx="7">
                  <c:v>0.3472</c:v>
                </c:pt>
                <c:pt idx="8">
                  <c:v>0.4032</c:v>
                </c:pt>
                <c:pt idx="9">
                  <c:v>0.4446</c:v>
                </c:pt>
                <c:pt idx="10">
                  <c:v>0.4725</c:v>
                </c:pt>
                <c:pt idx="11">
                  <c:v>0.5094</c:v>
                </c:pt>
                <c:pt idx="12">
                  <c:v>0.5456</c:v>
                </c:pt>
                <c:pt idx="13">
                  <c:v>0.5867</c:v>
                </c:pt>
                <c:pt idx="14">
                  <c:v>0.6317</c:v>
                </c:pt>
                <c:pt idx="15">
                  <c:v>0.6766</c:v>
                </c:pt>
                <c:pt idx="16">
                  <c:v>0.7129</c:v>
                </c:pt>
                <c:pt idx="17">
                  <c:v>0.7637</c:v>
                </c:pt>
                <c:pt idx="18">
                  <c:v>0.8265</c:v>
                </c:pt>
                <c:pt idx="19">
                  <c:v>0.8827</c:v>
                </c:pt>
                <c:pt idx="20">
                  <c:v>0.9334</c:v>
                </c:pt>
                <c:pt idx="21">
                  <c:v>0.9772</c:v>
                </c:pt>
                <c:pt idx="22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9161102"/>
        <c:axId val="25956465"/>
      </c:lineChart>
      <c:catAx>
        <c:axId val="19161102"/>
        <c:scaling>
          <c:orientation val="minMax"/>
        </c:scaling>
        <c:delete val="0"/>
        <c:axPos val="b"/>
        <c:numFmt formatCode="mmm/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956465"/>
        <c:crossesAt val="0"/>
        <c:auto val="1"/>
        <c:lblAlgn val="ctr"/>
        <c:lblOffset val="100"/>
        <c:noMultiLvlLbl val="0"/>
      </c:catAx>
      <c:valAx>
        <c:axId val="25956465"/>
        <c:scaling>
          <c:orientation val="minMax"/>
          <c:max val="1.4"/>
          <c:min val="-0.3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161102"/>
        <c:crosses val="autoZero"/>
        <c:crossBetween val="between"/>
        <c:majorUnit val="0.2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BR" sz="1400" spc="-1" strike="noStrike">
                <a:solidFill>
                  <a:srgbClr val="2800d0"/>
                </a:solidFill>
                <a:latin typeface="Calibri"/>
              </a:defRPr>
            </a:pPr>
            <a:r>
              <a:rPr b="1" lang="pt-BR" sz="1400" spc="-1" strike="noStrike">
                <a:solidFill>
                  <a:srgbClr val="2800d0"/>
                </a:solidFill>
                <a:latin typeface="Calibri"/>
              </a:rPr>
              <a:t>EVOLUÇÃO MENSAL DAS DESPESAS TOTAIS</a:t>
            </a:r>
          </a:p>
        </c:rich>
      </c:tx>
      <c:layout>
        <c:manualLayout>
          <c:xMode val="edge"/>
          <c:yMode val="edge"/>
          <c:x val="0.3206430071254"/>
          <c:y val="0.0629501200320085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93945130976559"/>
          <c:y val="0.13523606295012"/>
          <c:w val="0.889780041995112"/>
          <c:h val="0.6887169911976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'Dados Finan'!$A$23</c:f>
              <c:strCache>
                <c:ptCount val="1"/>
                <c:pt idx="0">
                  <c:v>%F.MÊS</c:v>
                </c:pt>
              </c:strCache>
            </c:strRef>
          </c:tx>
          <c:spPr>
            <a:gradFill>
              <a:gsLst>
                <a:gs pos="0">
                  <a:srgbClr val="e46c0a"/>
                </a:gs>
                <a:gs pos="100000">
                  <a:srgbClr val="ff0000"/>
                </a:gs>
              </a:gsLst>
              <a:lin ang="5400000"/>
            </a:gradFill>
            <a:ln>
              <a:noFill/>
            </a:ln>
          </c:spPr>
          <c:invertIfNegative val="0"/>
          <c:dLbls>
            <c:numFmt formatCode="0.00%" sourceLinked="1"/>
            <c:txPr>
              <a:bodyPr rot="-5400000"/>
              <a:lstStyle/>
              <a:p>
                <a:pPr>
                  <a:defRPr b="0" sz="900" spc="-1" strike="noStrike">
                    <a:solidFill>
                      <a:srgbClr val="ff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'Dados Finan'!$F$6:$AB$6</c:f>
              <c:strCache>
                <c:ptCount val="23"/>
                <c:pt idx="0">
                  <c:v>set/20</c:v>
                </c:pt>
                <c:pt idx="1">
                  <c:v>out/20</c:v>
                </c:pt>
                <c:pt idx="2">
                  <c:v>nov/20</c:v>
                </c:pt>
                <c:pt idx="3">
                  <c:v>dez/20</c:v>
                </c:pt>
                <c:pt idx="4">
                  <c:v>jan/21</c:v>
                </c:pt>
                <c:pt idx="5">
                  <c:v>fev/21</c:v>
                </c:pt>
                <c:pt idx="6">
                  <c:v>mar/21</c:v>
                </c:pt>
                <c:pt idx="7">
                  <c:v>abr/21</c:v>
                </c:pt>
                <c:pt idx="8">
                  <c:v>mai/21</c:v>
                </c:pt>
                <c:pt idx="9">
                  <c:v>jun/21</c:v>
                </c:pt>
                <c:pt idx="10">
                  <c:v>jul/21</c:v>
                </c:pt>
                <c:pt idx="11">
                  <c:v>ago/21</c:v>
                </c:pt>
                <c:pt idx="12">
                  <c:v>set/21</c:v>
                </c:pt>
                <c:pt idx="13">
                  <c:v>out/21</c:v>
                </c:pt>
                <c:pt idx="14">
                  <c:v>nov/21</c:v>
                </c:pt>
                <c:pt idx="15">
                  <c:v>dez/21</c:v>
                </c:pt>
                <c:pt idx="16">
                  <c:v>jan/22</c:v>
                </c:pt>
                <c:pt idx="17">
                  <c:v>fev/22</c:v>
                </c:pt>
                <c:pt idx="18">
                  <c:v>mar/22</c:v>
                </c:pt>
                <c:pt idx="19">
                  <c:v>abr/22</c:v>
                </c:pt>
                <c:pt idx="20">
                  <c:v>mai/22</c:v>
                </c:pt>
                <c:pt idx="21">
                  <c:v>jun/22</c:v>
                </c:pt>
                <c:pt idx="22">
                  <c:v>jul/22</c:v>
                </c:pt>
              </c:strCache>
            </c:strRef>
          </c:cat>
          <c:val>
            <c:numRef>
              <c:f>'Dados Finan'!$F$23:$AB$23</c:f>
              <c:numCache>
                <c:formatCode>General</c:formatCode>
                <c:ptCount val="23"/>
                <c:pt idx="0">
                  <c:v>0.0653</c:v>
                </c:pt>
              </c:numCache>
            </c:numRef>
          </c:val>
        </c:ser>
        <c:ser>
          <c:idx val="1"/>
          <c:order val="1"/>
          <c:tx>
            <c:strRef>
              <c:f>'Dados Finan'!$B$19</c:f>
              <c:strCache>
                <c:ptCount val="1"/>
                <c:pt idx="0">
                  <c:v>%  PREV.mes</c:v>
                </c:pt>
              </c:strCache>
            </c:strRef>
          </c:tx>
          <c:spPr>
            <a:gradFill>
              <a:gsLst>
                <a:gs pos="0">
                  <a:srgbClr val="0000ff"/>
                </a:gs>
                <a:gs pos="100000">
                  <a:srgbClr val="0000ff"/>
                </a:gs>
              </a:gsLst>
              <a:lin ang="5400000"/>
            </a:gradFill>
            <a:ln>
              <a:noFill/>
            </a:ln>
          </c:spPr>
          <c:invertIfNegative val="0"/>
          <c:dPt>
            <c:idx val="10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0000ff"/>
                  </a:gs>
                </a:gsLst>
                <a:lin ang="5400000"/>
              </a:gradFill>
              <a:ln>
                <a:noFill/>
              </a:ln>
            </c:spPr>
          </c:dPt>
          <c:dPt>
            <c:idx val="21"/>
            <c:invertIfNegative val="0"/>
            <c:spPr>
              <a:gradFill>
                <a:gsLst>
                  <a:gs pos="0">
                    <a:srgbClr val="0000ff"/>
                  </a:gs>
                  <a:gs pos="100000">
                    <a:srgbClr val="0000ff"/>
                  </a:gs>
                </a:gsLst>
                <a:lin ang="5400000"/>
              </a:gradFill>
              <a:ln>
                <a:noFill/>
              </a:ln>
            </c:spPr>
          </c:dPt>
          <c:dLbls>
            <c:numFmt formatCode="0.00%" sourceLinked="1"/>
            <c:dLbl>
              <c:idx val="10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1"/>
              <c:numFmt formatCode="0.00%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rot="-5400000"/>
              <a:lstStyle/>
              <a:p>
                <a:pPr>
                  <a:defRPr b="0" sz="900" spc="-1" strike="noStrike">
                    <a:solidFill>
                      <a:srgbClr val="2800d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'Dados Finan'!$F$6:$AB$6</c:f>
              <c:strCache>
                <c:ptCount val="23"/>
                <c:pt idx="0">
                  <c:v>set/20</c:v>
                </c:pt>
                <c:pt idx="1">
                  <c:v>out/20</c:v>
                </c:pt>
                <c:pt idx="2">
                  <c:v>nov/20</c:v>
                </c:pt>
                <c:pt idx="3">
                  <c:v>dez/20</c:v>
                </c:pt>
                <c:pt idx="4">
                  <c:v>jan/21</c:v>
                </c:pt>
                <c:pt idx="5">
                  <c:v>fev/21</c:v>
                </c:pt>
                <c:pt idx="6">
                  <c:v>mar/21</c:v>
                </c:pt>
                <c:pt idx="7">
                  <c:v>abr/21</c:v>
                </c:pt>
                <c:pt idx="8">
                  <c:v>mai/21</c:v>
                </c:pt>
                <c:pt idx="9">
                  <c:v>jun/21</c:v>
                </c:pt>
                <c:pt idx="10">
                  <c:v>jul/21</c:v>
                </c:pt>
                <c:pt idx="11">
                  <c:v>ago/21</c:v>
                </c:pt>
                <c:pt idx="12">
                  <c:v>set/21</c:v>
                </c:pt>
                <c:pt idx="13">
                  <c:v>out/21</c:v>
                </c:pt>
                <c:pt idx="14">
                  <c:v>nov/21</c:v>
                </c:pt>
                <c:pt idx="15">
                  <c:v>dez/21</c:v>
                </c:pt>
                <c:pt idx="16">
                  <c:v>jan/22</c:v>
                </c:pt>
                <c:pt idx="17">
                  <c:v>fev/22</c:v>
                </c:pt>
                <c:pt idx="18">
                  <c:v>mar/22</c:v>
                </c:pt>
                <c:pt idx="19">
                  <c:v>abr/22</c:v>
                </c:pt>
                <c:pt idx="20">
                  <c:v>mai/22</c:v>
                </c:pt>
                <c:pt idx="21">
                  <c:v>jun/22</c:v>
                </c:pt>
                <c:pt idx="22">
                  <c:v>jul/22</c:v>
                </c:pt>
              </c:strCache>
            </c:strRef>
          </c:cat>
          <c:val>
            <c:numRef>
              <c:f>'Dados Finan'!$F$19:$AB$19</c:f>
              <c:numCache>
                <c:formatCode>General</c:formatCode>
                <c:ptCount val="23"/>
                <c:pt idx="0">
                  <c:v>0.0722162094297855</c:v>
                </c:pt>
                <c:pt idx="1">
                  <c:v>0.0399</c:v>
                </c:pt>
                <c:pt idx="2">
                  <c:v>0.0317</c:v>
                </c:pt>
                <c:pt idx="3">
                  <c:v>0.0418</c:v>
                </c:pt>
                <c:pt idx="4">
                  <c:v>0.0376</c:v>
                </c:pt>
                <c:pt idx="5">
                  <c:v>0.0354</c:v>
                </c:pt>
                <c:pt idx="6">
                  <c:v>0.033</c:v>
                </c:pt>
                <c:pt idx="7">
                  <c:v>0.0397</c:v>
                </c:pt>
                <c:pt idx="8">
                  <c:v>0.056</c:v>
                </c:pt>
                <c:pt idx="9">
                  <c:v>0.0414</c:v>
                </c:pt>
                <c:pt idx="10">
                  <c:v>0.0279</c:v>
                </c:pt>
                <c:pt idx="11">
                  <c:v>0.0369</c:v>
                </c:pt>
                <c:pt idx="12">
                  <c:v>0.0362</c:v>
                </c:pt>
                <c:pt idx="13">
                  <c:v>0.0411</c:v>
                </c:pt>
                <c:pt idx="14">
                  <c:v>0.045</c:v>
                </c:pt>
                <c:pt idx="15">
                  <c:v>0.0448999999999999</c:v>
                </c:pt>
                <c:pt idx="16">
                  <c:v>0.0363000000000001</c:v>
                </c:pt>
                <c:pt idx="17">
                  <c:v>0.0508</c:v>
                </c:pt>
                <c:pt idx="18">
                  <c:v>0.0628</c:v>
                </c:pt>
                <c:pt idx="19">
                  <c:v>0.0561999999999999</c:v>
                </c:pt>
                <c:pt idx="20">
                  <c:v>0.0507000000000001</c:v>
                </c:pt>
                <c:pt idx="21">
                  <c:v>0.0438</c:v>
                </c:pt>
                <c:pt idx="22">
                  <c:v>0.0228</c:v>
                </c:pt>
              </c:numCache>
            </c:numRef>
          </c:val>
        </c:ser>
        <c:gapWidth val="100"/>
        <c:overlap val="-24"/>
        <c:axId val="96541071"/>
        <c:axId val="19899210"/>
      </c:barChart>
      <c:catAx>
        <c:axId val="96541071"/>
        <c:scaling>
          <c:orientation val="minMax"/>
        </c:scaling>
        <c:delete val="0"/>
        <c:axPos val="b"/>
        <c:numFmt formatCode="mmm/yy" sourceLinked="1"/>
        <c:majorTickMark val="none"/>
        <c:minorTickMark val="none"/>
        <c:tickLblPos val="nextTo"/>
        <c:spPr>
          <a:ln w="1260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899210"/>
        <c:crosses val="autoZero"/>
        <c:auto val="1"/>
        <c:lblAlgn val="ctr"/>
        <c:lblOffset val="100"/>
        <c:noMultiLvlLbl val="0"/>
      </c:catAx>
      <c:valAx>
        <c:axId val="19899210"/>
        <c:scaling>
          <c:orientation val="minMax"/>
          <c:max val="0.12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541071"/>
        <c:crosses val="autoZero"/>
        <c:crossBetween val="between"/>
      </c:valAx>
      <c:dTable>
        <c:showHorzBorder val="1"/>
        <c:showVertBorder val="1"/>
        <c:showOutline val="1"/>
      </c:dTable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Relationship Id="rId6" Type="http://schemas.openxmlformats.org/officeDocument/2006/relationships/image" Target="../media/image8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image" Target="../media/image10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146880</xdr:colOff>
      <xdr:row>42</xdr:row>
      <xdr:rowOff>131040</xdr:rowOff>
    </xdr:from>
    <xdr:to>
      <xdr:col>14</xdr:col>
      <xdr:colOff>568080</xdr:colOff>
      <xdr:row>55</xdr:row>
      <xdr:rowOff>37800</xdr:rowOff>
    </xdr:to>
    <xdr:graphicFrame>
      <xdr:nvGraphicFramePr>
        <xdr:cNvPr id="0" name="Gráfico 8"/>
        <xdr:cNvGraphicFramePr/>
      </xdr:nvGraphicFramePr>
      <xdr:xfrm>
        <a:off x="549360" y="10981080"/>
        <a:ext cx="12758040" cy="250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178560</xdr:colOff>
      <xdr:row>29</xdr:row>
      <xdr:rowOff>35640</xdr:rowOff>
    </xdr:from>
    <xdr:to>
      <xdr:col>14</xdr:col>
      <xdr:colOff>566280</xdr:colOff>
      <xdr:row>42</xdr:row>
      <xdr:rowOff>70920</xdr:rowOff>
    </xdr:to>
    <xdr:graphicFrame>
      <xdr:nvGraphicFramePr>
        <xdr:cNvPr id="1" name="Gráfico 9"/>
        <xdr:cNvGraphicFramePr/>
      </xdr:nvGraphicFramePr>
      <xdr:xfrm>
        <a:off x="581040" y="8285400"/>
        <a:ext cx="12724560" cy="263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133200</xdr:colOff>
      <xdr:row>69</xdr:row>
      <xdr:rowOff>0</xdr:rowOff>
    </xdr:from>
    <xdr:to>
      <xdr:col>14</xdr:col>
      <xdr:colOff>554400</xdr:colOff>
      <xdr:row>81</xdr:row>
      <xdr:rowOff>95040</xdr:rowOff>
    </xdr:to>
    <xdr:graphicFrame>
      <xdr:nvGraphicFramePr>
        <xdr:cNvPr id="2" name="Gráfico 11"/>
        <xdr:cNvGraphicFramePr/>
      </xdr:nvGraphicFramePr>
      <xdr:xfrm>
        <a:off x="535680" y="16250760"/>
        <a:ext cx="12758040" cy="249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145800</xdr:colOff>
      <xdr:row>55</xdr:row>
      <xdr:rowOff>114480</xdr:rowOff>
    </xdr:from>
    <xdr:to>
      <xdr:col>14</xdr:col>
      <xdr:colOff>533520</xdr:colOff>
      <xdr:row>68</xdr:row>
      <xdr:rowOff>149760</xdr:rowOff>
    </xdr:to>
    <xdr:graphicFrame>
      <xdr:nvGraphicFramePr>
        <xdr:cNvPr id="3" name="Gráfico 12"/>
        <xdr:cNvGraphicFramePr/>
      </xdr:nvGraphicFramePr>
      <xdr:xfrm>
        <a:off x="548280" y="13564800"/>
        <a:ext cx="12724560" cy="263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52920</xdr:colOff>
      <xdr:row>1</xdr:row>
      <xdr:rowOff>63360</xdr:rowOff>
    </xdr:from>
    <xdr:to>
      <xdr:col>1</xdr:col>
      <xdr:colOff>814680</xdr:colOff>
      <xdr:row>2</xdr:row>
      <xdr:rowOff>200160</xdr:rowOff>
    </xdr:to>
    <xdr:pic>
      <xdr:nvPicPr>
        <xdr:cNvPr id="4" name="Imagem 7" descr=""/>
        <xdr:cNvPicPr/>
      </xdr:nvPicPr>
      <xdr:blipFill>
        <a:blip r:embed="rId5"/>
        <a:stretch/>
      </xdr:blipFill>
      <xdr:spPr>
        <a:xfrm>
          <a:off x="455400" y="234720"/>
          <a:ext cx="761760" cy="460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63360</xdr:colOff>
      <xdr:row>10</xdr:row>
      <xdr:rowOff>47520</xdr:rowOff>
    </xdr:from>
    <xdr:to>
      <xdr:col>4</xdr:col>
      <xdr:colOff>1237680</xdr:colOff>
      <xdr:row>11</xdr:row>
      <xdr:rowOff>364680</xdr:rowOff>
    </xdr:to>
    <xdr:pic>
      <xdr:nvPicPr>
        <xdr:cNvPr id="5" name="Imagem 2" descr=""/>
        <xdr:cNvPicPr/>
      </xdr:nvPicPr>
      <xdr:blipFill>
        <a:blip r:embed="rId1"/>
        <a:stretch/>
      </xdr:blipFill>
      <xdr:spPr>
        <a:xfrm>
          <a:off x="2915640" y="2247480"/>
          <a:ext cx="1174320" cy="707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35640</xdr:colOff>
      <xdr:row>1</xdr:row>
      <xdr:rowOff>35640</xdr:rowOff>
    </xdr:from>
    <xdr:to>
      <xdr:col>1</xdr:col>
      <xdr:colOff>1225800</xdr:colOff>
      <xdr:row>3</xdr:row>
      <xdr:rowOff>225720</xdr:rowOff>
    </xdr:to>
    <xdr:pic>
      <xdr:nvPicPr>
        <xdr:cNvPr id="6" name="Imagem 1" descr=""/>
        <xdr:cNvPicPr/>
      </xdr:nvPicPr>
      <xdr:blipFill>
        <a:blip r:embed="rId1"/>
        <a:stretch/>
      </xdr:blipFill>
      <xdr:spPr>
        <a:xfrm>
          <a:off x="337680" y="207000"/>
          <a:ext cx="1190160" cy="77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190440</xdr:colOff>
      <xdr:row>1</xdr:row>
      <xdr:rowOff>35640</xdr:rowOff>
    </xdr:from>
    <xdr:to>
      <xdr:col>7</xdr:col>
      <xdr:colOff>940320</xdr:colOff>
      <xdr:row>3</xdr:row>
      <xdr:rowOff>225720</xdr:rowOff>
    </xdr:to>
    <xdr:pic>
      <xdr:nvPicPr>
        <xdr:cNvPr id="7" name="Imagem 2" descr=""/>
        <xdr:cNvPicPr/>
      </xdr:nvPicPr>
      <xdr:blipFill>
        <a:blip r:embed="rId2"/>
        <a:srcRect l="41616" t="46594" r="53973" b="45605"/>
        <a:stretch/>
      </xdr:blipFill>
      <xdr:spPr>
        <a:xfrm>
          <a:off x="13383720" y="207000"/>
          <a:ext cx="749880" cy="77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873000</xdr:colOff>
      <xdr:row>1</xdr:row>
      <xdr:rowOff>9360</xdr:rowOff>
    </xdr:from>
    <xdr:to>
      <xdr:col>22</xdr:col>
      <xdr:colOff>16920</xdr:colOff>
      <xdr:row>2</xdr:row>
      <xdr:rowOff>380520</xdr:rowOff>
    </xdr:to>
    <xdr:sp>
      <xdr:nvSpPr>
        <xdr:cNvPr id="8" name="CustomShape 1"/>
        <xdr:cNvSpPr/>
      </xdr:nvSpPr>
      <xdr:spPr>
        <a:xfrm>
          <a:off x="873000" y="171000"/>
          <a:ext cx="22354200" cy="752400"/>
        </a:xfrm>
        <a:prstGeom prst="roundRect">
          <a:avLst>
            <a:gd name="adj" fmla="val 16667"/>
          </a:avLst>
        </a:prstGeom>
        <a:noFill/>
        <a:ln w="284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4</xdr:row>
      <xdr:rowOff>0</xdr:rowOff>
    </xdr:from>
    <xdr:to>
      <xdr:col>22</xdr:col>
      <xdr:colOff>16920</xdr:colOff>
      <xdr:row>5</xdr:row>
      <xdr:rowOff>209160</xdr:rowOff>
    </xdr:to>
    <xdr:sp>
      <xdr:nvSpPr>
        <xdr:cNvPr id="9" name="CustomShape 1"/>
        <xdr:cNvSpPr/>
      </xdr:nvSpPr>
      <xdr:spPr>
        <a:xfrm>
          <a:off x="1058400" y="1050120"/>
          <a:ext cx="22168800" cy="475920"/>
        </a:xfrm>
        <a:prstGeom prst="roundRect">
          <a:avLst>
            <a:gd name="adj" fmla="val 20000"/>
          </a:avLst>
        </a:prstGeom>
        <a:noFill/>
        <a:ln w="284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7</xdr:row>
      <xdr:rowOff>1080</xdr:rowOff>
    </xdr:from>
    <xdr:to>
      <xdr:col>22</xdr:col>
      <xdr:colOff>16920</xdr:colOff>
      <xdr:row>91</xdr:row>
      <xdr:rowOff>16920</xdr:rowOff>
    </xdr:to>
    <xdr:sp>
      <xdr:nvSpPr>
        <xdr:cNvPr id="10" name="CustomShape 1"/>
        <xdr:cNvSpPr/>
      </xdr:nvSpPr>
      <xdr:spPr>
        <a:xfrm>
          <a:off x="1058400" y="1653840"/>
          <a:ext cx="22168800" cy="32522760"/>
        </a:xfrm>
        <a:prstGeom prst="roundRect">
          <a:avLst>
            <a:gd name="adj" fmla="val 1648"/>
          </a:avLst>
        </a:prstGeom>
        <a:noFill/>
        <a:ln w="284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171360</xdr:colOff>
      <xdr:row>1</xdr:row>
      <xdr:rowOff>57240</xdr:rowOff>
    </xdr:from>
    <xdr:to>
      <xdr:col>1</xdr:col>
      <xdr:colOff>1237680</xdr:colOff>
      <xdr:row>2</xdr:row>
      <xdr:rowOff>327600</xdr:rowOff>
    </xdr:to>
    <xdr:pic>
      <xdr:nvPicPr>
        <xdr:cNvPr id="11" name="Imagem 5" descr=""/>
        <xdr:cNvPicPr/>
      </xdr:nvPicPr>
      <xdr:blipFill>
        <a:blip r:embed="rId1"/>
        <a:stretch/>
      </xdr:blipFill>
      <xdr:spPr>
        <a:xfrm>
          <a:off x="1229760" y="218880"/>
          <a:ext cx="1066320" cy="651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2209680</xdr:colOff>
      <xdr:row>0</xdr:row>
      <xdr:rowOff>57240</xdr:rowOff>
    </xdr:from>
    <xdr:to>
      <xdr:col>10</xdr:col>
      <xdr:colOff>3180960</xdr:colOff>
      <xdr:row>1</xdr:row>
      <xdr:rowOff>307440</xdr:rowOff>
    </xdr:to>
    <xdr:pic>
      <xdr:nvPicPr>
        <xdr:cNvPr id="12" name="Imagem 1" descr=""/>
        <xdr:cNvPicPr/>
      </xdr:nvPicPr>
      <xdr:blipFill>
        <a:blip r:embed="rId1"/>
        <a:stretch/>
      </xdr:blipFill>
      <xdr:spPr>
        <a:xfrm>
          <a:off x="17718840" y="57240"/>
          <a:ext cx="971280" cy="592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266400</xdr:colOff>
      <xdr:row>1</xdr:row>
      <xdr:rowOff>31680</xdr:rowOff>
    </xdr:from>
    <xdr:to>
      <xdr:col>15</xdr:col>
      <xdr:colOff>12240</xdr:colOff>
      <xdr:row>1</xdr:row>
      <xdr:rowOff>466200</xdr:rowOff>
    </xdr:to>
    <xdr:pic>
      <xdr:nvPicPr>
        <xdr:cNvPr id="13" name="Picture 1" descr=""/>
        <xdr:cNvPicPr/>
      </xdr:nvPicPr>
      <xdr:blipFill>
        <a:blip r:embed="rId1"/>
        <a:stretch/>
      </xdr:blipFill>
      <xdr:spPr>
        <a:xfrm>
          <a:off x="10879560" y="203040"/>
          <a:ext cx="1650960" cy="43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9360</xdr:colOff>
      <xdr:row>5</xdr:row>
      <xdr:rowOff>142920</xdr:rowOff>
    </xdr:from>
    <xdr:to>
      <xdr:col>13</xdr:col>
      <xdr:colOff>894960</xdr:colOff>
      <xdr:row>17</xdr:row>
      <xdr:rowOff>101880</xdr:rowOff>
    </xdr:to>
    <xdr:graphicFrame>
      <xdr:nvGraphicFramePr>
        <xdr:cNvPr id="14" name="Gráfico 5"/>
        <xdr:cNvGraphicFramePr/>
      </xdr:nvGraphicFramePr>
      <xdr:xfrm>
        <a:off x="1550880" y="1710000"/>
        <a:ext cx="9957240" cy="330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19080</xdr:colOff>
      <xdr:row>20</xdr:row>
      <xdr:rowOff>142920</xdr:rowOff>
    </xdr:from>
    <xdr:to>
      <xdr:col>13</xdr:col>
      <xdr:colOff>914040</xdr:colOff>
      <xdr:row>32</xdr:row>
      <xdr:rowOff>101880</xdr:rowOff>
    </xdr:to>
    <xdr:graphicFrame>
      <xdr:nvGraphicFramePr>
        <xdr:cNvPr id="15" name="Gráfico 4"/>
        <xdr:cNvGraphicFramePr/>
      </xdr:nvGraphicFramePr>
      <xdr:xfrm>
        <a:off x="1560600" y="5888880"/>
        <a:ext cx="9966600" cy="330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222120</xdr:colOff>
      <xdr:row>35</xdr:row>
      <xdr:rowOff>142920</xdr:rowOff>
    </xdr:from>
    <xdr:to>
      <xdr:col>13</xdr:col>
      <xdr:colOff>670680</xdr:colOff>
      <xdr:row>47</xdr:row>
      <xdr:rowOff>101880</xdr:rowOff>
    </xdr:to>
    <xdr:graphicFrame>
      <xdr:nvGraphicFramePr>
        <xdr:cNvPr id="16" name="Gráfico 6"/>
        <xdr:cNvGraphicFramePr/>
      </xdr:nvGraphicFramePr>
      <xdr:xfrm>
        <a:off x="1763640" y="10070280"/>
        <a:ext cx="9520200" cy="330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222120</xdr:colOff>
      <xdr:row>50</xdr:row>
      <xdr:rowOff>142920</xdr:rowOff>
    </xdr:from>
    <xdr:to>
      <xdr:col>13</xdr:col>
      <xdr:colOff>670680</xdr:colOff>
      <xdr:row>62</xdr:row>
      <xdr:rowOff>101880</xdr:rowOff>
    </xdr:to>
    <xdr:graphicFrame>
      <xdr:nvGraphicFramePr>
        <xdr:cNvPr id="17" name="Gráfico 7"/>
        <xdr:cNvGraphicFramePr/>
      </xdr:nvGraphicFramePr>
      <xdr:xfrm>
        <a:off x="1763640" y="14251680"/>
        <a:ext cx="9520200" cy="330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13</xdr:col>
      <xdr:colOff>457200</xdr:colOff>
      <xdr:row>22</xdr:row>
      <xdr:rowOff>38160</xdr:rowOff>
    </xdr:from>
    <xdr:to>
      <xdr:col>13</xdr:col>
      <xdr:colOff>571320</xdr:colOff>
      <xdr:row>25</xdr:row>
      <xdr:rowOff>257040</xdr:rowOff>
    </xdr:to>
    <xdr:sp>
      <xdr:nvSpPr>
        <xdr:cNvPr id="18" name="CustomShape 1"/>
        <xdr:cNvSpPr/>
      </xdr:nvSpPr>
      <xdr:spPr>
        <a:xfrm>
          <a:off x="11070360" y="6341760"/>
          <a:ext cx="114120" cy="10551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13</xdr:col>
      <xdr:colOff>324000</xdr:colOff>
      <xdr:row>21</xdr:row>
      <xdr:rowOff>209520</xdr:rowOff>
    </xdr:from>
    <xdr:to>
      <xdr:col>13</xdr:col>
      <xdr:colOff>475920</xdr:colOff>
      <xdr:row>25</xdr:row>
      <xdr:rowOff>266400</xdr:rowOff>
    </xdr:to>
    <xdr:sp>
      <xdr:nvSpPr>
        <xdr:cNvPr id="19" name="CustomShape 1"/>
        <xdr:cNvSpPr/>
      </xdr:nvSpPr>
      <xdr:spPr>
        <a:xfrm>
          <a:off x="10937160" y="6234120"/>
          <a:ext cx="151920" cy="1172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0000"/>
              </a:solidFill>
              <a:latin typeface="Calibri"/>
            </a:rPr>
            <a:t>PROJEÇÃO FINAL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228600</xdr:colOff>
      <xdr:row>37</xdr:row>
      <xdr:rowOff>19080</xdr:rowOff>
    </xdr:from>
    <xdr:to>
      <xdr:col>13</xdr:col>
      <xdr:colOff>342720</xdr:colOff>
      <xdr:row>40</xdr:row>
      <xdr:rowOff>237960</xdr:rowOff>
    </xdr:to>
    <xdr:sp>
      <xdr:nvSpPr>
        <xdr:cNvPr id="20" name="CustomShape 1"/>
        <xdr:cNvSpPr/>
      </xdr:nvSpPr>
      <xdr:spPr>
        <a:xfrm>
          <a:off x="10841760" y="10504080"/>
          <a:ext cx="114120" cy="105516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13</xdr:col>
      <xdr:colOff>95400</xdr:colOff>
      <xdr:row>36</xdr:row>
      <xdr:rowOff>190440</xdr:rowOff>
    </xdr:from>
    <xdr:to>
      <xdr:col>13</xdr:col>
      <xdr:colOff>247320</xdr:colOff>
      <xdr:row>40</xdr:row>
      <xdr:rowOff>247320</xdr:rowOff>
    </xdr:to>
    <xdr:sp>
      <xdr:nvSpPr>
        <xdr:cNvPr id="21" name="CustomShape 1"/>
        <xdr:cNvSpPr/>
      </xdr:nvSpPr>
      <xdr:spPr>
        <a:xfrm>
          <a:off x="10708560" y="10396440"/>
          <a:ext cx="151920" cy="1172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0000"/>
              </a:solidFill>
              <a:latin typeface="Calibri"/>
            </a:rPr>
            <a:t>PROJEÇÃO FINAL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237960</xdr:colOff>
      <xdr:row>50</xdr:row>
      <xdr:rowOff>237960</xdr:rowOff>
    </xdr:from>
    <xdr:to>
      <xdr:col>13</xdr:col>
      <xdr:colOff>352080</xdr:colOff>
      <xdr:row>54</xdr:row>
      <xdr:rowOff>180360</xdr:rowOff>
    </xdr:to>
    <xdr:sp>
      <xdr:nvSpPr>
        <xdr:cNvPr id="22" name="CustomShape 1"/>
        <xdr:cNvSpPr/>
      </xdr:nvSpPr>
      <xdr:spPr>
        <a:xfrm>
          <a:off x="10851120" y="14346720"/>
          <a:ext cx="114120" cy="1057680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13</xdr:col>
      <xdr:colOff>104760</xdr:colOff>
      <xdr:row>50</xdr:row>
      <xdr:rowOff>133200</xdr:rowOff>
    </xdr:from>
    <xdr:to>
      <xdr:col>13</xdr:col>
      <xdr:colOff>256680</xdr:colOff>
      <xdr:row>54</xdr:row>
      <xdr:rowOff>190080</xdr:rowOff>
    </xdr:to>
    <xdr:sp>
      <xdr:nvSpPr>
        <xdr:cNvPr id="23" name="CustomShape 1"/>
        <xdr:cNvSpPr/>
      </xdr:nvSpPr>
      <xdr:spPr>
        <a:xfrm>
          <a:off x="10717920" y="14241960"/>
          <a:ext cx="151920" cy="1172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0000"/>
              </a:solidFill>
              <a:latin typeface="Calibri"/>
            </a:rPr>
            <a:t>PROJEÇÃO FINAL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57240</xdr:colOff>
      <xdr:row>1</xdr:row>
      <xdr:rowOff>38160</xdr:rowOff>
    </xdr:from>
    <xdr:to>
      <xdr:col>1</xdr:col>
      <xdr:colOff>758520</xdr:colOff>
      <xdr:row>1</xdr:row>
      <xdr:rowOff>466560</xdr:rowOff>
    </xdr:to>
    <xdr:pic>
      <xdr:nvPicPr>
        <xdr:cNvPr id="24" name="Imagem 13" descr=""/>
        <xdr:cNvPicPr/>
      </xdr:nvPicPr>
      <xdr:blipFill>
        <a:blip r:embed="rId6"/>
        <a:stretch/>
      </xdr:blipFill>
      <xdr:spPr>
        <a:xfrm>
          <a:off x="459720" y="209520"/>
          <a:ext cx="701280" cy="428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75960</xdr:colOff>
      <xdr:row>1</xdr:row>
      <xdr:rowOff>31680</xdr:rowOff>
    </xdr:from>
    <xdr:to>
      <xdr:col>12</xdr:col>
      <xdr:colOff>575280</xdr:colOff>
      <xdr:row>1</xdr:row>
      <xdr:rowOff>437760</xdr:rowOff>
    </xdr:to>
    <xdr:pic>
      <xdr:nvPicPr>
        <xdr:cNvPr id="25" name="Picture 1" descr=""/>
        <xdr:cNvPicPr/>
      </xdr:nvPicPr>
      <xdr:blipFill>
        <a:blip r:embed="rId1"/>
        <a:stretch/>
      </xdr:blipFill>
      <xdr:spPr>
        <a:xfrm>
          <a:off x="10597680" y="203040"/>
          <a:ext cx="1558080" cy="406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98280</xdr:colOff>
      <xdr:row>39</xdr:row>
      <xdr:rowOff>70920</xdr:rowOff>
    </xdr:from>
    <xdr:to>
      <xdr:col>11</xdr:col>
      <xdr:colOff>981720</xdr:colOff>
      <xdr:row>50</xdr:row>
      <xdr:rowOff>84240</xdr:rowOff>
    </xdr:to>
    <xdr:graphicFrame>
      <xdr:nvGraphicFramePr>
        <xdr:cNvPr id="26" name="Gráfico 3"/>
        <xdr:cNvGraphicFramePr/>
      </xdr:nvGraphicFramePr>
      <xdr:xfrm>
        <a:off x="5752080" y="9059040"/>
        <a:ext cx="5751360" cy="410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0</xdr:colOff>
      <xdr:row>63</xdr:row>
      <xdr:rowOff>38520</xdr:rowOff>
    </xdr:from>
    <xdr:to>
      <xdr:col>11</xdr:col>
      <xdr:colOff>1058400</xdr:colOff>
      <xdr:row>73</xdr:row>
      <xdr:rowOff>155880</xdr:rowOff>
    </xdr:to>
    <xdr:graphicFrame>
      <xdr:nvGraphicFramePr>
        <xdr:cNvPr id="27" name="Gráfico 4"/>
        <xdr:cNvGraphicFramePr/>
      </xdr:nvGraphicFramePr>
      <xdr:xfrm>
        <a:off x="1188720" y="16696440"/>
        <a:ext cx="10391400" cy="290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730080</xdr:colOff>
      <xdr:row>53</xdr:row>
      <xdr:rowOff>0</xdr:rowOff>
    </xdr:from>
    <xdr:to>
      <xdr:col>12</xdr:col>
      <xdr:colOff>10080</xdr:colOff>
      <xdr:row>62</xdr:row>
      <xdr:rowOff>190080</xdr:rowOff>
    </xdr:to>
    <xdr:graphicFrame>
      <xdr:nvGraphicFramePr>
        <xdr:cNvPr id="28" name="Gráfico 5"/>
        <xdr:cNvGraphicFramePr/>
      </xdr:nvGraphicFramePr>
      <xdr:xfrm>
        <a:off x="1132560" y="13870080"/>
        <a:ext cx="10458000" cy="269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47520</xdr:colOff>
      <xdr:row>1</xdr:row>
      <xdr:rowOff>47520</xdr:rowOff>
    </xdr:from>
    <xdr:to>
      <xdr:col>2</xdr:col>
      <xdr:colOff>85320</xdr:colOff>
      <xdr:row>2</xdr:row>
      <xdr:rowOff>57600</xdr:rowOff>
    </xdr:to>
    <xdr:pic>
      <xdr:nvPicPr>
        <xdr:cNvPr id="29" name="Imagem 6" descr=""/>
        <xdr:cNvPicPr/>
      </xdr:nvPicPr>
      <xdr:blipFill>
        <a:blip r:embed="rId5"/>
        <a:stretch/>
      </xdr:blipFill>
      <xdr:spPr>
        <a:xfrm>
          <a:off x="450000" y="218880"/>
          <a:ext cx="824040" cy="476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54360</xdr:colOff>
      <xdr:row>1</xdr:row>
      <xdr:rowOff>27360</xdr:rowOff>
    </xdr:from>
    <xdr:to>
      <xdr:col>1</xdr:col>
      <xdr:colOff>1006560</xdr:colOff>
      <xdr:row>1</xdr:row>
      <xdr:rowOff>608760</xdr:rowOff>
    </xdr:to>
    <xdr:pic>
      <xdr:nvPicPr>
        <xdr:cNvPr id="30" name="Imagem 2" descr=""/>
        <xdr:cNvPicPr/>
      </xdr:nvPicPr>
      <xdr:blipFill>
        <a:blip r:embed="rId1"/>
        <a:stretch/>
      </xdr:blipFill>
      <xdr:spPr>
        <a:xfrm>
          <a:off x="608400" y="198720"/>
          <a:ext cx="952200" cy="581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276120</xdr:colOff>
      <xdr:row>3</xdr:row>
      <xdr:rowOff>0</xdr:rowOff>
    </xdr:from>
    <xdr:to>
      <xdr:col>17</xdr:col>
      <xdr:colOff>1652760</xdr:colOff>
      <xdr:row>4</xdr:row>
      <xdr:rowOff>209160</xdr:rowOff>
    </xdr:to>
    <xdr:sp>
      <xdr:nvSpPr>
        <xdr:cNvPr id="31" name="CustomShape 1"/>
        <xdr:cNvSpPr/>
      </xdr:nvSpPr>
      <xdr:spPr>
        <a:xfrm>
          <a:off x="276120" y="924480"/>
          <a:ext cx="24659280" cy="475920"/>
        </a:xfrm>
        <a:prstGeom prst="roundRect">
          <a:avLst>
            <a:gd name="adj" fmla="val 20000"/>
          </a:avLst>
        </a:prstGeom>
        <a:noFill/>
        <a:ln w="284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276120</xdr:colOff>
      <xdr:row>13</xdr:row>
      <xdr:rowOff>0</xdr:rowOff>
    </xdr:from>
    <xdr:to>
      <xdr:col>17</xdr:col>
      <xdr:colOff>1652760</xdr:colOff>
      <xdr:row>15</xdr:row>
      <xdr:rowOff>9000</xdr:rowOff>
    </xdr:to>
    <xdr:sp>
      <xdr:nvSpPr>
        <xdr:cNvPr id="32" name="CustomShape 1"/>
        <xdr:cNvSpPr/>
      </xdr:nvSpPr>
      <xdr:spPr>
        <a:xfrm>
          <a:off x="276120" y="3224880"/>
          <a:ext cx="24659280" cy="875880"/>
        </a:xfrm>
        <a:prstGeom prst="roundRect">
          <a:avLst>
            <a:gd name="adj" fmla="val 12903"/>
          </a:avLst>
        </a:prstGeom>
        <a:noFill/>
        <a:ln w="284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1609560</xdr:colOff>
      <xdr:row>47</xdr:row>
      <xdr:rowOff>123840</xdr:rowOff>
    </xdr:from>
    <xdr:to>
      <xdr:col>2</xdr:col>
      <xdr:colOff>1875960</xdr:colOff>
      <xdr:row>47</xdr:row>
      <xdr:rowOff>209160</xdr:rowOff>
    </xdr:to>
    <xdr:sp>
      <xdr:nvSpPr>
        <xdr:cNvPr id="33" name="CustomShape 1"/>
        <xdr:cNvSpPr/>
      </xdr:nvSpPr>
      <xdr:spPr>
        <a:xfrm>
          <a:off x="2787840" y="15834240"/>
          <a:ext cx="266400" cy="85320"/>
        </a:xfrm>
        <a:prstGeom prst="notchedRightArrow">
          <a:avLst>
            <a:gd name="adj1" fmla="val 50000"/>
            <a:gd name="adj2" fmla="val 77778"/>
          </a:avLst>
        </a:prstGeom>
        <a:solidFill>
          <a:srgbClr val="3366ff"/>
        </a:solidFill>
        <a:ln w="9360">
          <a:solidFill>
            <a:srgbClr val="0000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9360</xdr:colOff>
      <xdr:row>6</xdr:row>
      <xdr:rowOff>0</xdr:rowOff>
    </xdr:from>
    <xdr:to>
      <xdr:col>17</xdr:col>
      <xdr:colOff>1652760</xdr:colOff>
      <xdr:row>12</xdr:row>
      <xdr:rowOff>9000</xdr:rowOff>
    </xdr:to>
    <xdr:sp>
      <xdr:nvSpPr>
        <xdr:cNvPr id="34" name="CustomShape 1"/>
        <xdr:cNvSpPr/>
      </xdr:nvSpPr>
      <xdr:spPr>
        <a:xfrm>
          <a:off x="311400" y="1527120"/>
          <a:ext cx="24624000" cy="1580400"/>
        </a:xfrm>
        <a:prstGeom prst="roundRect">
          <a:avLst>
            <a:gd name="adj" fmla="val 11000"/>
          </a:avLst>
        </a:prstGeom>
        <a:noFill/>
        <a:ln w="284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276120</xdr:colOff>
      <xdr:row>1</xdr:row>
      <xdr:rowOff>9360</xdr:rowOff>
    </xdr:from>
    <xdr:to>
      <xdr:col>15</xdr:col>
      <xdr:colOff>1199160</xdr:colOff>
      <xdr:row>1</xdr:row>
      <xdr:rowOff>636120</xdr:rowOff>
    </xdr:to>
    <xdr:sp>
      <xdr:nvSpPr>
        <xdr:cNvPr id="35" name="CustomShape 1"/>
        <xdr:cNvSpPr/>
      </xdr:nvSpPr>
      <xdr:spPr>
        <a:xfrm>
          <a:off x="276120" y="171000"/>
          <a:ext cx="21897720" cy="626760"/>
        </a:xfrm>
        <a:prstGeom prst="roundRect">
          <a:avLst>
            <a:gd name="adj" fmla="val 16667"/>
          </a:avLst>
        </a:prstGeom>
        <a:noFill/>
        <a:ln w="19080">
          <a:solidFill>
            <a:srgbClr val="d8e5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276120</xdr:colOff>
      <xdr:row>3</xdr:row>
      <xdr:rowOff>0</xdr:rowOff>
    </xdr:from>
    <xdr:to>
      <xdr:col>17</xdr:col>
      <xdr:colOff>1652760</xdr:colOff>
      <xdr:row>4</xdr:row>
      <xdr:rowOff>209160</xdr:rowOff>
    </xdr:to>
    <xdr:sp>
      <xdr:nvSpPr>
        <xdr:cNvPr id="36" name="CustomShape 1"/>
        <xdr:cNvSpPr/>
      </xdr:nvSpPr>
      <xdr:spPr>
        <a:xfrm>
          <a:off x="276120" y="924480"/>
          <a:ext cx="24659280" cy="475920"/>
        </a:xfrm>
        <a:prstGeom prst="roundRect">
          <a:avLst>
            <a:gd name="adj" fmla="val 20000"/>
          </a:avLst>
        </a:prstGeom>
        <a:noFill/>
        <a:ln w="284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16</xdr:row>
      <xdr:rowOff>0</xdr:rowOff>
    </xdr:from>
    <xdr:to>
      <xdr:col>17</xdr:col>
      <xdr:colOff>1652760</xdr:colOff>
      <xdr:row>48</xdr:row>
      <xdr:rowOff>47160</xdr:rowOff>
    </xdr:to>
    <xdr:sp>
      <xdr:nvSpPr>
        <xdr:cNvPr id="37" name="CustomShape 1"/>
        <xdr:cNvSpPr/>
      </xdr:nvSpPr>
      <xdr:spPr>
        <a:xfrm>
          <a:off x="302040" y="4218120"/>
          <a:ext cx="24633360" cy="11920320"/>
        </a:xfrm>
        <a:prstGeom prst="roundRect">
          <a:avLst>
            <a:gd name="adj" fmla="val 1648"/>
          </a:avLst>
        </a:prstGeom>
        <a:noFill/>
        <a:ln w="284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1609560</xdr:colOff>
      <xdr:row>47</xdr:row>
      <xdr:rowOff>123840</xdr:rowOff>
    </xdr:from>
    <xdr:to>
      <xdr:col>2</xdr:col>
      <xdr:colOff>1875960</xdr:colOff>
      <xdr:row>47</xdr:row>
      <xdr:rowOff>209160</xdr:rowOff>
    </xdr:to>
    <xdr:sp>
      <xdr:nvSpPr>
        <xdr:cNvPr id="38" name="CustomShape 1"/>
        <xdr:cNvSpPr/>
      </xdr:nvSpPr>
      <xdr:spPr>
        <a:xfrm>
          <a:off x="2787840" y="15834240"/>
          <a:ext cx="266400" cy="85320"/>
        </a:xfrm>
        <a:prstGeom prst="notchedRightArrow">
          <a:avLst>
            <a:gd name="adj1" fmla="val 50000"/>
            <a:gd name="adj2" fmla="val 77778"/>
          </a:avLst>
        </a:prstGeom>
        <a:solidFill>
          <a:srgbClr val="3366ff"/>
        </a:solidFill>
        <a:ln w="9360">
          <a:solidFill>
            <a:srgbClr val="0000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276120</xdr:colOff>
      <xdr:row>1</xdr:row>
      <xdr:rowOff>9360</xdr:rowOff>
    </xdr:from>
    <xdr:to>
      <xdr:col>17</xdr:col>
      <xdr:colOff>1652760</xdr:colOff>
      <xdr:row>1</xdr:row>
      <xdr:rowOff>636120</xdr:rowOff>
    </xdr:to>
    <xdr:sp>
      <xdr:nvSpPr>
        <xdr:cNvPr id="39" name="CustomShape 1"/>
        <xdr:cNvSpPr/>
      </xdr:nvSpPr>
      <xdr:spPr>
        <a:xfrm>
          <a:off x="276120" y="171000"/>
          <a:ext cx="24659280" cy="626760"/>
        </a:xfrm>
        <a:prstGeom prst="roundRect">
          <a:avLst>
            <a:gd name="adj" fmla="val 16667"/>
          </a:avLst>
        </a:prstGeom>
        <a:noFill/>
        <a:ln w="284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276120</xdr:colOff>
      <xdr:row>3</xdr:row>
      <xdr:rowOff>0</xdr:rowOff>
    </xdr:from>
    <xdr:to>
      <xdr:col>17</xdr:col>
      <xdr:colOff>1652760</xdr:colOff>
      <xdr:row>4</xdr:row>
      <xdr:rowOff>209160</xdr:rowOff>
    </xdr:to>
    <xdr:sp>
      <xdr:nvSpPr>
        <xdr:cNvPr id="40" name="CustomShape 1"/>
        <xdr:cNvSpPr/>
      </xdr:nvSpPr>
      <xdr:spPr>
        <a:xfrm>
          <a:off x="276120" y="924480"/>
          <a:ext cx="24659280" cy="475920"/>
        </a:xfrm>
        <a:prstGeom prst="roundRect">
          <a:avLst>
            <a:gd name="adj" fmla="val 20000"/>
          </a:avLst>
        </a:prstGeom>
        <a:noFill/>
        <a:ln w="284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276120</xdr:colOff>
      <xdr:row>3</xdr:row>
      <xdr:rowOff>0</xdr:rowOff>
    </xdr:from>
    <xdr:to>
      <xdr:col>17</xdr:col>
      <xdr:colOff>1652760</xdr:colOff>
      <xdr:row>4</xdr:row>
      <xdr:rowOff>209160</xdr:rowOff>
    </xdr:to>
    <xdr:sp>
      <xdr:nvSpPr>
        <xdr:cNvPr id="41" name="CustomShape 1"/>
        <xdr:cNvSpPr/>
      </xdr:nvSpPr>
      <xdr:spPr>
        <a:xfrm>
          <a:off x="276120" y="924480"/>
          <a:ext cx="24659280" cy="475920"/>
        </a:xfrm>
        <a:prstGeom prst="roundRect">
          <a:avLst>
            <a:gd name="adj" fmla="val 20000"/>
          </a:avLst>
        </a:prstGeom>
        <a:noFill/>
        <a:ln w="284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1609560</xdr:colOff>
      <xdr:row>55</xdr:row>
      <xdr:rowOff>123840</xdr:rowOff>
    </xdr:from>
    <xdr:to>
      <xdr:col>2</xdr:col>
      <xdr:colOff>1875960</xdr:colOff>
      <xdr:row>56</xdr:row>
      <xdr:rowOff>47160</xdr:rowOff>
    </xdr:to>
    <xdr:sp>
      <xdr:nvSpPr>
        <xdr:cNvPr id="42" name="CustomShape 1"/>
        <xdr:cNvSpPr/>
      </xdr:nvSpPr>
      <xdr:spPr>
        <a:xfrm>
          <a:off x="2787840" y="16341480"/>
          <a:ext cx="266400" cy="85320"/>
        </a:xfrm>
        <a:prstGeom prst="notchedRightArrow">
          <a:avLst>
            <a:gd name="adj1" fmla="val 50000"/>
            <a:gd name="adj2" fmla="val 77778"/>
          </a:avLst>
        </a:prstGeom>
        <a:solidFill>
          <a:srgbClr val="3366ff"/>
        </a:solidFill>
        <a:ln w="9360">
          <a:solidFill>
            <a:srgbClr val="0000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1609560</xdr:colOff>
      <xdr:row>55</xdr:row>
      <xdr:rowOff>123840</xdr:rowOff>
    </xdr:from>
    <xdr:to>
      <xdr:col>2</xdr:col>
      <xdr:colOff>1875960</xdr:colOff>
      <xdr:row>56</xdr:row>
      <xdr:rowOff>47160</xdr:rowOff>
    </xdr:to>
    <xdr:sp>
      <xdr:nvSpPr>
        <xdr:cNvPr id="43" name="CustomShape 1"/>
        <xdr:cNvSpPr/>
      </xdr:nvSpPr>
      <xdr:spPr>
        <a:xfrm>
          <a:off x="2787840" y="16341480"/>
          <a:ext cx="266400" cy="85320"/>
        </a:xfrm>
        <a:prstGeom prst="notchedRightArrow">
          <a:avLst>
            <a:gd name="adj1" fmla="val 50000"/>
            <a:gd name="adj2" fmla="val 77778"/>
          </a:avLst>
        </a:prstGeom>
        <a:solidFill>
          <a:srgbClr val="3366ff"/>
        </a:solidFill>
        <a:ln w="9360">
          <a:solidFill>
            <a:srgbClr val="0000ff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95400</xdr:colOff>
      <xdr:row>1</xdr:row>
      <xdr:rowOff>31680</xdr:rowOff>
    </xdr:from>
    <xdr:to>
      <xdr:col>2</xdr:col>
      <xdr:colOff>206280</xdr:colOff>
      <xdr:row>1</xdr:row>
      <xdr:rowOff>603360</xdr:rowOff>
    </xdr:to>
    <xdr:pic>
      <xdr:nvPicPr>
        <xdr:cNvPr id="44" name="Imagem 17" descr=""/>
        <xdr:cNvPicPr/>
      </xdr:nvPicPr>
      <xdr:blipFill>
        <a:blip r:embed="rId1"/>
        <a:stretch/>
      </xdr:blipFill>
      <xdr:spPr>
        <a:xfrm>
          <a:off x="397440" y="193320"/>
          <a:ext cx="987120" cy="571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F2532"/>
  <sheetViews>
    <sheetView showFormulas="false" showGridLines="true" showRowColHeaders="true" showZeros="false" rightToLeft="false" tabSelected="false" showOutlineSymbols="true" defaultGridColor="true" view="normal" topLeftCell="A9" colorId="64" zoomScale="140" zoomScaleNormal="140" zoomScalePageLayoutView="100" workbookViewId="0">
      <pane xSplit="4" ySplit="7" topLeftCell="E16" activePane="bottomRight" state="frozen"/>
      <selection pane="topLeft" activeCell="A9" activeCellId="0" sqref="A9"/>
      <selection pane="topRight" activeCell="E9" activeCellId="0" sqref="E9"/>
      <selection pane="bottomLeft" activeCell="A16" activeCellId="0" sqref="A16"/>
      <selection pane="bottomRight" activeCell="C27" activeCellId="0" sqref="C27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0" width="10.71"/>
    <col collapsed="false" customWidth="true" hidden="false" outlineLevel="0" max="3" min="3" style="0" width="53.57"/>
    <col collapsed="false" customWidth="true" hidden="false" outlineLevel="0" max="4" min="4" style="0" width="11.86"/>
    <col collapsed="false" customWidth="true" hidden="false" outlineLevel="0" max="5" min="5" style="0" width="10.99"/>
    <col collapsed="false" customWidth="true" hidden="false" outlineLevel="0" max="6" min="6" style="0" width="11.57"/>
    <col collapsed="false" customWidth="true" hidden="false" outlineLevel="0" max="7" min="7" style="0" width="11.29"/>
    <col collapsed="false" customWidth="true" hidden="false" outlineLevel="0" max="8" min="8" style="0" width="9"/>
    <col collapsed="false" customWidth="true" hidden="false" outlineLevel="0" max="9" min="9" style="0" width="10.14"/>
    <col collapsed="false" customWidth="true" hidden="false" outlineLevel="0" max="10" min="10" style="0" width="13.57"/>
    <col collapsed="false" customWidth="true" hidden="false" outlineLevel="0" max="11" min="11" style="0" width="8"/>
    <col collapsed="false" customWidth="true" hidden="false" outlineLevel="0" max="14" min="12" style="0" width="9.71"/>
    <col collapsed="false" customWidth="true" hidden="false" outlineLevel="0" max="15" min="15" style="0" width="10"/>
    <col collapsed="false" customWidth="true" hidden="false" outlineLevel="0" max="17" min="17" style="0" width="7.42"/>
    <col collapsed="false" customWidth="true" hidden="false" outlineLevel="0" max="18" min="18" style="0" width="10"/>
    <col collapsed="false" customWidth="true" hidden="false" outlineLevel="0" max="20" min="19" style="0" width="9.42"/>
    <col collapsed="false" customWidth="true" hidden="false" outlineLevel="0" max="22" min="22" style="0" width="10"/>
    <col collapsed="false" customWidth="true" hidden="false" outlineLevel="0" max="23" min="23" style="0" width="10.71"/>
    <col collapsed="false" customWidth="true" hidden="false" outlineLevel="0" max="24" min="24" style="0" width="10"/>
    <col collapsed="false" customWidth="true" hidden="false" outlineLevel="0" max="26" min="26" style="0" width="10"/>
    <col collapsed="false" customWidth="true" hidden="false" outlineLevel="0" max="28" min="28" style="0" width="10"/>
    <col collapsed="false" customWidth="true" hidden="false" outlineLevel="0" max="30" min="30" style="0" width="9.85"/>
    <col collapsed="false" customWidth="true" hidden="false" outlineLevel="0" max="32" min="32" style="0" width="10"/>
    <col collapsed="false" customWidth="true" hidden="false" outlineLevel="0" max="33" min="33" style="0" width="9.85"/>
    <col collapsed="false" customWidth="true" hidden="false" outlineLevel="0" max="34" min="34" style="0" width="10"/>
    <col collapsed="false" customWidth="true" hidden="false" outlineLevel="0" max="36" min="36" style="0" width="10.29"/>
    <col collapsed="false" customWidth="true" hidden="false" outlineLevel="0" max="37" min="37" style="0" width="10.14"/>
    <col collapsed="false" customWidth="true" hidden="false" outlineLevel="0" max="38" min="38" style="0" width="10"/>
    <col collapsed="false" customWidth="true" hidden="false" outlineLevel="0" max="39" min="39" style="0" width="12.29"/>
    <col collapsed="false" customWidth="true" hidden="false" outlineLevel="0" max="40" min="40" style="0" width="10.29"/>
    <col collapsed="false" customWidth="true" hidden="false" outlineLevel="0" max="45" min="45" style="0" width="10.85"/>
    <col collapsed="false" customWidth="true" hidden="false" outlineLevel="0" max="49" min="49" style="0" width="9.71"/>
    <col collapsed="false" customWidth="true" hidden="false" outlineLevel="0" max="51" min="51" style="0" width="9.85"/>
    <col collapsed="false" customWidth="true" hidden="false" outlineLevel="0" max="54" min="54" style="0" width="10.14"/>
    <col collapsed="false" customWidth="true" hidden="false" outlineLevel="0" max="55" min="55" style="0" width="9.42"/>
    <col collapsed="false" customWidth="true" hidden="false" outlineLevel="0" max="57" min="57" style="0" width="10.14"/>
    <col collapsed="false" customWidth="true" hidden="false" outlineLevel="0" max="58" min="58" style="0" width="9.42"/>
    <col collapsed="false" customWidth="true" hidden="false" outlineLevel="0" max="60" min="60" style="0" width="9.85"/>
    <col collapsed="false" customWidth="true" hidden="false" outlineLevel="0" max="61" min="61" style="0" width="9.42"/>
    <col collapsed="false" customWidth="true" hidden="false" outlineLevel="0" max="62" min="62" style="0" width="7.86"/>
    <col collapsed="false" customWidth="true" hidden="false" outlineLevel="0" max="64" min="64" style="0" width="9.42"/>
    <col collapsed="false" customWidth="true" hidden="false" outlineLevel="0" max="70" min="70" style="0" width="9.42"/>
    <col collapsed="false" customWidth="true" hidden="false" outlineLevel="0" max="75" min="75" style="0" width="10"/>
    <col collapsed="false" customWidth="true" hidden="false" outlineLevel="0" max="76" min="76" style="0" width="9.42"/>
    <col collapsed="false" customWidth="true" hidden="false" outlineLevel="0" max="79" min="79" style="0" width="9.71"/>
    <col collapsed="false" customWidth="true" hidden="false" outlineLevel="0" max="82" min="82" style="0" width="9.71"/>
    <col collapsed="false" customWidth="true" hidden="false" outlineLevel="0" max="84" min="84" style="0" width="10.58"/>
    <col collapsed="false" customWidth="true" hidden="false" outlineLevel="0" max="85" min="85" style="0" width="9.42"/>
    <col collapsed="false" customWidth="true" hidden="false" outlineLevel="0" max="88" min="88" style="0" width="9.42"/>
  </cols>
  <sheetData>
    <row r="1" customFormat="false" ht="12.75" hidden="false" customHeight="false" outlineLevel="0" collapsed="false">
      <c r="C1" s="1" t="s">
        <v>0</v>
      </c>
    </row>
    <row r="2" customFormat="false" ht="12.75" hidden="false" customHeight="false" outlineLevel="0" collapsed="false">
      <c r="C2" s="2" t="s">
        <v>1</v>
      </c>
    </row>
    <row r="3" customFormat="false" ht="12.75" hidden="false" customHeight="false" outlineLevel="0" collapsed="false">
      <c r="C3" s="1" t="s">
        <v>2</v>
      </c>
    </row>
    <row r="4" customFormat="false" ht="12.75" hidden="false" customHeight="false" outlineLevel="0" collapsed="false">
      <c r="C4" s="2" t="s">
        <v>3</v>
      </c>
    </row>
    <row r="5" customFormat="false" ht="12.75" hidden="false" customHeight="false" outlineLevel="0" collapsed="false">
      <c r="C5" s="2" t="s">
        <v>4</v>
      </c>
    </row>
    <row r="6" customFormat="false" ht="12.75" hidden="false" customHeight="false" outlineLevel="0" collapsed="false">
      <c r="C6" s="2" t="s">
        <v>5</v>
      </c>
    </row>
    <row r="7" customFormat="false" ht="12.75" hidden="false" customHeight="false" outlineLevel="0" collapsed="false">
      <c r="C7" s="2" t="s">
        <v>6</v>
      </c>
    </row>
    <row r="8" customFormat="false" ht="12.75" hidden="false" customHeight="false" outlineLevel="0" collapsed="false">
      <c r="C8" s="0" t="s">
        <v>7</v>
      </c>
    </row>
    <row r="9" customFormat="false" ht="12.75" hidden="false" customHeight="false" outlineLevel="0" collapsed="false">
      <c r="C9" s="2" t="s">
        <v>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customFormat="false" ht="12.75" hidden="false" customHeight="false" outlineLevel="0" collapsed="false">
      <c r="J10" s="0" t="n">
        <v>44043</v>
      </c>
      <c r="M10" s="0" t="n">
        <v>44074</v>
      </c>
      <c r="P10" s="0" t="n">
        <v>44104</v>
      </c>
      <c r="S10" s="0" t="n">
        <v>44135</v>
      </c>
      <c r="V10" s="0" t="n">
        <v>44165</v>
      </c>
      <c r="Y10" s="0" t="n">
        <v>44196</v>
      </c>
      <c r="AB10" s="0" t="n">
        <v>44227</v>
      </c>
      <c r="AE10" s="0" t="n">
        <v>44255</v>
      </c>
      <c r="AH10" s="0" t="n">
        <v>44286</v>
      </c>
      <c r="AK10" s="0" t="n">
        <v>44316</v>
      </c>
      <c r="AN10" s="0" t="n">
        <v>44347</v>
      </c>
      <c r="AQ10" s="0" t="n">
        <v>44377</v>
      </c>
      <c r="AT10" s="0" t="n">
        <v>44408</v>
      </c>
      <c r="AW10" s="0" t="n">
        <v>44439</v>
      </c>
      <c r="AZ10" s="0" t="n">
        <v>44469</v>
      </c>
      <c r="BC10" s="0" t="n">
        <v>44500</v>
      </c>
      <c r="BF10" s="0" t="n">
        <v>44530</v>
      </c>
      <c r="BI10" s="0" t="n">
        <v>44561</v>
      </c>
      <c r="BL10" s="0" t="n">
        <v>44592</v>
      </c>
      <c r="BO10" s="0" t="n">
        <v>44620</v>
      </c>
      <c r="BR10" s="0" t="n">
        <v>44651</v>
      </c>
      <c r="BU10" s="0" t="n">
        <v>44681</v>
      </c>
      <c r="BX10" s="0" t="n">
        <v>44712</v>
      </c>
      <c r="CA10" s="0" t="n">
        <v>44742</v>
      </c>
      <c r="CD10" s="0" t="n">
        <v>44773</v>
      </c>
    </row>
    <row r="11" customFormat="false" ht="12.75" hidden="false" customHeight="false" outlineLevel="0" collapsed="false">
      <c r="A11" s="4"/>
      <c r="B11" s="5"/>
      <c r="C11" s="5"/>
      <c r="D11" s="5"/>
      <c r="E11" s="5"/>
      <c r="F11" s="5"/>
      <c r="G11" s="5"/>
      <c r="H11" s="5"/>
      <c r="I11" s="5"/>
      <c r="J11" s="5" t="n">
        <v>1</v>
      </c>
      <c r="K11" s="5"/>
      <c r="L11" s="5"/>
      <c r="M11" s="5" t="n">
        <v>2</v>
      </c>
      <c r="N11" s="5"/>
      <c r="O11" s="5"/>
      <c r="P11" s="5" t="n">
        <v>3</v>
      </c>
      <c r="Q11" s="5"/>
      <c r="R11" s="5"/>
      <c r="S11" s="5" t="n">
        <v>4</v>
      </c>
      <c r="T11" s="5"/>
      <c r="U11" s="5"/>
      <c r="V11" s="5" t="n">
        <v>5</v>
      </c>
      <c r="W11" s="5"/>
      <c r="X11" s="5"/>
      <c r="Y11" s="5" t="n">
        <v>6</v>
      </c>
      <c r="Z11" s="5"/>
      <c r="AA11" s="5"/>
      <c r="AB11" s="5" t="n">
        <v>7</v>
      </c>
      <c r="AC11" s="5"/>
      <c r="AD11" s="5"/>
      <c r="AE11" s="5" t="n">
        <v>8</v>
      </c>
      <c r="AF11" s="5"/>
      <c r="AG11" s="5"/>
      <c r="AH11" s="5" t="n">
        <v>9</v>
      </c>
      <c r="AI11" s="5"/>
      <c r="AJ11" s="5"/>
      <c r="AK11" s="5" t="n">
        <v>10</v>
      </c>
      <c r="AL11" s="5"/>
      <c r="AM11" s="5"/>
      <c r="AN11" s="5" t="n">
        <v>11</v>
      </c>
      <c r="AO11" s="5"/>
      <c r="AP11" s="5"/>
      <c r="AQ11" s="5" t="n">
        <v>12</v>
      </c>
      <c r="AR11" s="5"/>
      <c r="AS11" s="5"/>
      <c r="AT11" s="5" t="n">
        <v>13</v>
      </c>
      <c r="AU11" s="5"/>
      <c r="AV11" s="5"/>
      <c r="AW11" s="5" t="n">
        <v>14</v>
      </c>
      <c r="AX11" s="5"/>
      <c r="AY11" s="5"/>
      <c r="AZ11" s="5" t="n">
        <v>15</v>
      </c>
      <c r="BA11" s="5"/>
      <c r="BB11" s="5"/>
      <c r="BC11" s="5" t="n">
        <v>16</v>
      </c>
      <c r="BD11" s="5"/>
      <c r="BE11" s="5"/>
      <c r="BF11" s="5" t="n">
        <v>17</v>
      </c>
      <c r="BG11" s="5"/>
      <c r="BH11" s="5"/>
      <c r="BI11" s="5" t="n">
        <v>18</v>
      </c>
      <c r="BJ11" s="5"/>
      <c r="BK11" s="5"/>
      <c r="BL11" s="5" t="n">
        <v>19</v>
      </c>
      <c r="BM11" s="5"/>
      <c r="BN11" s="5"/>
      <c r="BO11" s="5" t="n">
        <v>20</v>
      </c>
      <c r="BP11" s="5"/>
      <c r="BQ11" s="5"/>
      <c r="BR11" s="5" t="n">
        <v>21</v>
      </c>
      <c r="BS11" s="5"/>
      <c r="BT11" s="5"/>
      <c r="BU11" s="5" t="n">
        <v>22</v>
      </c>
      <c r="BV11" s="5"/>
      <c r="BW11" s="5"/>
      <c r="BX11" s="5" t="n">
        <v>23</v>
      </c>
      <c r="BY11" s="5"/>
      <c r="BZ11" s="5"/>
      <c r="CA11" s="5" t="n">
        <v>24</v>
      </c>
      <c r="CB11" s="5"/>
      <c r="CC11" s="5"/>
      <c r="CD11" s="5" t="n">
        <v>25</v>
      </c>
      <c r="CE11" s="5"/>
      <c r="CF11" s="6"/>
      <c r="CG11" s="6"/>
      <c r="CH11" s="6"/>
      <c r="CI11" s="7"/>
      <c r="CJ11" s="6"/>
      <c r="CK11" s="7"/>
      <c r="CL11" s="7"/>
      <c r="CM11" s="6"/>
      <c r="CN11" s="7"/>
    </row>
    <row r="12" s="12" customFormat="true" ht="15" hidden="false" customHeight="true" outlineLevel="0" collapsed="false">
      <c r="A12" s="8" t="n">
        <v>1</v>
      </c>
      <c r="B12" s="9" t="n">
        <v>2</v>
      </c>
      <c r="C12" s="8" t="n">
        <v>3</v>
      </c>
      <c r="D12" s="9" t="n">
        <v>4</v>
      </c>
      <c r="E12" s="8" t="n">
        <v>5</v>
      </c>
      <c r="F12" s="9" t="n">
        <v>6</v>
      </c>
      <c r="G12" s="8" t="n">
        <v>7</v>
      </c>
      <c r="H12" s="9" t="n">
        <v>8</v>
      </c>
      <c r="I12" s="8" t="n">
        <v>9</v>
      </c>
      <c r="J12" s="9" t="n">
        <v>10</v>
      </c>
      <c r="K12" s="8" t="n">
        <v>11</v>
      </c>
      <c r="L12" s="9" t="n">
        <v>12</v>
      </c>
      <c r="M12" s="8" t="n">
        <v>13</v>
      </c>
      <c r="N12" s="9" t="n">
        <v>14</v>
      </c>
      <c r="O12" s="8" t="n">
        <v>15</v>
      </c>
      <c r="P12" s="9" t="n">
        <v>16</v>
      </c>
      <c r="Q12" s="8" t="n">
        <v>17</v>
      </c>
      <c r="R12" s="9" t="n">
        <v>18</v>
      </c>
      <c r="S12" s="8" t="n">
        <v>19</v>
      </c>
      <c r="T12" s="9" t="n">
        <v>20</v>
      </c>
      <c r="U12" s="8" t="n">
        <v>21</v>
      </c>
      <c r="V12" s="9" t="n">
        <v>22</v>
      </c>
      <c r="W12" s="8" t="n">
        <v>23</v>
      </c>
      <c r="X12" s="9" t="n">
        <v>24</v>
      </c>
      <c r="Y12" s="8" t="n">
        <v>25</v>
      </c>
      <c r="Z12" s="9" t="n">
        <v>26</v>
      </c>
      <c r="AA12" s="8" t="n">
        <v>27</v>
      </c>
      <c r="AB12" s="9" t="n">
        <v>28</v>
      </c>
      <c r="AC12" s="8" t="n">
        <v>29</v>
      </c>
      <c r="AD12" s="9" t="n">
        <v>30</v>
      </c>
      <c r="AE12" s="8" t="n">
        <v>31</v>
      </c>
      <c r="AF12" s="9" t="n">
        <v>32</v>
      </c>
      <c r="AG12" s="8" t="n">
        <v>33</v>
      </c>
      <c r="AH12" s="9" t="n">
        <v>34</v>
      </c>
      <c r="AI12" s="8" t="n">
        <v>35</v>
      </c>
      <c r="AJ12" s="9" t="n">
        <v>36</v>
      </c>
      <c r="AK12" s="8" t="n">
        <v>37</v>
      </c>
      <c r="AL12" s="9" t="n">
        <v>38</v>
      </c>
      <c r="AM12" s="8" t="n">
        <v>39</v>
      </c>
      <c r="AN12" s="9" t="n">
        <v>40</v>
      </c>
      <c r="AO12" s="8" t="n">
        <v>41</v>
      </c>
      <c r="AP12" s="9" t="n">
        <v>42</v>
      </c>
      <c r="AQ12" s="8" t="n">
        <v>43</v>
      </c>
      <c r="AR12" s="9" t="n">
        <v>44</v>
      </c>
      <c r="AS12" s="8" t="n">
        <v>45</v>
      </c>
      <c r="AT12" s="9" t="n">
        <v>46</v>
      </c>
      <c r="AU12" s="8" t="n">
        <v>47</v>
      </c>
      <c r="AV12" s="9" t="n">
        <v>48</v>
      </c>
      <c r="AW12" s="8" t="n">
        <v>49</v>
      </c>
      <c r="AX12" s="9" t="n">
        <v>50</v>
      </c>
      <c r="AY12" s="8" t="n">
        <v>51</v>
      </c>
      <c r="AZ12" s="9" t="n">
        <v>52</v>
      </c>
      <c r="BA12" s="8" t="n">
        <v>53</v>
      </c>
      <c r="BB12" s="9" t="n">
        <v>54</v>
      </c>
      <c r="BC12" s="8" t="n">
        <v>55</v>
      </c>
      <c r="BD12" s="9" t="n">
        <v>56</v>
      </c>
      <c r="BE12" s="8" t="n">
        <v>57</v>
      </c>
      <c r="BF12" s="9" t="n">
        <v>58</v>
      </c>
      <c r="BG12" s="8" t="n">
        <v>59</v>
      </c>
      <c r="BH12" s="9" t="n">
        <v>60</v>
      </c>
      <c r="BI12" s="8" t="n">
        <v>61</v>
      </c>
      <c r="BJ12" s="9" t="n">
        <v>62</v>
      </c>
      <c r="BK12" s="8" t="n">
        <v>63</v>
      </c>
      <c r="BL12" s="9" t="n">
        <v>64</v>
      </c>
      <c r="BM12" s="8" t="n">
        <v>65</v>
      </c>
      <c r="BN12" s="9" t="n">
        <v>66</v>
      </c>
      <c r="BO12" s="8" t="n">
        <v>67</v>
      </c>
      <c r="BP12" s="9" t="n">
        <v>68</v>
      </c>
      <c r="BQ12" s="8" t="n">
        <v>69</v>
      </c>
      <c r="BR12" s="9" t="n">
        <v>70</v>
      </c>
      <c r="BS12" s="8" t="n">
        <v>71</v>
      </c>
      <c r="BT12" s="9" t="n">
        <v>72</v>
      </c>
      <c r="BU12" s="8" t="n">
        <v>73</v>
      </c>
      <c r="BV12" s="9" t="n">
        <v>74</v>
      </c>
      <c r="BW12" s="8" t="n">
        <v>75</v>
      </c>
      <c r="BX12" s="9" t="n">
        <v>76</v>
      </c>
      <c r="BY12" s="8" t="n">
        <v>77</v>
      </c>
      <c r="BZ12" s="9" t="n">
        <v>78</v>
      </c>
      <c r="CA12" s="8" t="n">
        <v>79</v>
      </c>
      <c r="CB12" s="9" t="n">
        <v>80</v>
      </c>
      <c r="CC12" s="8" t="n">
        <v>81</v>
      </c>
      <c r="CD12" s="9" t="n">
        <v>82</v>
      </c>
      <c r="CE12" s="8" t="n">
        <v>83</v>
      </c>
      <c r="CF12" s="10"/>
      <c r="CG12" s="11"/>
      <c r="CH12" s="10"/>
      <c r="CI12" s="11"/>
      <c r="CJ12" s="10"/>
      <c r="CK12" s="11"/>
      <c r="CL12" s="10"/>
      <c r="CM12" s="11"/>
      <c r="CN12" s="10"/>
    </row>
    <row r="13" customFormat="false" ht="8.45" hidden="false" customHeight="true" outlineLevel="0" collapsed="false">
      <c r="B13" s="13"/>
      <c r="C13" s="13"/>
      <c r="D13" s="13"/>
      <c r="E13" s="13"/>
      <c r="F13" s="13"/>
      <c r="G13" s="14"/>
      <c r="H13" s="14"/>
      <c r="I13" s="15" t="s">
        <v>9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 t="s">
        <v>9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 t="s">
        <v>9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 t="s">
        <v>9</v>
      </c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 t="s">
        <v>9</v>
      </c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 t="s">
        <v>9</v>
      </c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6" t="s">
        <v>9</v>
      </c>
      <c r="CD13" s="16"/>
      <c r="CE13" s="16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</row>
    <row r="14" customFormat="false" ht="8.45" hidden="false" customHeight="true" outlineLevel="0" collapsed="false">
      <c r="B14" s="18"/>
      <c r="C14" s="18"/>
      <c r="D14" s="18"/>
      <c r="E14" s="18"/>
      <c r="F14" s="18"/>
      <c r="G14" s="19" t="s">
        <v>10</v>
      </c>
      <c r="H14" s="19"/>
      <c r="I14" s="15" t="s">
        <v>11</v>
      </c>
      <c r="J14" s="15"/>
      <c r="K14" s="15"/>
      <c r="L14" s="15" t="s">
        <v>12</v>
      </c>
      <c r="M14" s="15"/>
      <c r="N14" s="15"/>
      <c r="O14" s="15" t="s">
        <v>13</v>
      </c>
      <c r="P14" s="15"/>
      <c r="Q14" s="15"/>
      <c r="R14" s="15" t="s">
        <v>14</v>
      </c>
      <c r="S14" s="15"/>
      <c r="T14" s="15"/>
      <c r="U14" s="15" t="s">
        <v>15</v>
      </c>
      <c r="V14" s="15"/>
      <c r="W14" s="15"/>
      <c r="X14" s="15" t="s">
        <v>16</v>
      </c>
      <c r="Y14" s="15"/>
      <c r="Z14" s="15"/>
      <c r="AA14" s="15" t="s">
        <v>17</v>
      </c>
      <c r="AB14" s="15"/>
      <c r="AC14" s="15"/>
      <c r="AD14" s="15" t="s">
        <v>18</v>
      </c>
      <c r="AE14" s="15"/>
      <c r="AF14" s="15"/>
      <c r="AG14" s="15" t="s">
        <v>19</v>
      </c>
      <c r="AH14" s="15"/>
      <c r="AI14" s="15"/>
      <c r="AJ14" s="15" t="s">
        <v>20</v>
      </c>
      <c r="AK14" s="15"/>
      <c r="AL14" s="15"/>
      <c r="AM14" s="15" t="s">
        <v>21</v>
      </c>
      <c r="AN14" s="15"/>
      <c r="AO14" s="15"/>
      <c r="AP14" s="15" t="s">
        <v>22</v>
      </c>
      <c r="AQ14" s="15"/>
      <c r="AR14" s="15"/>
      <c r="AS14" s="15" t="s">
        <v>23</v>
      </c>
      <c r="AT14" s="15"/>
      <c r="AU14" s="15"/>
      <c r="AV14" s="15" t="s">
        <v>24</v>
      </c>
      <c r="AW14" s="15"/>
      <c r="AX14" s="15"/>
      <c r="AY14" s="15" t="s">
        <v>25</v>
      </c>
      <c r="AZ14" s="15"/>
      <c r="BA14" s="15"/>
      <c r="BB14" s="15" t="s">
        <v>26</v>
      </c>
      <c r="BC14" s="15"/>
      <c r="BD14" s="15"/>
      <c r="BE14" s="15" t="s">
        <v>27</v>
      </c>
      <c r="BF14" s="15"/>
      <c r="BG14" s="15"/>
      <c r="BH14" s="15" t="s">
        <v>28</v>
      </c>
      <c r="BI14" s="15"/>
      <c r="BJ14" s="15"/>
      <c r="BK14" s="15" t="s">
        <v>29</v>
      </c>
      <c r="BL14" s="15"/>
      <c r="BM14" s="15"/>
      <c r="BN14" s="15" t="s">
        <v>30</v>
      </c>
      <c r="BO14" s="15"/>
      <c r="BP14" s="15"/>
      <c r="BQ14" s="15" t="s">
        <v>31</v>
      </c>
      <c r="BR14" s="15"/>
      <c r="BS14" s="15"/>
      <c r="BT14" s="15" t="s">
        <v>32</v>
      </c>
      <c r="BU14" s="15"/>
      <c r="BV14" s="15"/>
      <c r="BW14" s="15" t="s">
        <v>33</v>
      </c>
      <c r="BX14" s="15"/>
      <c r="BY14" s="15"/>
      <c r="BZ14" s="15" t="s">
        <v>34</v>
      </c>
      <c r="CA14" s="15"/>
      <c r="CB14" s="15"/>
      <c r="CC14" s="16" t="s">
        <v>35</v>
      </c>
      <c r="CD14" s="16"/>
      <c r="CE14" s="16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</row>
    <row r="15" customFormat="false" ht="16.9" hidden="false" customHeight="true" outlineLevel="0" collapsed="false">
      <c r="B15" s="20" t="s">
        <v>36</v>
      </c>
      <c r="C15" s="20" t="s">
        <v>37</v>
      </c>
      <c r="D15" s="20" t="s">
        <v>38</v>
      </c>
      <c r="E15" s="20" t="s">
        <v>39</v>
      </c>
      <c r="F15" s="20" t="s">
        <v>40</v>
      </c>
      <c r="G15" s="21" t="s">
        <v>41</v>
      </c>
      <c r="H15" s="21" t="s">
        <v>42</v>
      </c>
      <c r="I15" s="21" t="s">
        <v>41</v>
      </c>
      <c r="J15" s="21" t="s">
        <v>43</v>
      </c>
      <c r="K15" s="21" t="s">
        <v>44</v>
      </c>
      <c r="L15" s="21" t="s">
        <v>41</v>
      </c>
      <c r="M15" s="21" t="s">
        <v>43</v>
      </c>
      <c r="N15" s="21" t="s">
        <v>44</v>
      </c>
      <c r="O15" s="21" t="s">
        <v>41</v>
      </c>
      <c r="P15" s="21" t="s">
        <v>43</v>
      </c>
      <c r="Q15" s="21" t="s">
        <v>44</v>
      </c>
      <c r="R15" s="21" t="s">
        <v>41</v>
      </c>
      <c r="S15" s="21" t="s">
        <v>43</v>
      </c>
      <c r="T15" s="21" t="s">
        <v>44</v>
      </c>
      <c r="U15" s="21" t="s">
        <v>41</v>
      </c>
      <c r="V15" s="21" t="s">
        <v>43</v>
      </c>
      <c r="W15" s="21" t="s">
        <v>44</v>
      </c>
      <c r="X15" s="21" t="s">
        <v>41</v>
      </c>
      <c r="Y15" s="21" t="s">
        <v>43</v>
      </c>
      <c r="Z15" s="21" t="s">
        <v>44</v>
      </c>
      <c r="AA15" s="21" t="s">
        <v>41</v>
      </c>
      <c r="AB15" s="21" t="s">
        <v>43</v>
      </c>
      <c r="AC15" s="21" t="s">
        <v>44</v>
      </c>
      <c r="AD15" s="21" t="s">
        <v>41</v>
      </c>
      <c r="AE15" s="21" t="s">
        <v>43</v>
      </c>
      <c r="AF15" s="21" t="s">
        <v>44</v>
      </c>
      <c r="AG15" s="21" t="s">
        <v>41</v>
      </c>
      <c r="AH15" s="21" t="s">
        <v>43</v>
      </c>
      <c r="AI15" s="21" t="s">
        <v>44</v>
      </c>
      <c r="AJ15" s="21" t="s">
        <v>41</v>
      </c>
      <c r="AK15" s="21" t="s">
        <v>43</v>
      </c>
      <c r="AL15" s="21" t="s">
        <v>44</v>
      </c>
      <c r="AM15" s="21" t="s">
        <v>41</v>
      </c>
      <c r="AN15" s="21" t="s">
        <v>43</v>
      </c>
      <c r="AO15" s="21" t="s">
        <v>44</v>
      </c>
      <c r="AP15" s="21" t="s">
        <v>41</v>
      </c>
      <c r="AQ15" s="21" t="s">
        <v>43</v>
      </c>
      <c r="AR15" s="21" t="s">
        <v>44</v>
      </c>
      <c r="AS15" s="21" t="s">
        <v>41</v>
      </c>
      <c r="AT15" s="21" t="s">
        <v>43</v>
      </c>
      <c r="AU15" s="21" t="s">
        <v>44</v>
      </c>
      <c r="AV15" s="21" t="s">
        <v>41</v>
      </c>
      <c r="AW15" s="21" t="s">
        <v>43</v>
      </c>
      <c r="AX15" s="21" t="s">
        <v>44</v>
      </c>
      <c r="AY15" s="21" t="s">
        <v>41</v>
      </c>
      <c r="AZ15" s="21" t="s">
        <v>43</v>
      </c>
      <c r="BA15" s="21" t="s">
        <v>44</v>
      </c>
      <c r="BB15" s="21" t="s">
        <v>41</v>
      </c>
      <c r="BC15" s="21" t="s">
        <v>43</v>
      </c>
      <c r="BD15" s="21" t="s">
        <v>44</v>
      </c>
      <c r="BE15" s="21" t="s">
        <v>41</v>
      </c>
      <c r="BF15" s="21" t="s">
        <v>43</v>
      </c>
      <c r="BG15" s="21" t="s">
        <v>44</v>
      </c>
      <c r="BH15" s="21" t="s">
        <v>41</v>
      </c>
      <c r="BI15" s="21" t="s">
        <v>43</v>
      </c>
      <c r="BJ15" s="21" t="s">
        <v>44</v>
      </c>
      <c r="BK15" s="21" t="s">
        <v>41</v>
      </c>
      <c r="BL15" s="21" t="s">
        <v>43</v>
      </c>
      <c r="BM15" s="21" t="s">
        <v>44</v>
      </c>
      <c r="BN15" s="21" t="s">
        <v>41</v>
      </c>
      <c r="BO15" s="21" t="s">
        <v>43</v>
      </c>
      <c r="BP15" s="21" t="s">
        <v>44</v>
      </c>
      <c r="BQ15" s="21" t="s">
        <v>41</v>
      </c>
      <c r="BR15" s="21" t="s">
        <v>43</v>
      </c>
      <c r="BS15" s="21" t="s">
        <v>44</v>
      </c>
      <c r="BT15" s="21" t="s">
        <v>41</v>
      </c>
      <c r="BU15" s="21" t="s">
        <v>43</v>
      </c>
      <c r="BV15" s="21" t="s">
        <v>44</v>
      </c>
      <c r="BW15" s="21" t="s">
        <v>41</v>
      </c>
      <c r="BX15" s="21" t="s">
        <v>43</v>
      </c>
      <c r="BY15" s="21" t="s">
        <v>44</v>
      </c>
      <c r="BZ15" s="21" t="s">
        <v>41</v>
      </c>
      <c r="CA15" s="21" t="s">
        <v>43</v>
      </c>
      <c r="CB15" s="21" t="s">
        <v>44</v>
      </c>
      <c r="CC15" s="21" t="s">
        <v>41</v>
      </c>
      <c r="CD15" s="21" t="s">
        <v>43</v>
      </c>
      <c r="CE15" s="22" t="s">
        <v>44</v>
      </c>
      <c r="CF15" s="23"/>
      <c r="CG15" s="23"/>
      <c r="CH15" s="23"/>
      <c r="CI15" s="23"/>
      <c r="CJ15" s="23"/>
      <c r="CK15" s="23"/>
      <c r="CL15" s="23"/>
      <c r="CM15" s="23"/>
      <c r="CN15" s="23"/>
      <c r="CO15" s="17"/>
      <c r="CP15" s="17"/>
      <c r="CQ15" s="23"/>
      <c r="CR15" s="23"/>
      <c r="CS15" s="23"/>
      <c r="CT15" s="23"/>
      <c r="CU15" s="23"/>
      <c r="CV15" s="23"/>
      <c r="CW15" s="23"/>
      <c r="CX15" s="17"/>
      <c r="CY15" s="17"/>
      <c r="CZ15" s="23"/>
      <c r="DA15" s="23"/>
      <c r="DB15" s="17"/>
      <c r="DC15" s="17"/>
      <c r="DD15" s="17"/>
      <c r="DE15" s="17"/>
      <c r="DF15" s="23"/>
    </row>
    <row r="16" customFormat="false" ht="8.45" hidden="false" customHeight="true" outlineLevel="0" collapsed="false">
      <c r="A16" s="1" t="s">
        <v>45</v>
      </c>
      <c r="B16" s="24" t="n">
        <v>1</v>
      </c>
      <c r="C16" s="25" t="s">
        <v>46</v>
      </c>
      <c r="D16" s="26" t="n">
        <v>446</v>
      </c>
      <c r="E16" s="25" t="s">
        <v>47</v>
      </c>
      <c r="F16" s="25" t="s">
        <v>48</v>
      </c>
      <c r="G16" s="27" t="n">
        <v>170985</v>
      </c>
      <c r="H16" s="28" t="n">
        <v>1.94</v>
      </c>
      <c r="I16" s="29" t="n">
        <v>3000</v>
      </c>
      <c r="J16" s="28" t="n">
        <v>1.75</v>
      </c>
      <c r="K16" s="28" t="n">
        <v>1.75</v>
      </c>
      <c r="L16" s="30"/>
      <c r="M16" s="30"/>
      <c r="N16" s="28" t="n">
        <v>1.75</v>
      </c>
      <c r="O16" s="29" t="n">
        <v>6204.91</v>
      </c>
      <c r="P16" s="28" t="n">
        <v>3.63</v>
      </c>
      <c r="Q16" s="28" t="n">
        <v>5.38</v>
      </c>
      <c r="R16" s="31" t="n">
        <v>27768.64</v>
      </c>
      <c r="S16" s="32" t="n">
        <v>16.24</v>
      </c>
      <c r="T16" s="32" t="n">
        <v>21.62</v>
      </c>
      <c r="U16" s="31" t="n">
        <v>32059.78</v>
      </c>
      <c r="V16" s="32" t="n">
        <v>18.75</v>
      </c>
      <c r="W16" s="32" t="n">
        <v>40.37</v>
      </c>
      <c r="X16" s="31" t="n">
        <v>20937.5</v>
      </c>
      <c r="Y16" s="32" t="n">
        <v>12.25</v>
      </c>
      <c r="Z16" s="32" t="n">
        <v>52.62</v>
      </c>
      <c r="AA16" s="29" t="n">
        <v>6014.18</v>
      </c>
      <c r="AB16" s="28" t="n">
        <v>3.52</v>
      </c>
      <c r="AC16" s="32" t="n">
        <v>56.14</v>
      </c>
      <c r="AD16" s="30"/>
      <c r="AE16" s="30"/>
      <c r="AF16" s="32" t="n">
        <v>56.14</v>
      </c>
      <c r="AG16" s="29" t="n">
        <v>2800</v>
      </c>
      <c r="AH16" s="28" t="n">
        <v>1.64</v>
      </c>
      <c r="AI16" s="32" t="n">
        <v>57.77</v>
      </c>
      <c r="AJ16" s="30"/>
      <c r="AK16" s="30"/>
      <c r="AL16" s="32" t="n">
        <v>57.77</v>
      </c>
      <c r="AM16" s="29" t="n">
        <v>3500</v>
      </c>
      <c r="AN16" s="28" t="n">
        <v>2.05</v>
      </c>
      <c r="AO16" s="32" t="n">
        <v>59.82</v>
      </c>
      <c r="AP16" s="31" t="n">
        <v>50000</v>
      </c>
      <c r="AQ16" s="32" t="n">
        <v>29.24</v>
      </c>
      <c r="AR16" s="32" t="n">
        <v>89.06</v>
      </c>
      <c r="AS16" s="30"/>
      <c r="AT16" s="30"/>
      <c r="AU16" s="32" t="n">
        <v>89.06</v>
      </c>
      <c r="AV16" s="30"/>
      <c r="AW16" s="30"/>
      <c r="AX16" s="32" t="n">
        <v>89.06</v>
      </c>
      <c r="AY16" s="30"/>
      <c r="AZ16" s="30"/>
      <c r="BA16" s="32" t="n">
        <v>89.06</v>
      </c>
      <c r="BB16" s="30"/>
      <c r="BC16" s="30"/>
      <c r="BD16" s="32" t="n">
        <v>89.06</v>
      </c>
      <c r="BE16" s="31" t="n">
        <v>15000</v>
      </c>
      <c r="BF16" s="28" t="n">
        <v>8.77</v>
      </c>
      <c r="BG16" s="32" t="n">
        <v>97.84</v>
      </c>
      <c r="BH16" s="29" t="n">
        <v>2400</v>
      </c>
      <c r="BI16" s="28" t="n">
        <v>1.4</v>
      </c>
      <c r="BJ16" s="32" t="n">
        <v>99.24</v>
      </c>
      <c r="BK16" s="30"/>
      <c r="BL16" s="30"/>
      <c r="BM16" s="32" t="n">
        <v>99.24</v>
      </c>
      <c r="BN16" s="30"/>
      <c r="BO16" s="30"/>
      <c r="BP16" s="32" t="n">
        <v>99.24</v>
      </c>
      <c r="BQ16" s="29" t="n">
        <v>1300</v>
      </c>
      <c r="BR16" s="28" t="n">
        <v>0.76</v>
      </c>
      <c r="BS16" s="33" t="n">
        <v>100</v>
      </c>
      <c r="BT16" s="30"/>
      <c r="BU16" s="30"/>
      <c r="BV16" s="33" t="n">
        <v>100</v>
      </c>
      <c r="BW16" s="30"/>
      <c r="BX16" s="30"/>
      <c r="BY16" s="33" t="n">
        <v>100</v>
      </c>
      <c r="BZ16" s="30"/>
      <c r="CA16" s="30"/>
      <c r="CB16" s="33" t="n">
        <v>100</v>
      </c>
      <c r="CC16" s="30"/>
      <c r="CD16" s="30"/>
      <c r="CE16" s="34" t="n">
        <v>100</v>
      </c>
      <c r="CF16" s="23"/>
      <c r="CG16" s="23"/>
      <c r="CH16" s="35"/>
      <c r="CI16" s="23"/>
      <c r="CJ16" s="23"/>
      <c r="CK16" s="35"/>
      <c r="CL16" s="23"/>
      <c r="CM16" s="23"/>
      <c r="CN16" s="23"/>
      <c r="CO16" s="36"/>
      <c r="CP16" s="17"/>
      <c r="CQ16" s="37"/>
      <c r="CR16" s="38"/>
      <c r="CS16" s="39"/>
      <c r="CT16" s="37"/>
      <c r="CU16" s="38"/>
      <c r="CV16" s="39"/>
      <c r="CW16" s="37"/>
      <c r="CX16" s="40"/>
      <c r="CY16" s="17"/>
      <c r="CZ16" s="39"/>
      <c r="DA16" s="37"/>
      <c r="DB16" s="40"/>
      <c r="DC16" s="17"/>
      <c r="DD16" s="36"/>
      <c r="DE16" s="17"/>
      <c r="DF16" s="35"/>
    </row>
    <row r="17" customFormat="false" ht="8.45" hidden="false" customHeight="true" outlineLevel="0" collapsed="false">
      <c r="A17" s="1" t="s">
        <v>49</v>
      </c>
      <c r="B17" s="41" t="n">
        <v>2</v>
      </c>
      <c r="C17" s="42" t="s">
        <v>50</v>
      </c>
      <c r="D17" s="43" t="n">
        <v>43</v>
      </c>
      <c r="E17" s="42" t="s">
        <v>51</v>
      </c>
      <c r="F17" s="42" t="s">
        <v>52</v>
      </c>
      <c r="G17" s="44" t="n">
        <v>56000</v>
      </c>
      <c r="H17" s="45" t="n">
        <v>0.64</v>
      </c>
      <c r="I17" s="46"/>
      <c r="J17" s="46"/>
      <c r="K17" s="46"/>
      <c r="L17" s="46"/>
      <c r="M17" s="46"/>
      <c r="N17" s="46"/>
      <c r="O17" s="46"/>
      <c r="P17" s="46"/>
      <c r="Q17" s="46"/>
      <c r="R17" s="44" t="n">
        <v>15629.6</v>
      </c>
      <c r="S17" s="47" t="n">
        <v>27.91</v>
      </c>
      <c r="T17" s="47" t="n">
        <v>27.91</v>
      </c>
      <c r="U17" s="44" t="n">
        <v>26045.6</v>
      </c>
      <c r="V17" s="47" t="n">
        <v>46.51</v>
      </c>
      <c r="W17" s="47" t="n">
        <v>74.42</v>
      </c>
      <c r="X17" s="44" t="n">
        <v>14324.8</v>
      </c>
      <c r="Y17" s="47" t="n">
        <v>25.58</v>
      </c>
      <c r="Z17" s="48" t="n">
        <v>100</v>
      </c>
      <c r="AA17" s="46"/>
      <c r="AB17" s="46"/>
      <c r="AC17" s="48" t="n">
        <v>100</v>
      </c>
      <c r="AD17" s="46"/>
      <c r="AE17" s="46"/>
      <c r="AF17" s="48" t="n">
        <v>100</v>
      </c>
      <c r="AG17" s="46"/>
      <c r="AH17" s="46"/>
      <c r="AI17" s="48" t="n">
        <v>100</v>
      </c>
      <c r="AJ17" s="46"/>
      <c r="AK17" s="46"/>
      <c r="AL17" s="48" t="n">
        <v>100</v>
      </c>
      <c r="AM17" s="46"/>
      <c r="AN17" s="46"/>
      <c r="AO17" s="48" t="n">
        <v>100</v>
      </c>
      <c r="AP17" s="46"/>
      <c r="AQ17" s="46"/>
      <c r="AR17" s="48" t="n">
        <v>100</v>
      </c>
      <c r="AS17" s="46"/>
      <c r="AT17" s="46"/>
      <c r="AU17" s="48" t="n">
        <v>100</v>
      </c>
      <c r="AV17" s="46"/>
      <c r="AW17" s="46"/>
      <c r="AX17" s="48" t="n">
        <v>100</v>
      </c>
      <c r="AY17" s="46"/>
      <c r="AZ17" s="46"/>
      <c r="BA17" s="48" t="n">
        <v>100</v>
      </c>
      <c r="BB17" s="46"/>
      <c r="BC17" s="46"/>
      <c r="BD17" s="48" t="n">
        <v>100</v>
      </c>
      <c r="BE17" s="46"/>
      <c r="BF17" s="46"/>
      <c r="BG17" s="48" t="n">
        <v>100</v>
      </c>
      <c r="BH17" s="46"/>
      <c r="BI17" s="46"/>
      <c r="BJ17" s="48" t="n">
        <v>100</v>
      </c>
      <c r="BK17" s="46"/>
      <c r="BL17" s="46"/>
      <c r="BM17" s="48" t="n">
        <v>100</v>
      </c>
      <c r="BN17" s="46"/>
      <c r="BO17" s="46"/>
      <c r="BP17" s="48" t="n">
        <v>100</v>
      </c>
      <c r="BQ17" s="46"/>
      <c r="BR17" s="46"/>
      <c r="BS17" s="48" t="n">
        <v>100</v>
      </c>
      <c r="BT17" s="46"/>
      <c r="BU17" s="46"/>
      <c r="BV17" s="48" t="n">
        <v>100</v>
      </c>
      <c r="BW17" s="46"/>
      <c r="BX17" s="46"/>
      <c r="BY17" s="48" t="n">
        <v>100</v>
      </c>
      <c r="BZ17" s="46"/>
      <c r="CA17" s="46"/>
      <c r="CB17" s="48" t="n">
        <v>100</v>
      </c>
      <c r="CC17" s="46"/>
      <c r="CD17" s="46"/>
      <c r="CE17" s="49" t="n">
        <v>100</v>
      </c>
      <c r="CF17" s="50"/>
      <c r="CG17" s="50"/>
      <c r="CH17" s="51"/>
      <c r="CI17" s="50"/>
      <c r="CJ17" s="50"/>
      <c r="CK17" s="51"/>
      <c r="CL17" s="50"/>
      <c r="CM17" s="50"/>
      <c r="CN17" s="50"/>
      <c r="CO17" s="52"/>
      <c r="CP17" s="52"/>
      <c r="CQ17" s="51"/>
      <c r="CR17" s="50"/>
      <c r="CS17" s="50"/>
      <c r="CT17" s="51"/>
      <c r="CU17" s="50"/>
      <c r="CV17" s="50"/>
      <c r="CW17" s="51"/>
      <c r="CX17" s="52"/>
      <c r="CY17" s="52"/>
      <c r="CZ17" s="50"/>
      <c r="DA17" s="51"/>
      <c r="DB17" s="52"/>
      <c r="DC17" s="52"/>
      <c r="DD17" s="52"/>
      <c r="DE17" s="52"/>
      <c r="DF17" s="51"/>
    </row>
    <row r="18" customFormat="false" ht="8.45" hidden="false" customHeight="true" outlineLevel="0" collapsed="false">
      <c r="A18" s="1" t="s">
        <v>53</v>
      </c>
      <c r="B18" s="41" t="n">
        <v>3</v>
      </c>
      <c r="C18" s="42" t="s">
        <v>54</v>
      </c>
      <c r="D18" s="43" t="n">
        <v>19</v>
      </c>
      <c r="E18" s="42" t="s">
        <v>55</v>
      </c>
      <c r="F18" s="42" t="s">
        <v>56</v>
      </c>
      <c r="G18" s="53" t="n">
        <v>9735</v>
      </c>
      <c r="H18" s="45" t="n">
        <v>0.11</v>
      </c>
      <c r="I18" s="46"/>
      <c r="J18" s="46"/>
      <c r="K18" s="46"/>
      <c r="L18" s="46"/>
      <c r="M18" s="46"/>
      <c r="N18" s="46"/>
      <c r="O18" s="53" t="n">
        <v>4099.41</v>
      </c>
      <c r="P18" s="47" t="n">
        <v>42.11</v>
      </c>
      <c r="Q18" s="47" t="n">
        <v>42.11</v>
      </c>
      <c r="R18" s="53" t="n">
        <v>5635.59</v>
      </c>
      <c r="S18" s="47" t="n">
        <v>57.89</v>
      </c>
      <c r="T18" s="48" t="n">
        <v>100</v>
      </c>
      <c r="U18" s="46"/>
      <c r="V18" s="46"/>
      <c r="W18" s="48" t="n">
        <v>100</v>
      </c>
      <c r="X18" s="46"/>
      <c r="Y18" s="46"/>
      <c r="Z18" s="48" t="n">
        <v>100</v>
      </c>
      <c r="AA18" s="46"/>
      <c r="AB18" s="46"/>
      <c r="AC18" s="48" t="n">
        <v>100</v>
      </c>
      <c r="AD18" s="46"/>
      <c r="AE18" s="46"/>
      <c r="AF18" s="48" t="n">
        <v>100</v>
      </c>
      <c r="AG18" s="46"/>
      <c r="AH18" s="46"/>
      <c r="AI18" s="48" t="n">
        <v>100</v>
      </c>
      <c r="AJ18" s="46"/>
      <c r="AK18" s="46"/>
      <c r="AL18" s="48" t="n">
        <v>100</v>
      </c>
      <c r="AM18" s="46"/>
      <c r="AN18" s="46"/>
      <c r="AO18" s="48" t="n">
        <v>100</v>
      </c>
      <c r="AP18" s="46"/>
      <c r="AQ18" s="46"/>
      <c r="AR18" s="48" t="n">
        <v>100</v>
      </c>
      <c r="AS18" s="46"/>
      <c r="AT18" s="46"/>
      <c r="AU18" s="48" t="n">
        <v>100</v>
      </c>
      <c r="AV18" s="46"/>
      <c r="AW18" s="46"/>
      <c r="AX18" s="48" t="n">
        <v>100</v>
      </c>
      <c r="AY18" s="46"/>
      <c r="AZ18" s="46"/>
      <c r="BA18" s="48" t="n">
        <v>100</v>
      </c>
      <c r="BB18" s="46"/>
      <c r="BC18" s="46"/>
      <c r="BD18" s="48" t="n">
        <v>100</v>
      </c>
      <c r="BE18" s="46"/>
      <c r="BF18" s="46"/>
      <c r="BG18" s="48" t="n">
        <v>100</v>
      </c>
      <c r="BH18" s="46"/>
      <c r="BI18" s="46"/>
      <c r="BJ18" s="48" t="n">
        <v>100</v>
      </c>
      <c r="BK18" s="46"/>
      <c r="BL18" s="46"/>
      <c r="BM18" s="48" t="n">
        <v>100</v>
      </c>
      <c r="BN18" s="46"/>
      <c r="BO18" s="46"/>
      <c r="BP18" s="48" t="n">
        <v>100</v>
      </c>
      <c r="BQ18" s="46"/>
      <c r="BR18" s="46"/>
      <c r="BS18" s="48" t="n">
        <v>100</v>
      </c>
      <c r="BT18" s="46"/>
      <c r="BU18" s="46"/>
      <c r="BV18" s="48" t="n">
        <v>100</v>
      </c>
      <c r="BW18" s="46"/>
      <c r="BX18" s="46"/>
      <c r="BY18" s="48" t="n">
        <v>100</v>
      </c>
      <c r="BZ18" s="46"/>
      <c r="CA18" s="46"/>
      <c r="CB18" s="48" t="n">
        <v>100</v>
      </c>
      <c r="CC18" s="46"/>
      <c r="CD18" s="46"/>
      <c r="CE18" s="49" t="n">
        <v>100</v>
      </c>
      <c r="CF18" s="50"/>
      <c r="CG18" s="50"/>
      <c r="CH18" s="51"/>
      <c r="CI18" s="50"/>
      <c r="CJ18" s="50"/>
      <c r="CK18" s="51"/>
      <c r="CL18" s="50"/>
      <c r="CM18" s="50"/>
      <c r="CN18" s="50"/>
      <c r="CO18" s="52"/>
      <c r="CP18" s="52"/>
      <c r="CQ18" s="51"/>
      <c r="CR18" s="50"/>
      <c r="CS18" s="50"/>
      <c r="CT18" s="51"/>
      <c r="CU18" s="50"/>
      <c r="CV18" s="50"/>
      <c r="CW18" s="51"/>
      <c r="CX18" s="52"/>
      <c r="CY18" s="52"/>
      <c r="CZ18" s="50"/>
      <c r="DA18" s="51"/>
      <c r="DB18" s="52"/>
      <c r="DC18" s="52"/>
      <c r="DD18" s="52"/>
      <c r="DE18" s="52"/>
      <c r="DF18" s="51"/>
    </row>
    <row r="19" customFormat="false" ht="8.45" hidden="false" customHeight="true" outlineLevel="0" collapsed="false">
      <c r="A19" s="1" t="s">
        <v>57</v>
      </c>
      <c r="B19" s="41" t="n">
        <v>4</v>
      </c>
      <c r="C19" s="42" t="s">
        <v>58</v>
      </c>
      <c r="D19" s="43" t="n">
        <v>19</v>
      </c>
      <c r="E19" s="42" t="s">
        <v>55</v>
      </c>
      <c r="F19" s="42" t="s">
        <v>56</v>
      </c>
      <c r="G19" s="53" t="n">
        <v>5000</v>
      </c>
      <c r="H19" s="45" t="n">
        <v>0.06</v>
      </c>
      <c r="I19" s="46"/>
      <c r="J19" s="46"/>
      <c r="K19" s="46"/>
      <c r="L19" s="46"/>
      <c r="M19" s="46"/>
      <c r="N19" s="46"/>
      <c r="O19" s="53" t="n">
        <v>2105.5</v>
      </c>
      <c r="P19" s="47" t="n">
        <v>42.11</v>
      </c>
      <c r="Q19" s="47" t="n">
        <v>42.11</v>
      </c>
      <c r="R19" s="53" t="n">
        <v>2894.5</v>
      </c>
      <c r="S19" s="47" t="n">
        <v>57.89</v>
      </c>
      <c r="T19" s="48" t="n">
        <v>100</v>
      </c>
      <c r="U19" s="46"/>
      <c r="V19" s="46"/>
      <c r="W19" s="48" t="n">
        <v>100</v>
      </c>
      <c r="X19" s="46"/>
      <c r="Y19" s="46"/>
      <c r="Z19" s="48" t="n">
        <v>100</v>
      </c>
      <c r="AA19" s="46"/>
      <c r="AB19" s="46"/>
      <c r="AC19" s="48" t="n">
        <v>100</v>
      </c>
      <c r="AD19" s="46"/>
      <c r="AE19" s="46"/>
      <c r="AF19" s="48" t="n">
        <v>100</v>
      </c>
      <c r="AG19" s="46"/>
      <c r="AH19" s="46"/>
      <c r="AI19" s="48" t="n">
        <v>100</v>
      </c>
      <c r="AJ19" s="46"/>
      <c r="AK19" s="46"/>
      <c r="AL19" s="48" t="n">
        <v>100</v>
      </c>
      <c r="AM19" s="46"/>
      <c r="AN19" s="46"/>
      <c r="AO19" s="48" t="n">
        <v>100</v>
      </c>
      <c r="AP19" s="46"/>
      <c r="AQ19" s="46"/>
      <c r="AR19" s="48" t="n">
        <v>100</v>
      </c>
      <c r="AS19" s="46"/>
      <c r="AT19" s="46"/>
      <c r="AU19" s="48" t="n">
        <v>100</v>
      </c>
      <c r="AV19" s="46"/>
      <c r="AW19" s="46"/>
      <c r="AX19" s="48" t="n">
        <v>100</v>
      </c>
      <c r="AY19" s="46"/>
      <c r="AZ19" s="46"/>
      <c r="BA19" s="48" t="n">
        <v>100</v>
      </c>
      <c r="BB19" s="46"/>
      <c r="BC19" s="46"/>
      <c r="BD19" s="48" t="n">
        <v>100</v>
      </c>
      <c r="BE19" s="46"/>
      <c r="BF19" s="46"/>
      <c r="BG19" s="48" t="n">
        <v>100</v>
      </c>
      <c r="BH19" s="46"/>
      <c r="BI19" s="46"/>
      <c r="BJ19" s="48" t="n">
        <v>100</v>
      </c>
      <c r="BK19" s="46"/>
      <c r="BL19" s="46"/>
      <c r="BM19" s="48" t="n">
        <v>100</v>
      </c>
      <c r="BN19" s="46"/>
      <c r="BO19" s="46"/>
      <c r="BP19" s="48" t="n">
        <v>100</v>
      </c>
      <c r="BQ19" s="46"/>
      <c r="BR19" s="46"/>
      <c r="BS19" s="48" t="n">
        <v>100</v>
      </c>
      <c r="BT19" s="46"/>
      <c r="BU19" s="46"/>
      <c r="BV19" s="48" t="n">
        <v>100</v>
      </c>
      <c r="BW19" s="46"/>
      <c r="BX19" s="46"/>
      <c r="BY19" s="48" t="n">
        <v>100</v>
      </c>
      <c r="BZ19" s="46"/>
      <c r="CA19" s="46"/>
      <c r="CB19" s="48" t="n">
        <v>100</v>
      </c>
      <c r="CC19" s="46"/>
      <c r="CD19" s="46"/>
      <c r="CE19" s="49" t="n">
        <v>100</v>
      </c>
      <c r="CF19" s="50"/>
      <c r="CG19" s="50"/>
      <c r="CH19" s="51"/>
      <c r="CI19" s="50"/>
      <c r="CJ19" s="50"/>
      <c r="CK19" s="51"/>
      <c r="CL19" s="50"/>
      <c r="CM19" s="50"/>
      <c r="CN19" s="50"/>
      <c r="CO19" s="52"/>
      <c r="CP19" s="52"/>
      <c r="CQ19" s="51"/>
      <c r="CR19" s="50"/>
      <c r="CS19" s="50"/>
      <c r="CT19" s="51"/>
      <c r="CU19" s="50"/>
      <c r="CV19" s="50"/>
      <c r="CW19" s="51"/>
      <c r="CX19" s="52"/>
      <c r="CY19" s="52"/>
      <c r="CZ19" s="50"/>
      <c r="DA19" s="51"/>
      <c r="DB19" s="52"/>
      <c r="DC19" s="52"/>
      <c r="DD19" s="52"/>
      <c r="DE19" s="52"/>
      <c r="DF19" s="51"/>
    </row>
    <row r="20" customFormat="false" ht="8.45" hidden="false" customHeight="true" outlineLevel="0" collapsed="false">
      <c r="A20" s="1" t="s">
        <v>59</v>
      </c>
      <c r="B20" s="41" t="n">
        <v>5</v>
      </c>
      <c r="C20" s="42" t="s">
        <v>60</v>
      </c>
      <c r="D20" s="43" t="n">
        <v>22</v>
      </c>
      <c r="E20" s="42" t="s">
        <v>61</v>
      </c>
      <c r="F20" s="42" t="s">
        <v>62</v>
      </c>
      <c r="G20" s="53" t="n">
        <v>2800</v>
      </c>
      <c r="H20" s="45" t="n">
        <v>0.03</v>
      </c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53" t="n">
        <v>2800</v>
      </c>
      <c r="AH20" s="48" t="n">
        <v>100</v>
      </c>
      <c r="AI20" s="48" t="n">
        <v>100</v>
      </c>
      <c r="AJ20" s="46"/>
      <c r="AK20" s="46"/>
      <c r="AL20" s="48" t="n">
        <v>100</v>
      </c>
      <c r="AM20" s="46"/>
      <c r="AN20" s="46"/>
      <c r="AO20" s="48" t="n">
        <v>100</v>
      </c>
      <c r="AP20" s="46"/>
      <c r="AQ20" s="46"/>
      <c r="AR20" s="48" t="n">
        <v>100</v>
      </c>
      <c r="AS20" s="46"/>
      <c r="AT20" s="46"/>
      <c r="AU20" s="48" t="n">
        <v>100</v>
      </c>
      <c r="AV20" s="46"/>
      <c r="AW20" s="46"/>
      <c r="AX20" s="48" t="n">
        <v>100</v>
      </c>
      <c r="AY20" s="46"/>
      <c r="AZ20" s="46"/>
      <c r="BA20" s="48" t="n">
        <v>100</v>
      </c>
      <c r="BB20" s="46"/>
      <c r="BC20" s="46"/>
      <c r="BD20" s="48" t="n">
        <v>100</v>
      </c>
      <c r="BE20" s="46"/>
      <c r="BF20" s="46"/>
      <c r="BG20" s="48" t="n">
        <v>100</v>
      </c>
      <c r="BH20" s="46"/>
      <c r="BI20" s="46"/>
      <c r="BJ20" s="48" t="n">
        <v>100</v>
      </c>
      <c r="BK20" s="46"/>
      <c r="BL20" s="46"/>
      <c r="BM20" s="48" t="n">
        <v>100</v>
      </c>
      <c r="BN20" s="46"/>
      <c r="BO20" s="46"/>
      <c r="BP20" s="48" t="n">
        <v>100</v>
      </c>
      <c r="BQ20" s="46"/>
      <c r="BR20" s="46"/>
      <c r="BS20" s="48" t="n">
        <v>100</v>
      </c>
      <c r="BT20" s="46"/>
      <c r="BU20" s="46"/>
      <c r="BV20" s="48" t="n">
        <v>100</v>
      </c>
      <c r="BW20" s="46"/>
      <c r="BX20" s="46"/>
      <c r="BY20" s="48" t="n">
        <v>100</v>
      </c>
      <c r="BZ20" s="46"/>
      <c r="CA20" s="46"/>
      <c r="CB20" s="48" t="n">
        <v>100</v>
      </c>
      <c r="CC20" s="46"/>
      <c r="CD20" s="46"/>
      <c r="CE20" s="49" t="n">
        <v>100</v>
      </c>
      <c r="CF20" s="50"/>
      <c r="CG20" s="50"/>
      <c r="CH20" s="51"/>
      <c r="CI20" s="50"/>
      <c r="CJ20" s="50"/>
      <c r="CK20" s="51"/>
      <c r="CL20" s="50"/>
      <c r="CM20" s="50"/>
      <c r="CN20" s="50"/>
      <c r="CO20" s="52"/>
      <c r="CP20" s="52"/>
      <c r="CQ20" s="51"/>
      <c r="CR20" s="50"/>
      <c r="CS20" s="50"/>
      <c r="CT20" s="51"/>
      <c r="CU20" s="50"/>
      <c r="CV20" s="50"/>
      <c r="CW20" s="51"/>
      <c r="CX20" s="52"/>
      <c r="CY20" s="52"/>
      <c r="CZ20" s="50"/>
      <c r="DA20" s="51"/>
      <c r="DB20" s="52"/>
      <c r="DC20" s="52"/>
      <c r="DD20" s="52"/>
      <c r="DE20" s="52"/>
      <c r="DF20" s="51"/>
    </row>
    <row r="21" customFormat="false" ht="8.45" hidden="false" customHeight="true" outlineLevel="0" collapsed="false">
      <c r="A21" s="1" t="s">
        <v>63</v>
      </c>
      <c r="B21" s="41" t="n">
        <v>6</v>
      </c>
      <c r="C21" s="42" t="s">
        <v>64</v>
      </c>
      <c r="D21" s="43" t="n">
        <v>22</v>
      </c>
      <c r="E21" s="42" t="s">
        <v>65</v>
      </c>
      <c r="F21" s="42" t="s">
        <v>66</v>
      </c>
      <c r="G21" s="44" t="n">
        <v>50000</v>
      </c>
      <c r="H21" s="45" t="n">
        <v>0.57</v>
      </c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4" t="n">
        <v>50000</v>
      </c>
      <c r="AQ21" s="48" t="n">
        <v>100</v>
      </c>
      <c r="AR21" s="48" t="n">
        <v>100</v>
      </c>
      <c r="AS21" s="46"/>
      <c r="AT21" s="46"/>
      <c r="AU21" s="48" t="n">
        <v>100</v>
      </c>
      <c r="AV21" s="46"/>
      <c r="AW21" s="46"/>
      <c r="AX21" s="48" t="n">
        <v>100</v>
      </c>
      <c r="AY21" s="46"/>
      <c r="AZ21" s="46"/>
      <c r="BA21" s="48" t="n">
        <v>100</v>
      </c>
      <c r="BB21" s="46"/>
      <c r="BC21" s="46"/>
      <c r="BD21" s="48" t="n">
        <v>100</v>
      </c>
      <c r="BE21" s="46"/>
      <c r="BF21" s="46"/>
      <c r="BG21" s="48" t="n">
        <v>100</v>
      </c>
      <c r="BH21" s="46"/>
      <c r="BI21" s="46"/>
      <c r="BJ21" s="48" t="n">
        <v>100</v>
      </c>
      <c r="BK21" s="46"/>
      <c r="BL21" s="46"/>
      <c r="BM21" s="48" t="n">
        <v>100</v>
      </c>
      <c r="BN21" s="46"/>
      <c r="BO21" s="46"/>
      <c r="BP21" s="48" t="n">
        <v>100</v>
      </c>
      <c r="BQ21" s="46"/>
      <c r="BR21" s="46"/>
      <c r="BS21" s="48" t="n">
        <v>100</v>
      </c>
      <c r="BT21" s="46"/>
      <c r="BU21" s="46"/>
      <c r="BV21" s="48" t="n">
        <v>100</v>
      </c>
      <c r="BW21" s="46"/>
      <c r="BX21" s="46"/>
      <c r="BY21" s="48" t="n">
        <v>100</v>
      </c>
      <c r="BZ21" s="46"/>
      <c r="CA21" s="46"/>
      <c r="CB21" s="48" t="n">
        <v>100</v>
      </c>
      <c r="CC21" s="46"/>
      <c r="CD21" s="46"/>
      <c r="CE21" s="49" t="n">
        <v>100</v>
      </c>
      <c r="CF21" s="50"/>
      <c r="CG21" s="50"/>
      <c r="CH21" s="51"/>
      <c r="CI21" s="50"/>
      <c r="CJ21" s="50"/>
      <c r="CK21" s="51"/>
      <c r="CL21" s="50"/>
      <c r="CM21" s="50"/>
      <c r="CN21" s="50"/>
      <c r="CO21" s="54"/>
      <c r="CP21" s="52"/>
      <c r="CQ21" s="55"/>
      <c r="CR21" s="51"/>
      <c r="CS21" s="56"/>
      <c r="CT21" s="55"/>
      <c r="CU21" s="51"/>
      <c r="CV21" s="56"/>
      <c r="CW21" s="55"/>
      <c r="CX21" s="57"/>
      <c r="CY21" s="52"/>
      <c r="CZ21" s="56"/>
      <c r="DA21" s="55"/>
      <c r="DB21" s="57"/>
      <c r="DC21" s="52"/>
      <c r="DD21" s="54"/>
      <c r="DE21" s="52"/>
      <c r="DF21" s="51"/>
    </row>
    <row r="22" customFormat="false" ht="8.45" hidden="false" customHeight="true" outlineLevel="0" collapsed="false">
      <c r="A22" s="1" t="s">
        <v>67</v>
      </c>
      <c r="B22" s="41" t="n">
        <v>7</v>
      </c>
      <c r="C22" s="42" t="s">
        <v>68</v>
      </c>
      <c r="D22" s="43" t="n">
        <v>74</v>
      </c>
      <c r="E22" s="42" t="s">
        <v>51</v>
      </c>
      <c r="F22" s="42" t="s">
        <v>69</v>
      </c>
      <c r="G22" s="44" t="n">
        <v>22250</v>
      </c>
      <c r="H22" s="45" t="n">
        <v>0.25</v>
      </c>
      <c r="I22" s="46"/>
      <c r="J22" s="46"/>
      <c r="K22" s="46"/>
      <c r="L22" s="46"/>
      <c r="M22" s="46"/>
      <c r="N22" s="46"/>
      <c r="O22" s="46"/>
      <c r="P22" s="46"/>
      <c r="Q22" s="46"/>
      <c r="R22" s="53" t="n">
        <v>3608.95</v>
      </c>
      <c r="S22" s="47" t="n">
        <v>16.22</v>
      </c>
      <c r="T22" s="47" t="n">
        <v>16.22</v>
      </c>
      <c r="U22" s="53" t="n">
        <v>6014.18</v>
      </c>
      <c r="V22" s="47" t="n">
        <v>27.03</v>
      </c>
      <c r="W22" s="47" t="n">
        <v>43.25</v>
      </c>
      <c r="X22" s="53" t="n">
        <v>6612.7</v>
      </c>
      <c r="Y22" s="47" t="n">
        <v>29.72</v>
      </c>
      <c r="Z22" s="47" t="n">
        <v>72.97</v>
      </c>
      <c r="AA22" s="53" t="n">
        <v>6014.18</v>
      </c>
      <c r="AB22" s="47" t="n">
        <v>27.03</v>
      </c>
      <c r="AC22" s="48" t="n">
        <v>100</v>
      </c>
      <c r="AD22" s="46"/>
      <c r="AE22" s="46"/>
      <c r="AF22" s="48" t="n">
        <v>100</v>
      </c>
      <c r="AG22" s="46"/>
      <c r="AH22" s="46"/>
      <c r="AI22" s="48" t="n">
        <v>100</v>
      </c>
      <c r="AJ22" s="46"/>
      <c r="AK22" s="46"/>
      <c r="AL22" s="48" t="n">
        <v>100</v>
      </c>
      <c r="AM22" s="46"/>
      <c r="AN22" s="46"/>
      <c r="AO22" s="48" t="n">
        <v>100</v>
      </c>
      <c r="AP22" s="46"/>
      <c r="AQ22" s="46"/>
      <c r="AR22" s="48" t="n">
        <v>100</v>
      </c>
      <c r="AS22" s="46"/>
      <c r="AT22" s="46"/>
      <c r="AU22" s="48" t="n">
        <v>100</v>
      </c>
      <c r="AV22" s="46"/>
      <c r="AW22" s="46"/>
      <c r="AX22" s="48" t="n">
        <v>100</v>
      </c>
      <c r="AY22" s="46"/>
      <c r="AZ22" s="46"/>
      <c r="BA22" s="48" t="n">
        <v>100</v>
      </c>
      <c r="BB22" s="46"/>
      <c r="BC22" s="46"/>
      <c r="BD22" s="48" t="n">
        <v>100</v>
      </c>
      <c r="BE22" s="46"/>
      <c r="BF22" s="46"/>
      <c r="BG22" s="48" t="n">
        <v>100</v>
      </c>
      <c r="BH22" s="46"/>
      <c r="BI22" s="46"/>
      <c r="BJ22" s="48" t="n">
        <v>100</v>
      </c>
      <c r="BK22" s="46"/>
      <c r="BL22" s="46"/>
      <c r="BM22" s="48" t="n">
        <v>100</v>
      </c>
      <c r="BN22" s="46"/>
      <c r="BO22" s="46"/>
      <c r="BP22" s="48" t="n">
        <v>100</v>
      </c>
      <c r="BQ22" s="46"/>
      <c r="BR22" s="46"/>
      <c r="BS22" s="48" t="n">
        <v>100</v>
      </c>
      <c r="BT22" s="46"/>
      <c r="BU22" s="46"/>
      <c r="BV22" s="48" t="n">
        <v>100</v>
      </c>
      <c r="BW22" s="46"/>
      <c r="BX22" s="46"/>
      <c r="BY22" s="48" t="n">
        <v>100</v>
      </c>
      <c r="BZ22" s="46"/>
      <c r="CA22" s="46"/>
      <c r="CB22" s="48" t="n">
        <v>100</v>
      </c>
      <c r="CC22" s="46"/>
      <c r="CD22" s="46"/>
      <c r="CE22" s="49" t="n">
        <v>100</v>
      </c>
      <c r="CF22" s="50"/>
      <c r="CG22" s="50"/>
      <c r="CH22" s="51"/>
      <c r="CI22" s="50"/>
      <c r="CJ22" s="50"/>
      <c r="CK22" s="51"/>
      <c r="CL22" s="50"/>
      <c r="CM22" s="50"/>
      <c r="CN22" s="50"/>
      <c r="CO22" s="52"/>
      <c r="CP22" s="52"/>
      <c r="CQ22" s="51"/>
      <c r="CR22" s="50"/>
      <c r="CS22" s="50"/>
      <c r="CT22" s="51"/>
      <c r="CU22" s="50"/>
      <c r="CV22" s="50"/>
      <c r="CW22" s="51"/>
      <c r="CX22" s="52"/>
      <c r="CY22" s="52"/>
      <c r="CZ22" s="50"/>
      <c r="DA22" s="51"/>
      <c r="DB22" s="52"/>
      <c r="DC22" s="52"/>
      <c r="DD22" s="52"/>
      <c r="DE22" s="52"/>
      <c r="DF22" s="51"/>
    </row>
    <row r="23" customFormat="false" ht="8.45" hidden="false" customHeight="true" outlineLevel="0" collapsed="false">
      <c r="A23" s="1" t="s">
        <v>70</v>
      </c>
      <c r="B23" s="41" t="n">
        <v>8</v>
      </c>
      <c r="C23" s="42" t="s">
        <v>71</v>
      </c>
      <c r="D23" s="43" t="n">
        <v>20</v>
      </c>
      <c r="E23" s="42" t="s">
        <v>72</v>
      </c>
      <c r="F23" s="42" t="s">
        <v>73</v>
      </c>
      <c r="G23" s="53" t="n">
        <v>3500</v>
      </c>
      <c r="H23" s="45" t="n">
        <v>0.04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53" t="n">
        <v>3500</v>
      </c>
      <c r="AN23" s="48" t="n">
        <v>100</v>
      </c>
      <c r="AO23" s="48" t="n">
        <v>100</v>
      </c>
      <c r="AP23" s="46"/>
      <c r="AQ23" s="46"/>
      <c r="AR23" s="48" t="n">
        <v>100</v>
      </c>
      <c r="AS23" s="46"/>
      <c r="AT23" s="46"/>
      <c r="AU23" s="48" t="n">
        <v>100</v>
      </c>
      <c r="AV23" s="46"/>
      <c r="AW23" s="46"/>
      <c r="AX23" s="48" t="n">
        <v>100</v>
      </c>
      <c r="AY23" s="46"/>
      <c r="AZ23" s="46"/>
      <c r="BA23" s="48" t="n">
        <v>100</v>
      </c>
      <c r="BB23" s="46"/>
      <c r="BC23" s="46"/>
      <c r="BD23" s="48" t="n">
        <v>100</v>
      </c>
      <c r="BE23" s="46"/>
      <c r="BF23" s="46"/>
      <c r="BG23" s="48" t="n">
        <v>100</v>
      </c>
      <c r="BH23" s="46"/>
      <c r="BI23" s="46"/>
      <c r="BJ23" s="48" t="n">
        <v>100</v>
      </c>
      <c r="BK23" s="46"/>
      <c r="BL23" s="46"/>
      <c r="BM23" s="48" t="n">
        <v>100</v>
      </c>
      <c r="BN23" s="46"/>
      <c r="BO23" s="46"/>
      <c r="BP23" s="48" t="n">
        <v>100</v>
      </c>
      <c r="BQ23" s="46"/>
      <c r="BR23" s="46"/>
      <c r="BS23" s="48" t="n">
        <v>100</v>
      </c>
      <c r="BT23" s="46"/>
      <c r="BU23" s="46"/>
      <c r="BV23" s="48" t="n">
        <v>100</v>
      </c>
      <c r="BW23" s="46"/>
      <c r="BX23" s="46"/>
      <c r="BY23" s="48" t="n">
        <v>100</v>
      </c>
      <c r="BZ23" s="46"/>
      <c r="CA23" s="46"/>
      <c r="CB23" s="48" t="n">
        <v>100</v>
      </c>
      <c r="CC23" s="46"/>
      <c r="CD23" s="46"/>
      <c r="CE23" s="49" t="n">
        <v>100</v>
      </c>
      <c r="CF23" s="50"/>
      <c r="CG23" s="50"/>
      <c r="CH23" s="51"/>
      <c r="CI23" s="50"/>
      <c r="CJ23" s="50"/>
      <c r="CK23" s="51"/>
      <c r="CL23" s="50"/>
      <c r="CM23" s="50"/>
      <c r="CN23" s="50"/>
      <c r="CO23" s="52"/>
      <c r="CP23" s="52"/>
      <c r="CQ23" s="51"/>
      <c r="CR23" s="50"/>
      <c r="CS23" s="50"/>
      <c r="CT23" s="51"/>
      <c r="CU23" s="50"/>
      <c r="CV23" s="50"/>
      <c r="CW23" s="51"/>
      <c r="CX23" s="52"/>
      <c r="CY23" s="52"/>
      <c r="CZ23" s="50"/>
      <c r="DA23" s="51"/>
      <c r="DB23" s="52"/>
      <c r="DC23" s="52"/>
      <c r="DD23" s="52"/>
      <c r="DE23" s="52"/>
      <c r="DF23" s="51"/>
    </row>
    <row r="24" customFormat="false" ht="8.45" hidden="false" customHeight="true" outlineLevel="0" collapsed="false">
      <c r="A24" s="1" t="s">
        <v>74</v>
      </c>
      <c r="B24" s="41" t="n">
        <v>9</v>
      </c>
      <c r="C24" s="42" t="s">
        <v>75</v>
      </c>
      <c r="D24" s="43" t="n">
        <v>22</v>
      </c>
      <c r="E24" s="42" t="s">
        <v>47</v>
      </c>
      <c r="F24" s="42" t="s">
        <v>76</v>
      </c>
      <c r="G24" s="53" t="n">
        <v>3000</v>
      </c>
      <c r="H24" s="45" t="n">
        <v>0.03</v>
      </c>
      <c r="I24" s="53" t="n">
        <v>3000</v>
      </c>
      <c r="J24" s="48" t="n">
        <v>100</v>
      </c>
      <c r="K24" s="48" t="n">
        <v>100</v>
      </c>
      <c r="L24" s="46"/>
      <c r="M24" s="46"/>
      <c r="N24" s="48" t="n">
        <v>100</v>
      </c>
      <c r="O24" s="46"/>
      <c r="P24" s="46"/>
      <c r="Q24" s="48" t="n">
        <v>100</v>
      </c>
      <c r="R24" s="46"/>
      <c r="S24" s="46"/>
      <c r="T24" s="48" t="n">
        <v>100</v>
      </c>
      <c r="U24" s="46"/>
      <c r="V24" s="46"/>
      <c r="W24" s="48" t="n">
        <v>100</v>
      </c>
      <c r="X24" s="46"/>
      <c r="Y24" s="46"/>
      <c r="Z24" s="48" t="n">
        <v>100</v>
      </c>
      <c r="AA24" s="46"/>
      <c r="AB24" s="46"/>
      <c r="AC24" s="48" t="n">
        <v>100</v>
      </c>
      <c r="AD24" s="46"/>
      <c r="AE24" s="46"/>
      <c r="AF24" s="48" t="n">
        <v>100</v>
      </c>
      <c r="AG24" s="46"/>
      <c r="AH24" s="46"/>
      <c r="AI24" s="48" t="n">
        <v>100</v>
      </c>
      <c r="AJ24" s="46"/>
      <c r="AK24" s="46"/>
      <c r="AL24" s="48" t="n">
        <v>100</v>
      </c>
      <c r="AM24" s="46"/>
      <c r="AN24" s="46"/>
      <c r="AO24" s="48" t="n">
        <v>100</v>
      </c>
      <c r="AP24" s="46"/>
      <c r="AQ24" s="46"/>
      <c r="AR24" s="48" t="n">
        <v>100</v>
      </c>
      <c r="AS24" s="46"/>
      <c r="AT24" s="46"/>
      <c r="AU24" s="48" t="n">
        <v>100</v>
      </c>
      <c r="AV24" s="46"/>
      <c r="AW24" s="46"/>
      <c r="AX24" s="48" t="n">
        <v>100</v>
      </c>
      <c r="AY24" s="46"/>
      <c r="AZ24" s="46"/>
      <c r="BA24" s="48" t="n">
        <v>100</v>
      </c>
      <c r="BB24" s="46"/>
      <c r="BC24" s="46"/>
      <c r="BD24" s="48" t="n">
        <v>100</v>
      </c>
      <c r="BE24" s="46"/>
      <c r="BF24" s="46"/>
      <c r="BG24" s="48" t="n">
        <v>100</v>
      </c>
      <c r="BH24" s="46"/>
      <c r="BI24" s="46"/>
      <c r="BJ24" s="48" t="n">
        <v>100</v>
      </c>
      <c r="BK24" s="46"/>
      <c r="BL24" s="46"/>
      <c r="BM24" s="48" t="n">
        <v>100</v>
      </c>
      <c r="BN24" s="46"/>
      <c r="BO24" s="46"/>
      <c r="BP24" s="48" t="n">
        <v>100</v>
      </c>
      <c r="BQ24" s="46"/>
      <c r="BR24" s="46"/>
      <c r="BS24" s="48" t="n">
        <v>100</v>
      </c>
      <c r="BT24" s="46"/>
      <c r="BU24" s="46"/>
      <c r="BV24" s="48" t="n">
        <v>100</v>
      </c>
      <c r="BW24" s="46"/>
      <c r="BX24" s="46"/>
      <c r="BY24" s="48" t="n">
        <v>100</v>
      </c>
      <c r="BZ24" s="46"/>
      <c r="CA24" s="46"/>
      <c r="CB24" s="48" t="n">
        <v>100</v>
      </c>
      <c r="CC24" s="46"/>
      <c r="CD24" s="46"/>
      <c r="CE24" s="49" t="n">
        <v>100</v>
      </c>
      <c r="CF24" s="50"/>
      <c r="CG24" s="50"/>
      <c r="CH24" s="51"/>
      <c r="CI24" s="50"/>
      <c r="CJ24" s="50"/>
      <c r="CK24" s="51"/>
      <c r="CL24" s="50"/>
      <c r="CM24" s="50"/>
      <c r="CN24" s="50"/>
      <c r="CO24" s="52"/>
      <c r="CP24" s="52"/>
      <c r="CQ24" s="50"/>
      <c r="CR24" s="50"/>
      <c r="CS24" s="50"/>
      <c r="CT24" s="50"/>
      <c r="CU24" s="58"/>
      <c r="CV24" s="51"/>
      <c r="CW24" s="51"/>
      <c r="CX24" s="52"/>
      <c r="CY24" s="52"/>
      <c r="CZ24" s="50"/>
      <c r="DA24" s="51"/>
      <c r="DB24" s="52"/>
      <c r="DC24" s="52"/>
      <c r="DD24" s="52"/>
      <c r="DE24" s="52"/>
      <c r="DF24" s="51"/>
    </row>
    <row r="25" customFormat="false" ht="8.45" hidden="false" customHeight="true" outlineLevel="0" collapsed="false">
      <c r="A25" s="1" t="s">
        <v>77</v>
      </c>
      <c r="B25" s="43" t="n">
        <v>10</v>
      </c>
      <c r="C25" s="42" t="s">
        <v>78</v>
      </c>
      <c r="D25" s="43" t="n">
        <v>22</v>
      </c>
      <c r="E25" s="42" t="s">
        <v>79</v>
      </c>
      <c r="F25" s="42" t="s">
        <v>80</v>
      </c>
      <c r="G25" s="53" t="n">
        <v>2400</v>
      </c>
      <c r="H25" s="45" t="n">
        <v>0.03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53" t="n">
        <v>2400</v>
      </c>
      <c r="BI25" s="48" t="n">
        <v>100</v>
      </c>
      <c r="BJ25" s="48" t="n">
        <v>100</v>
      </c>
      <c r="BK25" s="46"/>
      <c r="BL25" s="46"/>
      <c r="BM25" s="48" t="n">
        <v>100</v>
      </c>
      <c r="BN25" s="46"/>
      <c r="BO25" s="46"/>
      <c r="BP25" s="48" t="n">
        <v>100</v>
      </c>
      <c r="BQ25" s="46"/>
      <c r="BR25" s="46"/>
      <c r="BS25" s="48" t="n">
        <v>100</v>
      </c>
      <c r="BT25" s="46"/>
      <c r="BU25" s="46"/>
      <c r="BV25" s="48" t="n">
        <v>100</v>
      </c>
      <c r="BW25" s="46"/>
      <c r="BX25" s="46"/>
      <c r="BY25" s="48" t="n">
        <v>100</v>
      </c>
      <c r="BZ25" s="46"/>
      <c r="CA25" s="46"/>
      <c r="CB25" s="48" t="n">
        <v>100</v>
      </c>
      <c r="CC25" s="46"/>
      <c r="CD25" s="46"/>
      <c r="CE25" s="49" t="n">
        <v>100</v>
      </c>
      <c r="CF25" s="50"/>
      <c r="CG25" s="50"/>
      <c r="CH25" s="51"/>
      <c r="CI25" s="50"/>
      <c r="CJ25" s="50"/>
      <c r="CK25" s="51"/>
      <c r="CL25" s="50"/>
      <c r="CM25" s="50"/>
      <c r="CN25" s="50"/>
      <c r="CO25" s="54"/>
      <c r="CP25" s="52"/>
      <c r="CQ25" s="55"/>
      <c r="CR25" s="58"/>
      <c r="CS25" s="56"/>
      <c r="CT25" s="55"/>
      <c r="CU25" s="58"/>
      <c r="CV25" s="56"/>
      <c r="CW25" s="55"/>
      <c r="CX25" s="59"/>
      <c r="CY25" s="52"/>
      <c r="CZ25" s="56"/>
      <c r="DA25" s="55"/>
      <c r="DB25" s="59"/>
      <c r="DC25" s="52"/>
      <c r="DD25" s="54"/>
      <c r="DE25" s="52"/>
      <c r="DF25" s="51"/>
    </row>
    <row r="26" customFormat="false" ht="8.45" hidden="false" customHeight="true" outlineLevel="0" collapsed="false">
      <c r="A26" s="1" t="s">
        <v>81</v>
      </c>
      <c r="B26" s="43" t="n">
        <v>11</v>
      </c>
      <c r="C26" s="42" t="s">
        <v>82</v>
      </c>
      <c r="D26" s="43" t="n">
        <v>20</v>
      </c>
      <c r="E26" s="42" t="s">
        <v>83</v>
      </c>
      <c r="F26" s="42" t="s">
        <v>84</v>
      </c>
      <c r="G26" s="44" t="n">
        <v>15000</v>
      </c>
      <c r="H26" s="45" t="n">
        <v>0.17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4" t="n">
        <v>15000</v>
      </c>
      <c r="BF26" s="48" t="n">
        <v>100</v>
      </c>
      <c r="BG26" s="48" t="n">
        <v>100</v>
      </c>
      <c r="BH26" s="46"/>
      <c r="BI26" s="46"/>
      <c r="BJ26" s="48" t="n">
        <v>100</v>
      </c>
      <c r="BK26" s="46"/>
      <c r="BL26" s="46"/>
      <c r="BM26" s="48" t="n">
        <v>100</v>
      </c>
      <c r="BN26" s="46"/>
      <c r="BO26" s="46"/>
      <c r="BP26" s="48" t="n">
        <v>100</v>
      </c>
      <c r="BQ26" s="46"/>
      <c r="BR26" s="46"/>
      <c r="BS26" s="48" t="n">
        <v>100</v>
      </c>
      <c r="BT26" s="46"/>
      <c r="BU26" s="46"/>
      <c r="BV26" s="48" t="n">
        <v>100</v>
      </c>
      <c r="BW26" s="46"/>
      <c r="BX26" s="46"/>
      <c r="BY26" s="48" t="n">
        <v>100</v>
      </c>
      <c r="BZ26" s="46"/>
      <c r="CA26" s="46"/>
      <c r="CB26" s="48" t="n">
        <v>100</v>
      </c>
      <c r="CC26" s="46"/>
      <c r="CD26" s="46"/>
      <c r="CE26" s="49" t="n">
        <v>100</v>
      </c>
      <c r="CF26" s="50"/>
      <c r="CG26" s="50"/>
      <c r="CH26" s="51"/>
      <c r="CI26" s="50"/>
      <c r="CJ26" s="50"/>
      <c r="CK26" s="51"/>
      <c r="CL26" s="50"/>
      <c r="CM26" s="50"/>
      <c r="CN26" s="50"/>
      <c r="CO26" s="36"/>
      <c r="CP26" s="17"/>
      <c r="CQ26" s="37"/>
      <c r="CR26" s="38"/>
      <c r="CS26" s="39"/>
      <c r="CT26" s="37"/>
      <c r="CU26" s="38"/>
      <c r="CV26" s="39"/>
      <c r="CW26" s="37"/>
      <c r="CX26" s="40"/>
      <c r="CY26" s="17"/>
      <c r="CZ26" s="39"/>
      <c r="DA26" s="37"/>
      <c r="DB26" s="60"/>
      <c r="DC26" s="17"/>
      <c r="DD26" s="36"/>
      <c r="DE26" s="17"/>
      <c r="DF26" s="35"/>
    </row>
    <row r="27" customFormat="false" ht="16.9" hidden="false" customHeight="true" outlineLevel="0" collapsed="false">
      <c r="A27" s="1" t="s">
        <v>85</v>
      </c>
      <c r="B27" s="43" t="n">
        <v>12</v>
      </c>
      <c r="C27" s="42" t="s">
        <v>86</v>
      </c>
      <c r="D27" s="43" t="n">
        <v>22</v>
      </c>
      <c r="E27" s="42" t="s">
        <v>87</v>
      </c>
      <c r="F27" s="42" t="s">
        <v>48</v>
      </c>
      <c r="G27" s="53" t="n">
        <v>1300</v>
      </c>
      <c r="H27" s="45" t="n">
        <v>0.01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53" t="n">
        <v>1300</v>
      </c>
      <c r="BR27" s="48" t="n">
        <v>100</v>
      </c>
      <c r="BS27" s="48" t="n">
        <v>100</v>
      </c>
      <c r="BT27" s="46"/>
      <c r="BU27" s="46"/>
      <c r="BV27" s="48" t="n">
        <v>100</v>
      </c>
      <c r="BW27" s="46"/>
      <c r="BX27" s="46"/>
      <c r="BY27" s="48" t="n">
        <v>100</v>
      </c>
      <c r="BZ27" s="46"/>
      <c r="CA27" s="46"/>
      <c r="CB27" s="48" t="n">
        <v>100</v>
      </c>
      <c r="CC27" s="46"/>
      <c r="CD27" s="46"/>
      <c r="CE27" s="49" t="n">
        <v>100</v>
      </c>
      <c r="CF27" s="50"/>
      <c r="CG27" s="50"/>
      <c r="CH27" s="51"/>
      <c r="CI27" s="50"/>
      <c r="CJ27" s="50"/>
      <c r="CK27" s="51"/>
      <c r="CL27" s="50"/>
      <c r="CM27" s="50"/>
      <c r="CN27" s="50"/>
      <c r="CO27" s="54"/>
      <c r="CP27" s="52"/>
      <c r="CQ27" s="55"/>
      <c r="CR27" s="51"/>
      <c r="CS27" s="56"/>
      <c r="CT27" s="55"/>
      <c r="CU27" s="51"/>
      <c r="CV27" s="56"/>
      <c r="CW27" s="55"/>
      <c r="CX27" s="57"/>
      <c r="CY27" s="52"/>
      <c r="CZ27" s="56"/>
      <c r="DA27" s="51"/>
      <c r="DB27" s="52"/>
      <c r="DC27" s="52"/>
      <c r="DD27" s="52"/>
      <c r="DE27" s="52"/>
      <c r="DF27" s="51"/>
    </row>
    <row r="28" customFormat="false" ht="8.45" hidden="false" customHeight="true" outlineLevel="0" collapsed="false">
      <c r="A28" s="1" t="s">
        <v>88</v>
      </c>
      <c r="B28" s="61" t="n">
        <v>13</v>
      </c>
      <c r="C28" s="25" t="s">
        <v>89</v>
      </c>
      <c r="D28" s="26" t="n">
        <v>532</v>
      </c>
      <c r="E28" s="25" t="s">
        <v>47</v>
      </c>
      <c r="F28" s="25" t="s">
        <v>90</v>
      </c>
      <c r="G28" s="31" t="n">
        <v>46168</v>
      </c>
      <c r="H28" s="28" t="n">
        <v>0.52</v>
      </c>
      <c r="I28" s="31" t="n">
        <v>24020</v>
      </c>
      <c r="J28" s="32" t="n">
        <v>52.03</v>
      </c>
      <c r="K28" s="32" t="n">
        <v>52.03</v>
      </c>
      <c r="L28" s="30"/>
      <c r="M28" s="30"/>
      <c r="N28" s="32" t="n">
        <v>52.03</v>
      </c>
      <c r="O28" s="30"/>
      <c r="P28" s="30"/>
      <c r="Q28" s="32" t="n">
        <v>52.03</v>
      </c>
      <c r="R28" s="29" t="n">
        <v>2252.24</v>
      </c>
      <c r="S28" s="28" t="n">
        <v>4.88</v>
      </c>
      <c r="T28" s="32" t="n">
        <v>56.91</v>
      </c>
      <c r="U28" s="29" t="n">
        <v>1975.26</v>
      </c>
      <c r="V28" s="28" t="n">
        <v>4.28</v>
      </c>
      <c r="W28" s="32" t="n">
        <v>61.18</v>
      </c>
      <c r="X28" s="29" t="n">
        <v>2044.51</v>
      </c>
      <c r="Y28" s="28" t="n">
        <v>4.43</v>
      </c>
      <c r="Z28" s="32" t="n">
        <v>65.61</v>
      </c>
      <c r="AA28" s="29" t="n">
        <v>1437.11</v>
      </c>
      <c r="AB28" s="28" t="n">
        <v>3.11</v>
      </c>
      <c r="AC28" s="32" t="n">
        <v>68.73</v>
      </c>
      <c r="AD28" s="29" t="n">
        <v>1886.58</v>
      </c>
      <c r="AE28" s="28" t="n">
        <v>4.09</v>
      </c>
      <c r="AF28" s="32" t="n">
        <v>72.81</v>
      </c>
      <c r="AG28" s="29" t="n">
        <v>1976.48</v>
      </c>
      <c r="AH28" s="28" t="n">
        <v>4.28</v>
      </c>
      <c r="AI28" s="32" t="n">
        <v>77.09</v>
      </c>
      <c r="AJ28" s="33" t="n">
        <v>575.82</v>
      </c>
      <c r="AK28" s="28" t="n">
        <v>1.25</v>
      </c>
      <c r="AL28" s="32" t="n">
        <v>78.34</v>
      </c>
      <c r="AM28" s="30"/>
      <c r="AN28" s="30"/>
      <c r="AO28" s="32" t="n">
        <v>78.34</v>
      </c>
      <c r="AP28" s="30"/>
      <c r="AQ28" s="30"/>
      <c r="AR28" s="32" t="n">
        <v>78.34</v>
      </c>
      <c r="AS28" s="30"/>
      <c r="AT28" s="30"/>
      <c r="AU28" s="32" t="n">
        <v>78.34</v>
      </c>
      <c r="AV28" s="30"/>
      <c r="AW28" s="30"/>
      <c r="AX28" s="32" t="n">
        <v>78.34</v>
      </c>
      <c r="AY28" s="30"/>
      <c r="AZ28" s="30"/>
      <c r="BA28" s="32" t="n">
        <v>78.34</v>
      </c>
      <c r="BB28" s="30"/>
      <c r="BC28" s="30"/>
      <c r="BD28" s="32" t="n">
        <v>78.34</v>
      </c>
      <c r="BE28" s="30"/>
      <c r="BF28" s="30"/>
      <c r="BG28" s="32" t="n">
        <v>78.34</v>
      </c>
      <c r="BH28" s="30"/>
      <c r="BI28" s="30"/>
      <c r="BJ28" s="32" t="n">
        <v>78.34</v>
      </c>
      <c r="BK28" s="30"/>
      <c r="BL28" s="30"/>
      <c r="BM28" s="32" t="n">
        <v>78.34</v>
      </c>
      <c r="BN28" s="30"/>
      <c r="BO28" s="30"/>
      <c r="BP28" s="32" t="n">
        <v>78.34</v>
      </c>
      <c r="BQ28" s="30"/>
      <c r="BR28" s="30"/>
      <c r="BS28" s="32" t="n">
        <v>78.34</v>
      </c>
      <c r="BT28" s="30"/>
      <c r="BU28" s="30"/>
      <c r="BV28" s="32" t="n">
        <v>78.34</v>
      </c>
      <c r="BW28" s="30"/>
      <c r="BX28" s="30"/>
      <c r="BY28" s="32" t="n">
        <v>78.34</v>
      </c>
      <c r="BZ28" s="30"/>
      <c r="CA28" s="30"/>
      <c r="CB28" s="32" t="n">
        <v>78.34</v>
      </c>
      <c r="CC28" s="31" t="n">
        <v>10000</v>
      </c>
      <c r="CD28" s="32" t="n">
        <v>21.66</v>
      </c>
      <c r="CE28" s="34" t="n">
        <v>100</v>
      </c>
      <c r="CF28" s="50"/>
      <c r="CG28" s="50"/>
      <c r="CH28" s="51"/>
      <c r="CI28" s="50"/>
      <c r="CJ28" s="50"/>
      <c r="CK28" s="51"/>
      <c r="CL28" s="50"/>
      <c r="CM28" s="50"/>
      <c r="CN28" s="50"/>
      <c r="CO28" s="54"/>
      <c r="CP28" s="52"/>
      <c r="CQ28" s="55"/>
      <c r="CR28" s="51"/>
      <c r="CS28" s="56"/>
      <c r="CT28" s="55"/>
      <c r="CU28" s="51"/>
      <c r="CV28" s="56"/>
      <c r="CW28" s="55"/>
      <c r="CX28" s="57"/>
      <c r="CY28" s="52"/>
      <c r="CZ28" s="56"/>
      <c r="DA28" s="55"/>
      <c r="DB28" s="57"/>
      <c r="DC28" s="52"/>
      <c r="DD28" s="54"/>
      <c r="DE28" s="52"/>
      <c r="DF28" s="51"/>
    </row>
    <row r="29" customFormat="false" ht="8.45" hidden="false" customHeight="true" outlineLevel="0" collapsed="false">
      <c r="A29" s="1" t="s">
        <v>91</v>
      </c>
      <c r="B29" s="43" t="n">
        <v>14</v>
      </c>
      <c r="C29" s="42" t="s">
        <v>92</v>
      </c>
      <c r="D29" s="43" t="n">
        <v>22</v>
      </c>
      <c r="E29" s="42" t="s">
        <v>47</v>
      </c>
      <c r="F29" s="42" t="s">
        <v>76</v>
      </c>
      <c r="G29" s="44" t="n">
        <v>12000</v>
      </c>
      <c r="H29" s="45" t="n">
        <v>0.14</v>
      </c>
      <c r="I29" s="44" t="n">
        <v>12000</v>
      </c>
      <c r="J29" s="48" t="n">
        <v>100</v>
      </c>
      <c r="K29" s="48" t="n">
        <v>100</v>
      </c>
      <c r="L29" s="46"/>
      <c r="M29" s="46"/>
      <c r="N29" s="48" t="n">
        <v>100</v>
      </c>
      <c r="O29" s="46"/>
      <c r="P29" s="46"/>
      <c r="Q29" s="48" t="n">
        <v>100</v>
      </c>
      <c r="R29" s="46"/>
      <c r="S29" s="46"/>
      <c r="T29" s="48" t="n">
        <v>100</v>
      </c>
      <c r="U29" s="46"/>
      <c r="V29" s="46"/>
      <c r="W29" s="48" t="n">
        <v>100</v>
      </c>
      <c r="X29" s="46"/>
      <c r="Y29" s="46"/>
      <c r="Z29" s="48" t="n">
        <v>100</v>
      </c>
      <c r="AA29" s="46"/>
      <c r="AB29" s="46"/>
      <c r="AC29" s="48" t="n">
        <v>100</v>
      </c>
      <c r="AD29" s="46"/>
      <c r="AE29" s="46"/>
      <c r="AF29" s="48" t="n">
        <v>100</v>
      </c>
      <c r="AG29" s="46"/>
      <c r="AH29" s="46"/>
      <c r="AI29" s="48" t="n">
        <v>100</v>
      </c>
      <c r="AJ29" s="46"/>
      <c r="AK29" s="46"/>
      <c r="AL29" s="48" t="n">
        <v>100</v>
      </c>
      <c r="AM29" s="46"/>
      <c r="AN29" s="46"/>
      <c r="AO29" s="48" t="n">
        <v>100</v>
      </c>
      <c r="AP29" s="46"/>
      <c r="AQ29" s="46"/>
      <c r="AR29" s="48" t="n">
        <v>100</v>
      </c>
      <c r="AS29" s="46"/>
      <c r="AT29" s="46"/>
      <c r="AU29" s="48" t="n">
        <v>100</v>
      </c>
      <c r="AV29" s="46"/>
      <c r="AW29" s="46"/>
      <c r="AX29" s="48" t="n">
        <v>100</v>
      </c>
      <c r="AY29" s="46"/>
      <c r="AZ29" s="46"/>
      <c r="BA29" s="48" t="n">
        <v>100</v>
      </c>
      <c r="BB29" s="46"/>
      <c r="BC29" s="46"/>
      <c r="BD29" s="48" t="n">
        <v>100</v>
      </c>
      <c r="BE29" s="46"/>
      <c r="BF29" s="46"/>
      <c r="BG29" s="48" t="n">
        <v>100</v>
      </c>
      <c r="BH29" s="46"/>
      <c r="BI29" s="46"/>
      <c r="BJ29" s="48" t="n">
        <v>100</v>
      </c>
      <c r="BK29" s="46"/>
      <c r="BL29" s="46"/>
      <c r="BM29" s="48" t="n">
        <v>100</v>
      </c>
      <c r="BN29" s="46"/>
      <c r="BO29" s="46"/>
      <c r="BP29" s="48" t="n">
        <v>100</v>
      </c>
      <c r="BQ29" s="46"/>
      <c r="BR29" s="46"/>
      <c r="BS29" s="48" t="n">
        <v>100</v>
      </c>
      <c r="BT29" s="46"/>
      <c r="BU29" s="46"/>
      <c r="BV29" s="48" t="n">
        <v>100</v>
      </c>
      <c r="BW29" s="46"/>
      <c r="BX29" s="46"/>
      <c r="BY29" s="48" t="n">
        <v>100</v>
      </c>
      <c r="BZ29" s="46"/>
      <c r="CA29" s="46"/>
      <c r="CB29" s="48" t="n">
        <v>100</v>
      </c>
      <c r="CC29" s="46"/>
      <c r="CD29" s="46"/>
      <c r="CE29" s="49" t="n">
        <v>100</v>
      </c>
      <c r="CF29" s="50"/>
      <c r="CG29" s="50"/>
      <c r="CH29" s="51"/>
      <c r="CI29" s="50"/>
      <c r="CJ29" s="50"/>
      <c r="CK29" s="51"/>
      <c r="CL29" s="50"/>
      <c r="CM29" s="50"/>
      <c r="CN29" s="50"/>
      <c r="CO29" s="52"/>
      <c r="CP29" s="52"/>
      <c r="CQ29" s="51"/>
      <c r="CR29" s="50"/>
      <c r="CS29" s="50"/>
      <c r="CT29" s="51"/>
      <c r="CU29" s="50"/>
      <c r="CV29" s="50"/>
      <c r="CW29" s="51"/>
      <c r="CX29" s="52"/>
      <c r="CY29" s="52"/>
      <c r="CZ29" s="50"/>
      <c r="DA29" s="51"/>
      <c r="DB29" s="52"/>
      <c r="DC29" s="52"/>
      <c r="DD29" s="52"/>
      <c r="DE29" s="52"/>
      <c r="DF29" s="51"/>
    </row>
    <row r="30" customFormat="false" ht="10.5" hidden="false" customHeight="true" outlineLevel="0" collapsed="false">
      <c r="A30" s="1" t="s">
        <v>93</v>
      </c>
      <c r="B30" s="43" t="n">
        <v>15</v>
      </c>
      <c r="C30" s="42" t="s">
        <v>94</v>
      </c>
      <c r="D30" s="43" t="n">
        <v>22</v>
      </c>
      <c r="E30" s="42" t="s">
        <v>47</v>
      </c>
      <c r="F30" s="42" t="s">
        <v>76</v>
      </c>
      <c r="G30" s="53" t="n">
        <v>1500</v>
      </c>
      <c r="H30" s="45" t="n">
        <v>0.02</v>
      </c>
      <c r="I30" s="53" t="n">
        <v>1500</v>
      </c>
      <c r="J30" s="48" t="n">
        <v>100</v>
      </c>
      <c r="K30" s="48" t="n">
        <v>100</v>
      </c>
      <c r="L30" s="46"/>
      <c r="M30" s="46"/>
      <c r="N30" s="48" t="n">
        <v>100</v>
      </c>
      <c r="O30" s="46"/>
      <c r="P30" s="46"/>
      <c r="Q30" s="48" t="n">
        <v>100</v>
      </c>
      <c r="R30" s="46"/>
      <c r="S30" s="46"/>
      <c r="T30" s="48" t="n">
        <v>100</v>
      </c>
      <c r="U30" s="46"/>
      <c r="V30" s="46"/>
      <c r="W30" s="48" t="n">
        <v>100</v>
      </c>
      <c r="X30" s="46"/>
      <c r="Y30" s="46"/>
      <c r="Z30" s="48" t="n">
        <v>100</v>
      </c>
      <c r="AA30" s="46"/>
      <c r="AB30" s="46"/>
      <c r="AC30" s="48" t="n">
        <v>100</v>
      </c>
      <c r="AD30" s="46"/>
      <c r="AE30" s="46"/>
      <c r="AF30" s="48" t="n">
        <v>100</v>
      </c>
      <c r="AG30" s="46"/>
      <c r="AH30" s="46"/>
      <c r="AI30" s="48" t="n">
        <v>100</v>
      </c>
      <c r="AJ30" s="46"/>
      <c r="AK30" s="46"/>
      <c r="AL30" s="48" t="n">
        <v>100</v>
      </c>
      <c r="AM30" s="46"/>
      <c r="AN30" s="46"/>
      <c r="AO30" s="48" t="n">
        <v>100</v>
      </c>
      <c r="AP30" s="46"/>
      <c r="AQ30" s="46"/>
      <c r="AR30" s="48" t="n">
        <v>100</v>
      </c>
      <c r="AS30" s="46"/>
      <c r="AT30" s="46"/>
      <c r="AU30" s="48" t="n">
        <v>100</v>
      </c>
      <c r="AV30" s="46"/>
      <c r="AW30" s="46"/>
      <c r="AX30" s="48" t="n">
        <v>100</v>
      </c>
      <c r="AY30" s="46"/>
      <c r="AZ30" s="46"/>
      <c r="BA30" s="48" t="n">
        <v>100</v>
      </c>
      <c r="BB30" s="46"/>
      <c r="BC30" s="46"/>
      <c r="BD30" s="48" t="n">
        <v>100</v>
      </c>
      <c r="BE30" s="46"/>
      <c r="BF30" s="46"/>
      <c r="BG30" s="48" t="n">
        <v>100</v>
      </c>
      <c r="BH30" s="46"/>
      <c r="BI30" s="46"/>
      <c r="BJ30" s="48" t="n">
        <v>100</v>
      </c>
      <c r="BK30" s="46"/>
      <c r="BL30" s="46"/>
      <c r="BM30" s="48" t="n">
        <v>100</v>
      </c>
      <c r="BN30" s="46"/>
      <c r="BO30" s="46"/>
      <c r="BP30" s="48" t="n">
        <v>100</v>
      </c>
      <c r="BQ30" s="46"/>
      <c r="BR30" s="46"/>
      <c r="BS30" s="48" t="n">
        <v>100</v>
      </c>
      <c r="BT30" s="46"/>
      <c r="BU30" s="46"/>
      <c r="BV30" s="48" t="n">
        <v>100</v>
      </c>
      <c r="BW30" s="46"/>
      <c r="BX30" s="46"/>
      <c r="BY30" s="48" t="n">
        <v>100</v>
      </c>
      <c r="BZ30" s="46"/>
      <c r="CA30" s="46"/>
      <c r="CB30" s="48" t="n">
        <v>100</v>
      </c>
      <c r="CC30" s="46"/>
      <c r="CD30" s="46"/>
      <c r="CE30" s="49" t="n">
        <v>100</v>
      </c>
      <c r="CF30" s="23"/>
      <c r="CG30" s="23"/>
      <c r="CH30" s="35"/>
      <c r="CI30" s="23"/>
      <c r="CJ30" s="23"/>
      <c r="CK30" s="35"/>
      <c r="CL30" s="23"/>
      <c r="CM30" s="23"/>
      <c r="CN30" s="23"/>
      <c r="CO30" s="52"/>
      <c r="CP30" s="52"/>
      <c r="CQ30" s="51"/>
      <c r="CR30" s="50"/>
      <c r="CS30" s="50"/>
      <c r="CT30" s="51"/>
      <c r="CU30" s="50"/>
      <c r="CV30" s="50"/>
      <c r="CW30" s="51"/>
      <c r="CX30" s="52"/>
      <c r="CY30" s="52"/>
      <c r="CZ30" s="50"/>
      <c r="DA30" s="51"/>
      <c r="DB30" s="52"/>
      <c r="DC30" s="52"/>
      <c r="DD30" s="52"/>
      <c r="DE30" s="52"/>
      <c r="DF30" s="51"/>
    </row>
    <row r="31" customFormat="false" ht="8.45" hidden="false" customHeight="true" outlineLevel="0" collapsed="false">
      <c r="A31" s="1" t="s">
        <v>95</v>
      </c>
      <c r="B31" s="43" t="n">
        <v>16</v>
      </c>
      <c r="C31" s="42" t="s">
        <v>96</v>
      </c>
      <c r="D31" s="43" t="n">
        <v>22</v>
      </c>
      <c r="E31" s="42" t="s">
        <v>47</v>
      </c>
      <c r="F31" s="42" t="s">
        <v>76</v>
      </c>
      <c r="G31" s="53" t="n">
        <v>3520</v>
      </c>
      <c r="H31" s="45" t="n">
        <v>0.04</v>
      </c>
      <c r="I31" s="53" t="n">
        <v>3520</v>
      </c>
      <c r="J31" s="48" t="n">
        <v>100</v>
      </c>
      <c r="K31" s="48" t="n">
        <v>100</v>
      </c>
      <c r="L31" s="46"/>
      <c r="M31" s="46"/>
      <c r="N31" s="48" t="n">
        <v>100</v>
      </c>
      <c r="O31" s="46"/>
      <c r="P31" s="46"/>
      <c r="Q31" s="48" t="n">
        <v>100</v>
      </c>
      <c r="R31" s="46"/>
      <c r="S31" s="46"/>
      <c r="T31" s="48" t="n">
        <v>100</v>
      </c>
      <c r="U31" s="46"/>
      <c r="V31" s="46"/>
      <c r="W31" s="48" t="n">
        <v>100</v>
      </c>
      <c r="X31" s="46"/>
      <c r="Y31" s="46"/>
      <c r="Z31" s="48" t="n">
        <v>100</v>
      </c>
      <c r="AA31" s="46"/>
      <c r="AB31" s="46"/>
      <c r="AC31" s="48" t="n">
        <v>100</v>
      </c>
      <c r="AD31" s="46"/>
      <c r="AE31" s="46"/>
      <c r="AF31" s="48" t="n">
        <v>100</v>
      </c>
      <c r="AG31" s="46"/>
      <c r="AH31" s="46"/>
      <c r="AI31" s="48" t="n">
        <v>100</v>
      </c>
      <c r="AJ31" s="46"/>
      <c r="AK31" s="46"/>
      <c r="AL31" s="48" t="n">
        <v>100</v>
      </c>
      <c r="AM31" s="46"/>
      <c r="AN31" s="46"/>
      <c r="AO31" s="48" t="n">
        <v>100</v>
      </c>
      <c r="AP31" s="46"/>
      <c r="AQ31" s="46"/>
      <c r="AR31" s="48" t="n">
        <v>100</v>
      </c>
      <c r="AS31" s="46"/>
      <c r="AT31" s="46"/>
      <c r="AU31" s="48" t="n">
        <v>100</v>
      </c>
      <c r="AV31" s="46"/>
      <c r="AW31" s="46"/>
      <c r="AX31" s="48" t="n">
        <v>100</v>
      </c>
      <c r="AY31" s="46"/>
      <c r="AZ31" s="46"/>
      <c r="BA31" s="48" t="n">
        <v>100</v>
      </c>
      <c r="BB31" s="46"/>
      <c r="BC31" s="46"/>
      <c r="BD31" s="48" t="n">
        <v>100</v>
      </c>
      <c r="BE31" s="46"/>
      <c r="BF31" s="46"/>
      <c r="BG31" s="48" t="n">
        <v>100</v>
      </c>
      <c r="BH31" s="46"/>
      <c r="BI31" s="46"/>
      <c r="BJ31" s="48" t="n">
        <v>100</v>
      </c>
      <c r="BK31" s="46"/>
      <c r="BL31" s="46"/>
      <c r="BM31" s="48" t="n">
        <v>100</v>
      </c>
      <c r="BN31" s="46"/>
      <c r="BO31" s="46"/>
      <c r="BP31" s="48" t="n">
        <v>100</v>
      </c>
      <c r="BQ31" s="46"/>
      <c r="BR31" s="46"/>
      <c r="BS31" s="48" t="n">
        <v>100</v>
      </c>
      <c r="BT31" s="46"/>
      <c r="BU31" s="46"/>
      <c r="BV31" s="48" t="n">
        <v>100</v>
      </c>
      <c r="BW31" s="46"/>
      <c r="BX31" s="46"/>
      <c r="BY31" s="48" t="n">
        <v>100</v>
      </c>
      <c r="BZ31" s="46"/>
      <c r="CA31" s="46"/>
      <c r="CB31" s="48" t="n">
        <v>100</v>
      </c>
      <c r="CC31" s="46"/>
      <c r="CD31" s="46"/>
      <c r="CE31" s="49" t="n">
        <v>100</v>
      </c>
      <c r="CF31" s="50"/>
      <c r="CG31" s="50"/>
      <c r="CH31" s="51"/>
      <c r="CI31" s="50"/>
      <c r="CJ31" s="50"/>
      <c r="CK31" s="51"/>
      <c r="CL31" s="50"/>
      <c r="CM31" s="50"/>
      <c r="CN31" s="50"/>
      <c r="CO31" s="52"/>
      <c r="CP31" s="52"/>
      <c r="CQ31" s="51"/>
      <c r="CR31" s="50"/>
      <c r="CS31" s="50"/>
      <c r="CT31" s="51"/>
      <c r="CU31" s="50"/>
      <c r="CV31" s="50"/>
      <c r="CW31" s="51"/>
      <c r="CX31" s="52"/>
      <c r="CY31" s="52"/>
      <c r="CZ31" s="50"/>
      <c r="DA31" s="51"/>
      <c r="DB31" s="52"/>
      <c r="DC31" s="52"/>
      <c r="DD31" s="52"/>
      <c r="DE31" s="52"/>
      <c r="DF31" s="51"/>
    </row>
    <row r="32" customFormat="false" ht="8.45" hidden="false" customHeight="true" outlineLevel="0" collapsed="false">
      <c r="A32" s="1" t="s">
        <v>97</v>
      </c>
      <c r="B32" s="43" t="n">
        <v>17</v>
      </c>
      <c r="C32" s="42" t="s">
        <v>98</v>
      </c>
      <c r="D32" s="62" t="n">
        <v>137</v>
      </c>
      <c r="E32" s="42" t="s">
        <v>99</v>
      </c>
      <c r="F32" s="42" t="s">
        <v>100</v>
      </c>
      <c r="G32" s="44" t="n">
        <v>12148</v>
      </c>
      <c r="H32" s="45" t="n">
        <v>0.14</v>
      </c>
      <c r="I32" s="46"/>
      <c r="J32" s="46"/>
      <c r="K32" s="46"/>
      <c r="L32" s="46"/>
      <c r="M32" s="46"/>
      <c r="N32" s="46"/>
      <c r="O32" s="46"/>
      <c r="P32" s="46"/>
      <c r="Q32" s="46"/>
      <c r="R32" s="53" t="n">
        <v>2252.24</v>
      </c>
      <c r="S32" s="47" t="n">
        <v>18.54</v>
      </c>
      <c r="T32" s="47" t="n">
        <v>18.54</v>
      </c>
      <c r="U32" s="53" t="n">
        <v>1975.26</v>
      </c>
      <c r="V32" s="47" t="n">
        <v>16.26</v>
      </c>
      <c r="W32" s="47" t="n">
        <v>34.8</v>
      </c>
      <c r="X32" s="53" t="n">
        <v>2044.51</v>
      </c>
      <c r="Y32" s="47" t="n">
        <v>16.83</v>
      </c>
      <c r="Z32" s="47" t="n">
        <v>51.63</v>
      </c>
      <c r="AA32" s="53" t="n">
        <v>1437.11</v>
      </c>
      <c r="AB32" s="47" t="n">
        <v>11.83</v>
      </c>
      <c r="AC32" s="47" t="n">
        <v>63.46</v>
      </c>
      <c r="AD32" s="53" t="n">
        <v>1886.58</v>
      </c>
      <c r="AE32" s="47" t="n">
        <v>15.53</v>
      </c>
      <c r="AF32" s="47" t="n">
        <v>78.99</v>
      </c>
      <c r="AG32" s="53" t="n">
        <v>1976.48</v>
      </c>
      <c r="AH32" s="47" t="n">
        <v>16.27</v>
      </c>
      <c r="AI32" s="47" t="n">
        <v>95.26</v>
      </c>
      <c r="AJ32" s="48" t="n">
        <v>575.82</v>
      </c>
      <c r="AK32" s="45" t="n">
        <v>4.74</v>
      </c>
      <c r="AL32" s="48" t="n">
        <v>100</v>
      </c>
      <c r="AM32" s="46"/>
      <c r="AN32" s="46"/>
      <c r="AO32" s="48" t="n">
        <v>100</v>
      </c>
      <c r="AP32" s="46"/>
      <c r="AQ32" s="46"/>
      <c r="AR32" s="48" t="n">
        <v>100</v>
      </c>
      <c r="AS32" s="46"/>
      <c r="AT32" s="46"/>
      <c r="AU32" s="48" t="n">
        <v>100</v>
      </c>
      <c r="AV32" s="46"/>
      <c r="AW32" s="46"/>
      <c r="AX32" s="48" t="n">
        <v>100</v>
      </c>
      <c r="AY32" s="46"/>
      <c r="AZ32" s="46"/>
      <c r="BA32" s="48" t="n">
        <v>100</v>
      </c>
      <c r="BB32" s="46"/>
      <c r="BC32" s="46"/>
      <c r="BD32" s="48" t="n">
        <v>100</v>
      </c>
      <c r="BE32" s="46"/>
      <c r="BF32" s="46"/>
      <c r="BG32" s="48" t="n">
        <v>100</v>
      </c>
      <c r="BH32" s="46"/>
      <c r="BI32" s="46"/>
      <c r="BJ32" s="48" t="n">
        <v>100</v>
      </c>
      <c r="BK32" s="46"/>
      <c r="BL32" s="46"/>
      <c r="BM32" s="48" t="n">
        <v>100</v>
      </c>
      <c r="BN32" s="46"/>
      <c r="BO32" s="46"/>
      <c r="BP32" s="48" t="n">
        <v>100</v>
      </c>
      <c r="BQ32" s="46"/>
      <c r="BR32" s="46"/>
      <c r="BS32" s="48" t="n">
        <v>100</v>
      </c>
      <c r="BT32" s="46"/>
      <c r="BU32" s="46"/>
      <c r="BV32" s="48" t="n">
        <v>100</v>
      </c>
      <c r="BW32" s="46"/>
      <c r="BX32" s="46"/>
      <c r="BY32" s="48" t="n">
        <v>100</v>
      </c>
      <c r="BZ32" s="46"/>
      <c r="CA32" s="46"/>
      <c r="CB32" s="48" t="n">
        <v>100</v>
      </c>
      <c r="CC32" s="46"/>
      <c r="CD32" s="46"/>
      <c r="CE32" s="49" t="n">
        <v>100</v>
      </c>
      <c r="CF32" s="50"/>
      <c r="CG32" s="50"/>
      <c r="CH32" s="51"/>
      <c r="CI32" s="50"/>
      <c r="CJ32" s="50"/>
      <c r="CK32" s="51"/>
      <c r="CL32" s="50"/>
      <c r="CM32" s="50"/>
      <c r="CN32" s="50"/>
      <c r="CO32" s="52"/>
      <c r="CP32" s="52"/>
      <c r="CQ32" s="51"/>
      <c r="CR32" s="50"/>
      <c r="CS32" s="50"/>
      <c r="CT32" s="51"/>
      <c r="CU32" s="50"/>
      <c r="CV32" s="50"/>
      <c r="CW32" s="51"/>
      <c r="CX32" s="52"/>
      <c r="CY32" s="52"/>
      <c r="CZ32" s="50"/>
      <c r="DA32" s="51"/>
      <c r="DB32" s="52"/>
      <c r="DC32" s="52"/>
      <c r="DD32" s="52"/>
      <c r="DE32" s="52"/>
      <c r="DF32" s="51"/>
    </row>
    <row r="33" customFormat="false" ht="8.45" hidden="false" customHeight="true" outlineLevel="0" collapsed="false">
      <c r="A33" s="1" t="s">
        <v>101</v>
      </c>
      <c r="B33" s="43" t="n">
        <v>18</v>
      </c>
      <c r="C33" s="42" t="s">
        <v>102</v>
      </c>
      <c r="D33" s="43" t="n">
        <v>22</v>
      </c>
      <c r="E33" s="42" t="s">
        <v>47</v>
      </c>
      <c r="F33" s="42" t="s">
        <v>76</v>
      </c>
      <c r="G33" s="53" t="n">
        <v>4000</v>
      </c>
      <c r="H33" s="45" t="n">
        <v>0.05</v>
      </c>
      <c r="I33" s="53" t="n">
        <v>4000</v>
      </c>
      <c r="J33" s="48" t="n">
        <v>100</v>
      </c>
      <c r="K33" s="48" t="n">
        <v>100</v>
      </c>
      <c r="L33" s="46"/>
      <c r="M33" s="46"/>
      <c r="N33" s="48" t="n">
        <v>100</v>
      </c>
      <c r="O33" s="46"/>
      <c r="P33" s="46"/>
      <c r="Q33" s="48" t="n">
        <v>100</v>
      </c>
      <c r="R33" s="46"/>
      <c r="S33" s="46"/>
      <c r="T33" s="48" t="n">
        <v>100</v>
      </c>
      <c r="U33" s="46"/>
      <c r="V33" s="46"/>
      <c r="W33" s="48" t="n">
        <v>100</v>
      </c>
      <c r="X33" s="46"/>
      <c r="Y33" s="46"/>
      <c r="Z33" s="48" t="n">
        <v>100</v>
      </c>
      <c r="AA33" s="46"/>
      <c r="AB33" s="46"/>
      <c r="AC33" s="48" t="n">
        <v>100</v>
      </c>
      <c r="AD33" s="46"/>
      <c r="AE33" s="46"/>
      <c r="AF33" s="48" t="n">
        <v>100</v>
      </c>
      <c r="AG33" s="46"/>
      <c r="AH33" s="46"/>
      <c r="AI33" s="48" t="n">
        <v>100</v>
      </c>
      <c r="AJ33" s="46"/>
      <c r="AK33" s="46"/>
      <c r="AL33" s="48" t="n">
        <v>100</v>
      </c>
      <c r="AM33" s="46"/>
      <c r="AN33" s="46"/>
      <c r="AO33" s="48" t="n">
        <v>100</v>
      </c>
      <c r="AP33" s="46"/>
      <c r="AQ33" s="46"/>
      <c r="AR33" s="48" t="n">
        <v>100</v>
      </c>
      <c r="AS33" s="46"/>
      <c r="AT33" s="46"/>
      <c r="AU33" s="48" t="n">
        <v>100</v>
      </c>
      <c r="AV33" s="46"/>
      <c r="AW33" s="46"/>
      <c r="AX33" s="48" t="n">
        <v>100</v>
      </c>
      <c r="AY33" s="46"/>
      <c r="AZ33" s="46"/>
      <c r="BA33" s="48" t="n">
        <v>100</v>
      </c>
      <c r="BB33" s="46"/>
      <c r="BC33" s="46"/>
      <c r="BD33" s="48" t="n">
        <v>100</v>
      </c>
      <c r="BE33" s="46"/>
      <c r="BF33" s="46"/>
      <c r="BG33" s="48" t="n">
        <v>100</v>
      </c>
      <c r="BH33" s="46"/>
      <c r="BI33" s="46"/>
      <c r="BJ33" s="48" t="n">
        <v>100</v>
      </c>
      <c r="BK33" s="46"/>
      <c r="BL33" s="46"/>
      <c r="BM33" s="48" t="n">
        <v>100</v>
      </c>
      <c r="BN33" s="46"/>
      <c r="BO33" s="46"/>
      <c r="BP33" s="48" t="n">
        <v>100</v>
      </c>
      <c r="BQ33" s="46"/>
      <c r="BR33" s="46"/>
      <c r="BS33" s="48" t="n">
        <v>100</v>
      </c>
      <c r="BT33" s="46"/>
      <c r="BU33" s="46"/>
      <c r="BV33" s="48" t="n">
        <v>100</v>
      </c>
      <c r="BW33" s="46"/>
      <c r="BX33" s="46"/>
      <c r="BY33" s="48" t="n">
        <v>100</v>
      </c>
      <c r="BZ33" s="46"/>
      <c r="CA33" s="46"/>
      <c r="CB33" s="48" t="n">
        <v>100</v>
      </c>
      <c r="CC33" s="46"/>
      <c r="CD33" s="46"/>
      <c r="CE33" s="49" t="n">
        <v>100</v>
      </c>
      <c r="CF33" s="50"/>
      <c r="CG33" s="50"/>
      <c r="CH33" s="51"/>
      <c r="CI33" s="50"/>
      <c r="CJ33" s="50"/>
      <c r="CK33" s="51"/>
      <c r="CL33" s="50"/>
      <c r="CM33" s="50"/>
      <c r="CN33" s="50"/>
      <c r="CO33" s="52"/>
      <c r="CP33" s="52"/>
      <c r="CQ33" s="51"/>
      <c r="CR33" s="50"/>
      <c r="CS33" s="50"/>
      <c r="CT33" s="51"/>
      <c r="CU33" s="50"/>
      <c r="CV33" s="50"/>
      <c r="CW33" s="51"/>
      <c r="CX33" s="52"/>
      <c r="CY33" s="52"/>
      <c r="CZ33" s="50"/>
      <c r="DA33" s="51"/>
      <c r="DB33" s="52"/>
      <c r="DC33" s="52"/>
      <c r="DD33" s="52"/>
      <c r="DE33" s="52"/>
      <c r="DF33" s="51"/>
    </row>
    <row r="34" customFormat="false" ht="8.45" hidden="false" customHeight="true" outlineLevel="0" collapsed="false">
      <c r="A34" s="1" t="s">
        <v>103</v>
      </c>
      <c r="B34" s="43" t="n">
        <v>19</v>
      </c>
      <c r="C34" s="42" t="s">
        <v>104</v>
      </c>
      <c r="D34" s="43" t="n">
        <v>22</v>
      </c>
      <c r="E34" s="42" t="s">
        <v>47</v>
      </c>
      <c r="F34" s="42" t="s">
        <v>76</v>
      </c>
      <c r="G34" s="53" t="n">
        <v>3000</v>
      </c>
      <c r="H34" s="45" t="n">
        <v>0.03</v>
      </c>
      <c r="I34" s="53" t="n">
        <v>3000</v>
      </c>
      <c r="J34" s="48" t="n">
        <v>100</v>
      </c>
      <c r="K34" s="48" t="n">
        <v>100</v>
      </c>
      <c r="L34" s="46"/>
      <c r="M34" s="46"/>
      <c r="N34" s="48" t="n">
        <v>100</v>
      </c>
      <c r="O34" s="46"/>
      <c r="P34" s="46"/>
      <c r="Q34" s="48" t="n">
        <v>100</v>
      </c>
      <c r="R34" s="46"/>
      <c r="S34" s="46"/>
      <c r="T34" s="48" t="n">
        <v>100</v>
      </c>
      <c r="U34" s="46"/>
      <c r="V34" s="46"/>
      <c r="W34" s="48" t="n">
        <v>100</v>
      </c>
      <c r="X34" s="46"/>
      <c r="Y34" s="46"/>
      <c r="Z34" s="48" t="n">
        <v>100</v>
      </c>
      <c r="AA34" s="46"/>
      <c r="AB34" s="46"/>
      <c r="AC34" s="48" t="n">
        <v>100</v>
      </c>
      <c r="AD34" s="46"/>
      <c r="AE34" s="46"/>
      <c r="AF34" s="48" t="n">
        <v>100</v>
      </c>
      <c r="AG34" s="46"/>
      <c r="AH34" s="46"/>
      <c r="AI34" s="48" t="n">
        <v>100</v>
      </c>
      <c r="AJ34" s="46"/>
      <c r="AK34" s="46"/>
      <c r="AL34" s="48" t="n">
        <v>100</v>
      </c>
      <c r="AM34" s="46"/>
      <c r="AN34" s="46"/>
      <c r="AO34" s="48" t="n">
        <v>100</v>
      </c>
      <c r="AP34" s="46"/>
      <c r="AQ34" s="46"/>
      <c r="AR34" s="48" t="n">
        <v>100</v>
      </c>
      <c r="AS34" s="46"/>
      <c r="AT34" s="46"/>
      <c r="AU34" s="48" t="n">
        <v>100</v>
      </c>
      <c r="AV34" s="46"/>
      <c r="AW34" s="46"/>
      <c r="AX34" s="48" t="n">
        <v>100</v>
      </c>
      <c r="AY34" s="46"/>
      <c r="AZ34" s="46"/>
      <c r="BA34" s="48" t="n">
        <v>100</v>
      </c>
      <c r="BB34" s="46"/>
      <c r="BC34" s="46"/>
      <c r="BD34" s="48" t="n">
        <v>100</v>
      </c>
      <c r="BE34" s="46"/>
      <c r="BF34" s="46"/>
      <c r="BG34" s="48" t="n">
        <v>100</v>
      </c>
      <c r="BH34" s="46"/>
      <c r="BI34" s="46"/>
      <c r="BJ34" s="48" t="n">
        <v>100</v>
      </c>
      <c r="BK34" s="46"/>
      <c r="BL34" s="46"/>
      <c r="BM34" s="48" t="n">
        <v>100</v>
      </c>
      <c r="BN34" s="46"/>
      <c r="BO34" s="46"/>
      <c r="BP34" s="48" t="n">
        <v>100</v>
      </c>
      <c r="BQ34" s="46"/>
      <c r="BR34" s="46"/>
      <c r="BS34" s="48" t="n">
        <v>100</v>
      </c>
      <c r="BT34" s="46"/>
      <c r="BU34" s="46"/>
      <c r="BV34" s="48" t="n">
        <v>100</v>
      </c>
      <c r="BW34" s="46"/>
      <c r="BX34" s="46"/>
      <c r="BY34" s="48" t="n">
        <v>100</v>
      </c>
      <c r="BZ34" s="46"/>
      <c r="CA34" s="46"/>
      <c r="CB34" s="48" t="n">
        <v>100</v>
      </c>
      <c r="CC34" s="46"/>
      <c r="CD34" s="46"/>
      <c r="CE34" s="49" t="n">
        <v>100</v>
      </c>
      <c r="CF34" s="50"/>
      <c r="CG34" s="50"/>
      <c r="CH34" s="51"/>
      <c r="CI34" s="50"/>
      <c r="CJ34" s="50"/>
      <c r="CK34" s="51"/>
      <c r="CL34" s="50"/>
      <c r="CM34" s="50"/>
      <c r="CN34" s="50"/>
      <c r="CO34" s="52"/>
      <c r="CP34" s="52"/>
      <c r="CQ34" s="51"/>
      <c r="CR34" s="50"/>
      <c r="CS34" s="50"/>
      <c r="CT34" s="51"/>
      <c r="CU34" s="50"/>
      <c r="CV34" s="50"/>
      <c r="CW34" s="51"/>
      <c r="CX34" s="52"/>
      <c r="CY34" s="52"/>
      <c r="CZ34" s="50"/>
      <c r="DA34" s="51"/>
      <c r="DB34" s="52"/>
      <c r="DC34" s="52"/>
      <c r="DD34" s="52"/>
      <c r="DE34" s="52"/>
      <c r="DF34" s="51"/>
    </row>
    <row r="35" customFormat="false" ht="8.45" hidden="false" customHeight="true" outlineLevel="0" collapsed="false">
      <c r="A35" s="1" t="s">
        <v>105</v>
      </c>
      <c r="B35" s="43" t="n">
        <v>20</v>
      </c>
      <c r="C35" s="42" t="s">
        <v>106</v>
      </c>
      <c r="D35" s="43" t="n">
        <v>21</v>
      </c>
      <c r="E35" s="42" t="s">
        <v>107</v>
      </c>
      <c r="F35" s="42" t="s">
        <v>90</v>
      </c>
      <c r="G35" s="44" t="n">
        <v>10000</v>
      </c>
      <c r="H35" s="45" t="n">
        <v>0.11</v>
      </c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4" t="n">
        <v>10000</v>
      </c>
      <c r="CD35" s="48" t="n">
        <v>100</v>
      </c>
      <c r="CE35" s="49" t="n">
        <v>100</v>
      </c>
      <c r="CF35" s="50"/>
      <c r="CG35" s="50"/>
      <c r="CH35" s="51"/>
      <c r="CI35" s="50"/>
      <c r="CJ35" s="50"/>
      <c r="CK35" s="51"/>
      <c r="CL35" s="50"/>
      <c r="CM35" s="50"/>
      <c r="CN35" s="50"/>
      <c r="CO35" s="54"/>
      <c r="CP35" s="52"/>
      <c r="CQ35" s="55"/>
      <c r="CR35" s="51"/>
      <c r="CS35" s="56"/>
      <c r="CT35" s="55"/>
      <c r="CU35" s="51"/>
      <c r="CV35" s="56"/>
      <c r="CW35" s="55"/>
      <c r="CX35" s="57"/>
      <c r="CY35" s="52"/>
      <c r="CZ35" s="56"/>
      <c r="DA35" s="55"/>
      <c r="DB35" s="57"/>
      <c r="DC35" s="52"/>
      <c r="DD35" s="54"/>
      <c r="DE35" s="52"/>
      <c r="DF35" s="51"/>
    </row>
    <row r="36" customFormat="false" ht="8.45" hidden="false" customHeight="true" outlineLevel="0" collapsed="false">
      <c r="A36" s="1" t="s">
        <v>108</v>
      </c>
      <c r="B36" s="61" t="n">
        <v>21</v>
      </c>
      <c r="C36" s="25" t="s">
        <v>109</v>
      </c>
      <c r="D36" s="26" t="n">
        <v>212</v>
      </c>
      <c r="E36" s="25" t="s">
        <v>47</v>
      </c>
      <c r="F36" s="25" t="s">
        <v>110</v>
      </c>
      <c r="G36" s="31" t="n">
        <v>42635.11</v>
      </c>
      <c r="H36" s="28" t="n">
        <v>0.48</v>
      </c>
      <c r="I36" s="31" t="n">
        <v>12591.15</v>
      </c>
      <c r="J36" s="32" t="n">
        <v>28.87</v>
      </c>
      <c r="K36" s="32" t="n">
        <v>28.87</v>
      </c>
      <c r="L36" s="29" t="n">
        <v>9400</v>
      </c>
      <c r="M36" s="32" t="n">
        <v>22.35</v>
      </c>
      <c r="N36" s="32" t="n">
        <v>51.22</v>
      </c>
      <c r="O36" s="30"/>
      <c r="P36" s="30"/>
      <c r="Q36" s="32" t="n">
        <v>51.22</v>
      </c>
      <c r="R36" s="30"/>
      <c r="S36" s="30"/>
      <c r="T36" s="32" t="n">
        <v>51.22</v>
      </c>
      <c r="U36" s="33" t="n">
        <v>960</v>
      </c>
      <c r="V36" s="28" t="n">
        <v>2.28</v>
      </c>
      <c r="W36" s="32" t="n">
        <v>53.5</v>
      </c>
      <c r="X36" s="30"/>
      <c r="Y36" s="30"/>
      <c r="Z36" s="32" t="n">
        <v>53.5</v>
      </c>
      <c r="AA36" s="30"/>
      <c r="AB36" s="30"/>
      <c r="AC36" s="32" t="n">
        <v>53.5</v>
      </c>
      <c r="AD36" s="30"/>
      <c r="AE36" s="30"/>
      <c r="AF36" s="32" t="n">
        <v>53.5</v>
      </c>
      <c r="AG36" s="30"/>
      <c r="AH36" s="30"/>
      <c r="AI36" s="32" t="n">
        <v>53.5</v>
      </c>
      <c r="AJ36" s="31" t="n">
        <v>19683.96</v>
      </c>
      <c r="AK36" s="32" t="n">
        <v>46.5</v>
      </c>
      <c r="AL36" s="33" t="n">
        <v>100</v>
      </c>
      <c r="AM36" s="30"/>
      <c r="AN36" s="30"/>
      <c r="AO36" s="33" t="n">
        <v>100</v>
      </c>
      <c r="AP36" s="30"/>
      <c r="AQ36" s="30"/>
      <c r="AR36" s="33" t="n">
        <v>100</v>
      </c>
      <c r="AS36" s="30"/>
      <c r="AT36" s="30"/>
      <c r="AU36" s="33" t="n">
        <v>100</v>
      </c>
      <c r="AV36" s="30"/>
      <c r="AW36" s="30"/>
      <c r="AX36" s="33" t="n">
        <v>100</v>
      </c>
      <c r="AY36" s="30"/>
      <c r="AZ36" s="30"/>
      <c r="BA36" s="33" t="n">
        <v>100</v>
      </c>
      <c r="BB36" s="30"/>
      <c r="BC36" s="30"/>
      <c r="BD36" s="33" t="n">
        <v>100</v>
      </c>
      <c r="BE36" s="30"/>
      <c r="BF36" s="30"/>
      <c r="BG36" s="33" t="n">
        <v>100</v>
      </c>
      <c r="BH36" s="30"/>
      <c r="BI36" s="30"/>
      <c r="BJ36" s="33" t="n">
        <v>100</v>
      </c>
      <c r="BK36" s="30"/>
      <c r="BL36" s="30"/>
      <c r="BM36" s="33" t="n">
        <v>100</v>
      </c>
      <c r="BN36" s="30"/>
      <c r="BO36" s="30"/>
      <c r="BP36" s="33" t="n">
        <v>100</v>
      </c>
      <c r="BQ36" s="30"/>
      <c r="BR36" s="30"/>
      <c r="BS36" s="33" t="n">
        <v>100</v>
      </c>
      <c r="BT36" s="30"/>
      <c r="BU36" s="30"/>
      <c r="BV36" s="33" t="n">
        <v>100</v>
      </c>
      <c r="BW36" s="30"/>
      <c r="BX36" s="30"/>
      <c r="BY36" s="33" t="n">
        <v>100</v>
      </c>
      <c r="BZ36" s="30"/>
      <c r="CA36" s="30"/>
      <c r="CB36" s="33" t="n">
        <v>100</v>
      </c>
      <c r="CC36" s="30"/>
      <c r="CD36" s="30"/>
      <c r="CE36" s="34" t="n">
        <v>100</v>
      </c>
      <c r="CF36" s="50"/>
      <c r="CG36" s="50"/>
      <c r="CH36" s="51"/>
      <c r="CI36" s="50"/>
      <c r="CJ36" s="50"/>
      <c r="CK36" s="51"/>
      <c r="CL36" s="50"/>
      <c r="CM36" s="50"/>
      <c r="CN36" s="50"/>
      <c r="CO36" s="54"/>
      <c r="CP36" s="52"/>
      <c r="CQ36" s="55"/>
      <c r="CR36" s="51"/>
      <c r="CS36" s="56"/>
      <c r="CT36" s="55"/>
      <c r="CU36" s="51"/>
      <c r="CV36" s="56"/>
      <c r="CW36" s="55"/>
      <c r="CX36" s="57"/>
      <c r="CY36" s="52"/>
      <c r="CZ36" s="56"/>
      <c r="DA36" s="55"/>
      <c r="DB36" s="57"/>
      <c r="DC36" s="52"/>
      <c r="DD36" s="54"/>
      <c r="DE36" s="52"/>
      <c r="DF36" s="51"/>
    </row>
    <row r="37" customFormat="false" ht="8.45" hidden="false" customHeight="true" outlineLevel="0" collapsed="false">
      <c r="A37" s="1" t="s">
        <v>111</v>
      </c>
      <c r="B37" s="43" t="n">
        <v>22</v>
      </c>
      <c r="C37" s="42" t="s">
        <v>112</v>
      </c>
      <c r="D37" s="43" t="n">
        <v>22</v>
      </c>
      <c r="E37" s="42" t="s">
        <v>47</v>
      </c>
      <c r="F37" s="42" t="s">
        <v>76</v>
      </c>
      <c r="G37" s="53" t="n">
        <v>2500</v>
      </c>
      <c r="H37" s="45" t="n">
        <v>0.03</v>
      </c>
      <c r="I37" s="53" t="n">
        <v>2500</v>
      </c>
      <c r="J37" s="48" t="n">
        <v>100</v>
      </c>
      <c r="K37" s="48" t="n">
        <v>100</v>
      </c>
      <c r="L37" s="46"/>
      <c r="M37" s="46"/>
      <c r="N37" s="48" t="n">
        <v>100</v>
      </c>
      <c r="O37" s="46"/>
      <c r="P37" s="46"/>
      <c r="Q37" s="48" t="n">
        <v>100</v>
      </c>
      <c r="R37" s="46"/>
      <c r="S37" s="46"/>
      <c r="T37" s="48" t="n">
        <v>100</v>
      </c>
      <c r="U37" s="46"/>
      <c r="V37" s="46"/>
      <c r="W37" s="48" t="n">
        <v>100</v>
      </c>
      <c r="X37" s="46"/>
      <c r="Y37" s="46"/>
      <c r="Z37" s="48" t="n">
        <v>100</v>
      </c>
      <c r="AA37" s="46"/>
      <c r="AB37" s="46"/>
      <c r="AC37" s="48" t="n">
        <v>100</v>
      </c>
      <c r="AD37" s="46"/>
      <c r="AE37" s="46"/>
      <c r="AF37" s="48" t="n">
        <v>100</v>
      </c>
      <c r="AG37" s="46"/>
      <c r="AH37" s="46"/>
      <c r="AI37" s="48" t="n">
        <v>100</v>
      </c>
      <c r="AJ37" s="46"/>
      <c r="AK37" s="46"/>
      <c r="AL37" s="48" t="n">
        <v>100</v>
      </c>
      <c r="AM37" s="46"/>
      <c r="AN37" s="46"/>
      <c r="AO37" s="48" t="n">
        <v>100</v>
      </c>
      <c r="AP37" s="46"/>
      <c r="AQ37" s="46"/>
      <c r="AR37" s="48" t="n">
        <v>100</v>
      </c>
      <c r="AS37" s="46"/>
      <c r="AT37" s="46"/>
      <c r="AU37" s="48" t="n">
        <v>100</v>
      </c>
      <c r="AV37" s="46"/>
      <c r="AW37" s="46"/>
      <c r="AX37" s="48" t="n">
        <v>100</v>
      </c>
      <c r="AY37" s="46"/>
      <c r="AZ37" s="46"/>
      <c r="BA37" s="48" t="n">
        <v>100</v>
      </c>
      <c r="BB37" s="46"/>
      <c r="BC37" s="46"/>
      <c r="BD37" s="48" t="n">
        <v>100</v>
      </c>
      <c r="BE37" s="46"/>
      <c r="BF37" s="46"/>
      <c r="BG37" s="48" t="n">
        <v>100</v>
      </c>
      <c r="BH37" s="46"/>
      <c r="BI37" s="46"/>
      <c r="BJ37" s="48" t="n">
        <v>100</v>
      </c>
      <c r="BK37" s="46"/>
      <c r="BL37" s="46"/>
      <c r="BM37" s="48" t="n">
        <v>100</v>
      </c>
      <c r="BN37" s="46"/>
      <c r="BO37" s="46"/>
      <c r="BP37" s="48" t="n">
        <v>100</v>
      </c>
      <c r="BQ37" s="46"/>
      <c r="BR37" s="46"/>
      <c r="BS37" s="48" t="n">
        <v>100</v>
      </c>
      <c r="BT37" s="46"/>
      <c r="BU37" s="46"/>
      <c r="BV37" s="48" t="n">
        <v>100</v>
      </c>
      <c r="BW37" s="46"/>
      <c r="BX37" s="46"/>
      <c r="BY37" s="48" t="n">
        <v>100</v>
      </c>
      <c r="BZ37" s="46"/>
      <c r="CA37" s="46"/>
      <c r="CB37" s="48" t="n">
        <v>100</v>
      </c>
      <c r="CC37" s="46"/>
      <c r="CD37" s="46"/>
      <c r="CE37" s="49" t="n">
        <v>100</v>
      </c>
      <c r="CF37" s="50"/>
      <c r="CG37" s="50"/>
      <c r="CH37" s="51"/>
      <c r="CI37" s="50"/>
      <c r="CJ37" s="50"/>
      <c r="CK37" s="51"/>
      <c r="CL37" s="50"/>
      <c r="CM37" s="50"/>
      <c r="CN37" s="50"/>
      <c r="CO37" s="52"/>
      <c r="CP37" s="52"/>
      <c r="CQ37" s="51"/>
      <c r="CR37" s="50"/>
      <c r="CS37" s="50"/>
      <c r="CT37" s="51"/>
      <c r="CU37" s="50"/>
      <c r="CV37" s="50"/>
      <c r="CW37" s="51"/>
      <c r="CX37" s="52"/>
      <c r="CY37" s="52"/>
      <c r="CZ37" s="50"/>
      <c r="DA37" s="51"/>
      <c r="DB37" s="52"/>
      <c r="DC37" s="52"/>
      <c r="DD37" s="52"/>
      <c r="DE37" s="52"/>
      <c r="DF37" s="51"/>
    </row>
    <row r="38" customFormat="false" ht="8.45" hidden="false" customHeight="true" outlineLevel="0" collapsed="false">
      <c r="A38" s="1" t="s">
        <v>113</v>
      </c>
      <c r="B38" s="43" t="n">
        <v>23</v>
      </c>
      <c r="C38" s="42" t="s">
        <v>114</v>
      </c>
      <c r="D38" s="62" t="n">
        <v>212</v>
      </c>
      <c r="E38" s="42" t="s">
        <v>47</v>
      </c>
      <c r="F38" s="42" t="s">
        <v>110</v>
      </c>
      <c r="G38" s="53" t="n">
        <v>4000</v>
      </c>
      <c r="H38" s="45" t="n">
        <v>0.05</v>
      </c>
      <c r="I38" s="53" t="n">
        <v>2000</v>
      </c>
      <c r="J38" s="47" t="n">
        <v>50</v>
      </c>
      <c r="K38" s="47" t="n">
        <v>50</v>
      </c>
      <c r="L38" s="46"/>
      <c r="M38" s="46"/>
      <c r="N38" s="47" t="n">
        <v>50</v>
      </c>
      <c r="O38" s="46"/>
      <c r="P38" s="46"/>
      <c r="Q38" s="47" t="n">
        <v>50</v>
      </c>
      <c r="R38" s="46"/>
      <c r="S38" s="46"/>
      <c r="T38" s="47" t="n">
        <v>50</v>
      </c>
      <c r="U38" s="46"/>
      <c r="V38" s="46"/>
      <c r="W38" s="47" t="n">
        <v>50</v>
      </c>
      <c r="X38" s="46"/>
      <c r="Y38" s="46"/>
      <c r="Z38" s="47" t="n">
        <v>50</v>
      </c>
      <c r="AA38" s="46"/>
      <c r="AB38" s="46"/>
      <c r="AC38" s="47" t="n">
        <v>50</v>
      </c>
      <c r="AD38" s="46"/>
      <c r="AE38" s="46"/>
      <c r="AF38" s="47" t="n">
        <v>50</v>
      </c>
      <c r="AG38" s="46"/>
      <c r="AH38" s="46"/>
      <c r="AI38" s="47" t="n">
        <v>50</v>
      </c>
      <c r="AJ38" s="53" t="n">
        <v>2000</v>
      </c>
      <c r="AK38" s="47" t="n">
        <v>50</v>
      </c>
      <c r="AL38" s="48" t="n">
        <v>100</v>
      </c>
      <c r="AM38" s="46"/>
      <c r="AN38" s="46"/>
      <c r="AO38" s="48" t="n">
        <v>100</v>
      </c>
      <c r="AP38" s="46"/>
      <c r="AQ38" s="46"/>
      <c r="AR38" s="48" t="n">
        <v>100</v>
      </c>
      <c r="AS38" s="46"/>
      <c r="AT38" s="46"/>
      <c r="AU38" s="48" t="n">
        <v>100</v>
      </c>
      <c r="AV38" s="46"/>
      <c r="AW38" s="46"/>
      <c r="AX38" s="48" t="n">
        <v>100</v>
      </c>
      <c r="AY38" s="46"/>
      <c r="AZ38" s="46"/>
      <c r="BA38" s="48" t="n">
        <v>100</v>
      </c>
      <c r="BB38" s="46"/>
      <c r="BC38" s="46"/>
      <c r="BD38" s="48" t="n">
        <v>100</v>
      </c>
      <c r="BE38" s="46"/>
      <c r="BF38" s="46"/>
      <c r="BG38" s="48" t="n">
        <v>100</v>
      </c>
      <c r="BH38" s="46"/>
      <c r="BI38" s="46"/>
      <c r="BJ38" s="48" t="n">
        <v>100</v>
      </c>
      <c r="BK38" s="46"/>
      <c r="BL38" s="46"/>
      <c r="BM38" s="48" t="n">
        <v>100</v>
      </c>
      <c r="BN38" s="46"/>
      <c r="BO38" s="46"/>
      <c r="BP38" s="48" t="n">
        <v>100</v>
      </c>
      <c r="BQ38" s="46"/>
      <c r="BR38" s="46"/>
      <c r="BS38" s="48" t="n">
        <v>100</v>
      </c>
      <c r="BT38" s="46"/>
      <c r="BU38" s="46"/>
      <c r="BV38" s="48" t="n">
        <v>100</v>
      </c>
      <c r="BW38" s="46"/>
      <c r="BX38" s="46"/>
      <c r="BY38" s="48" t="n">
        <v>100</v>
      </c>
      <c r="BZ38" s="46"/>
      <c r="CA38" s="46"/>
      <c r="CB38" s="48" t="n">
        <v>100</v>
      </c>
      <c r="CC38" s="46"/>
      <c r="CD38" s="46"/>
      <c r="CE38" s="49" t="n">
        <v>100</v>
      </c>
      <c r="CF38" s="23"/>
      <c r="CG38" s="23"/>
      <c r="CH38" s="35"/>
      <c r="CI38" s="23"/>
      <c r="CJ38" s="23"/>
      <c r="CK38" s="35"/>
      <c r="CL38" s="23"/>
      <c r="CM38" s="23"/>
      <c r="CN38" s="23"/>
      <c r="CO38" s="36"/>
      <c r="CP38" s="17"/>
      <c r="CQ38" s="37"/>
      <c r="CR38" s="63"/>
      <c r="CS38" s="39"/>
      <c r="CT38" s="37"/>
      <c r="CU38" s="63"/>
      <c r="CV38" s="39"/>
      <c r="CW38" s="37"/>
      <c r="CX38" s="64"/>
      <c r="CY38" s="17"/>
      <c r="CZ38" s="39"/>
      <c r="DA38" s="37"/>
      <c r="DB38" s="64"/>
      <c r="DC38" s="17"/>
      <c r="DD38" s="36"/>
      <c r="DE38" s="17"/>
      <c r="DF38" s="35"/>
    </row>
    <row r="39" customFormat="false" ht="8.45" hidden="false" customHeight="true" outlineLevel="0" collapsed="false">
      <c r="A39" s="1" t="s">
        <v>115</v>
      </c>
      <c r="B39" s="43" t="n">
        <v>24</v>
      </c>
      <c r="C39" s="42" t="s">
        <v>116</v>
      </c>
      <c r="D39" s="43" t="n">
        <v>20</v>
      </c>
      <c r="E39" s="42" t="s">
        <v>117</v>
      </c>
      <c r="F39" s="42" t="s">
        <v>118</v>
      </c>
      <c r="G39" s="48" t="n">
        <v>960</v>
      </c>
      <c r="H39" s="45" t="n">
        <v>0.01</v>
      </c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8" t="n">
        <v>960</v>
      </c>
      <c r="V39" s="48" t="n">
        <v>100</v>
      </c>
      <c r="W39" s="48" t="n">
        <v>100</v>
      </c>
      <c r="X39" s="46"/>
      <c r="Y39" s="46"/>
      <c r="Z39" s="48" t="n">
        <v>100</v>
      </c>
      <c r="AA39" s="46"/>
      <c r="AB39" s="46"/>
      <c r="AC39" s="48" t="n">
        <v>100</v>
      </c>
      <c r="AD39" s="46"/>
      <c r="AE39" s="46"/>
      <c r="AF39" s="48" t="n">
        <v>100</v>
      </c>
      <c r="AG39" s="46"/>
      <c r="AH39" s="46"/>
      <c r="AI39" s="48" t="n">
        <v>100</v>
      </c>
      <c r="AJ39" s="46"/>
      <c r="AK39" s="46"/>
      <c r="AL39" s="48" t="n">
        <v>100</v>
      </c>
      <c r="AM39" s="46"/>
      <c r="AN39" s="46"/>
      <c r="AO39" s="48" t="n">
        <v>100</v>
      </c>
      <c r="AP39" s="46"/>
      <c r="AQ39" s="46"/>
      <c r="AR39" s="48" t="n">
        <v>100</v>
      </c>
      <c r="AS39" s="46"/>
      <c r="AT39" s="46"/>
      <c r="AU39" s="48" t="n">
        <v>100</v>
      </c>
      <c r="AV39" s="46"/>
      <c r="AW39" s="46"/>
      <c r="AX39" s="48" t="n">
        <v>100</v>
      </c>
      <c r="AY39" s="46"/>
      <c r="AZ39" s="46"/>
      <c r="BA39" s="48" t="n">
        <v>100</v>
      </c>
      <c r="BB39" s="46"/>
      <c r="BC39" s="46"/>
      <c r="BD39" s="48" t="n">
        <v>100</v>
      </c>
      <c r="BE39" s="46"/>
      <c r="BF39" s="46"/>
      <c r="BG39" s="48" t="n">
        <v>100</v>
      </c>
      <c r="BH39" s="46"/>
      <c r="BI39" s="46"/>
      <c r="BJ39" s="48" t="n">
        <v>100</v>
      </c>
      <c r="BK39" s="46"/>
      <c r="BL39" s="46"/>
      <c r="BM39" s="48" t="n">
        <v>100</v>
      </c>
      <c r="BN39" s="46"/>
      <c r="BO39" s="46"/>
      <c r="BP39" s="48" t="n">
        <v>100</v>
      </c>
      <c r="BQ39" s="46"/>
      <c r="BR39" s="46"/>
      <c r="BS39" s="48" t="n">
        <v>100</v>
      </c>
      <c r="BT39" s="46"/>
      <c r="BU39" s="46"/>
      <c r="BV39" s="48" t="n">
        <v>100</v>
      </c>
      <c r="BW39" s="46"/>
      <c r="BX39" s="46"/>
      <c r="BY39" s="48" t="n">
        <v>100</v>
      </c>
      <c r="BZ39" s="46"/>
      <c r="CA39" s="46"/>
      <c r="CB39" s="48" t="n">
        <v>100</v>
      </c>
      <c r="CC39" s="46"/>
      <c r="CD39" s="46"/>
      <c r="CE39" s="49" t="n">
        <v>100</v>
      </c>
      <c r="CF39" s="50"/>
      <c r="CG39" s="50"/>
      <c r="CH39" s="51"/>
      <c r="CI39" s="50"/>
      <c r="CJ39" s="50"/>
      <c r="CK39" s="51"/>
      <c r="CL39" s="50"/>
      <c r="CM39" s="50"/>
      <c r="CN39" s="50"/>
      <c r="CO39" s="36"/>
      <c r="CP39" s="17"/>
      <c r="CQ39" s="37"/>
      <c r="CR39" s="63"/>
      <c r="CS39" s="39"/>
      <c r="CT39" s="37"/>
      <c r="CU39" s="63"/>
      <c r="CV39" s="39"/>
      <c r="CW39" s="37"/>
      <c r="CX39" s="64"/>
      <c r="CY39" s="17"/>
      <c r="CZ39" s="39"/>
      <c r="DA39" s="37"/>
      <c r="DB39" s="64"/>
      <c r="DC39" s="17"/>
      <c r="DD39" s="36"/>
      <c r="DE39" s="17"/>
      <c r="DF39" s="35"/>
    </row>
    <row r="40" customFormat="false" ht="8.45" hidden="false" customHeight="true" outlineLevel="0" collapsed="false">
      <c r="A40" s="1" t="s">
        <v>119</v>
      </c>
      <c r="B40" s="43" t="n">
        <v>25</v>
      </c>
      <c r="C40" s="42" t="s">
        <v>120</v>
      </c>
      <c r="D40" s="43" t="n">
        <v>20</v>
      </c>
      <c r="E40" s="42" t="s">
        <v>121</v>
      </c>
      <c r="F40" s="42" t="s">
        <v>122</v>
      </c>
      <c r="G40" s="53" t="n">
        <v>8400</v>
      </c>
      <c r="H40" s="45" t="n">
        <v>0.1</v>
      </c>
      <c r="I40" s="46"/>
      <c r="J40" s="46"/>
      <c r="K40" s="46"/>
      <c r="L40" s="53" t="n">
        <v>8400</v>
      </c>
      <c r="M40" s="48" t="n">
        <v>100</v>
      </c>
      <c r="N40" s="48" t="n">
        <v>100</v>
      </c>
      <c r="O40" s="46"/>
      <c r="P40" s="46"/>
      <c r="Q40" s="48" t="n">
        <v>100</v>
      </c>
      <c r="R40" s="46"/>
      <c r="S40" s="46"/>
      <c r="T40" s="48" t="n">
        <v>100</v>
      </c>
      <c r="U40" s="46"/>
      <c r="V40" s="46"/>
      <c r="W40" s="48" t="n">
        <v>100</v>
      </c>
      <c r="X40" s="46"/>
      <c r="Y40" s="46"/>
      <c r="Z40" s="48" t="n">
        <v>100</v>
      </c>
      <c r="AA40" s="46"/>
      <c r="AB40" s="46"/>
      <c r="AC40" s="48" t="n">
        <v>100</v>
      </c>
      <c r="AD40" s="46"/>
      <c r="AE40" s="46"/>
      <c r="AF40" s="48" t="n">
        <v>100</v>
      </c>
      <c r="AG40" s="46"/>
      <c r="AH40" s="46"/>
      <c r="AI40" s="48" t="n">
        <v>100</v>
      </c>
      <c r="AJ40" s="46"/>
      <c r="AK40" s="46"/>
      <c r="AL40" s="48" t="n">
        <v>100</v>
      </c>
      <c r="AM40" s="46"/>
      <c r="AN40" s="46"/>
      <c r="AO40" s="48" t="n">
        <v>100</v>
      </c>
      <c r="AP40" s="46"/>
      <c r="AQ40" s="46"/>
      <c r="AR40" s="48" t="n">
        <v>100</v>
      </c>
      <c r="AS40" s="46"/>
      <c r="AT40" s="46"/>
      <c r="AU40" s="48" t="n">
        <v>100</v>
      </c>
      <c r="AV40" s="46"/>
      <c r="AW40" s="46"/>
      <c r="AX40" s="48" t="n">
        <v>100</v>
      </c>
      <c r="AY40" s="46"/>
      <c r="AZ40" s="46"/>
      <c r="BA40" s="48" t="n">
        <v>100</v>
      </c>
      <c r="BB40" s="46"/>
      <c r="BC40" s="46"/>
      <c r="BD40" s="48" t="n">
        <v>100</v>
      </c>
      <c r="BE40" s="46"/>
      <c r="BF40" s="46"/>
      <c r="BG40" s="48" t="n">
        <v>100</v>
      </c>
      <c r="BH40" s="46"/>
      <c r="BI40" s="46"/>
      <c r="BJ40" s="48" t="n">
        <v>100</v>
      </c>
      <c r="BK40" s="46"/>
      <c r="BL40" s="46"/>
      <c r="BM40" s="48" t="n">
        <v>100</v>
      </c>
      <c r="BN40" s="46"/>
      <c r="BO40" s="46"/>
      <c r="BP40" s="48" t="n">
        <v>100</v>
      </c>
      <c r="BQ40" s="46"/>
      <c r="BR40" s="46"/>
      <c r="BS40" s="48" t="n">
        <v>100</v>
      </c>
      <c r="BT40" s="46"/>
      <c r="BU40" s="46"/>
      <c r="BV40" s="48" t="n">
        <v>100</v>
      </c>
      <c r="BW40" s="46"/>
      <c r="BX40" s="46"/>
      <c r="BY40" s="48" t="n">
        <v>100</v>
      </c>
      <c r="BZ40" s="46"/>
      <c r="CA40" s="46"/>
      <c r="CB40" s="48" t="n">
        <v>100</v>
      </c>
      <c r="CC40" s="46"/>
      <c r="CD40" s="46"/>
      <c r="CE40" s="49" t="n">
        <v>100</v>
      </c>
      <c r="CF40" s="50"/>
      <c r="CG40" s="50"/>
      <c r="CH40" s="51"/>
      <c r="CI40" s="50"/>
      <c r="CJ40" s="50"/>
      <c r="CK40" s="51"/>
      <c r="CL40" s="50"/>
      <c r="CM40" s="50"/>
      <c r="CN40" s="50"/>
      <c r="CO40" s="54"/>
      <c r="CP40" s="52"/>
      <c r="CQ40" s="55"/>
      <c r="CR40" s="58"/>
      <c r="CS40" s="56"/>
      <c r="CT40" s="55"/>
      <c r="CU40" s="58"/>
      <c r="CV40" s="56"/>
      <c r="CW40" s="55"/>
      <c r="CX40" s="59"/>
      <c r="CY40" s="52"/>
      <c r="CZ40" s="56"/>
      <c r="DA40" s="55"/>
      <c r="DB40" s="59"/>
      <c r="DC40" s="52"/>
      <c r="DD40" s="54"/>
      <c r="DE40" s="52"/>
      <c r="DF40" s="51"/>
    </row>
    <row r="41" customFormat="false" ht="8.45" hidden="false" customHeight="true" outlineLevel="0" collapsed="false">
      <c r="A41" s="1" t="s">
        <v>123</v>
      </c>
      <c r="B41" s="43" t="n">
        <v>26</v>
      </c>
      <c r="C41" s="42" t="s">
        <v>124</v>
      </c>
      <c r="D41" s="62" t="n">
        <v>189</v>
      </c>
      <c r="E41" s="42" t="s">
        <v>121</v>
      </c>
      <c r="F41" s="42" t="s">
        <v>110</v>
      </c>
      <c r="G41" s="53" t="n">
        <v>2000</v>
      </c>
      <c r="H41" s="45" t="n">
        <v>0.02</v>
      </c>
      <c r="I41" s="46"/>
      <c r="J41" s="46"/>
      <c r="K41" s="46"/>
      <c r="L41" s="53" t="n">
        <v>1000</v>
      </c>
      <c r="M41" s="47" t="n">
        <v>50</v>
      </c>
      <c r="N41" s="47" t="n">
        <v>50</v>
      </c>
      <c r="O41" s="46"/>
      <c r="P41" s="46"/>
      <c r="Q41" s="47" t="n">
        <v>50</v>
      </c>
      <c r="R41" s="46"/>
      <c r="S41" s="46"/>
      <c r="T41" s="47" t="n">
        <v>50</v>
      </c>
      <c r="U41" s="46"/>
      <c r="V41" s="46"/>
      <c r="W41" s="47" t="n">
        <v>50</v>
      </c>
      <c r="X41" s="46"/>
      <c r="Y41" s="46"/>
      <c r="Z41" s="47" t="n">
        <v>50</v>
      </c>
      <c r="AA41" s="46"/>
      <c r="AB41" s="46"/>
      <c r="AC41" s="47" t="n">
        <v>50</v>
      </c>
      <c r="AD41" s="46"/>
      <c r="AE41" s="46"/>
      <c r="AF41" s="47" t="n">
        <v>50</v>
      </c>
      <c r="AG41" s="46"/>
      <c r="AH41" s="46"/>
      <c r="AI41" s="47" t="n">
        <v>50</v>
      </c>
      <c r="AJ41" s="53" t="n">
        <v>1000</v>
      </c>
      <c r="AK41" s="47" t="n">
        <v>50</v>
      </c>
      <c r="AL41" s="48" t="n">
        <v>100</v>
      </c>
      <c r="AM41" s="46"/>
      <c r="AN41" s="46"/>
      <c r="AO41" s="48" t="n">
        <v>100</v>
      </c>
      <c r="AP41" s="46"/>
      <c r="AQ41" s="46"/>
      <c r="AR41" s="48" t="n">
        <v>100</v>
      </c>
      <c r="AS41" s="46"/>
      <c r="AT41" s="46"/>
      <c r="AU41" s="48" t="n">
        <v>100</v>
      </c>
      <c r="AV41" s="46"/>
      <c r="AW41" s="46"/>
      <c r="AX41" s="48" t="n">
        <v>100</v>
      </c>
      <c r="AY41" s="46"/>
      <c r="AZ41" s="46"/>
      <c r="BA41" s="48" t="n">
        <v>100</v>
      </c>
      <c r="BB41" s="46"/>
      <c r="BC41" s="46"/>
      <c r="BD41" s="48" t="n">
        <v>100</v>
      </c>
      <c r="BE41" s="46"/>
      <c r="BF41" s="46"/>
      <c r="BG41" s="48" t="n">
        <v>100</v>
      </c>
      <c r="BH41" s="46"/>
      <c r="BI41" s="46"/>
      <c r="BJ41" s="48" t="n">
        <v>100</v>
      </c>
      <c r="BK41" s="46"/>
      <c r="BL41" s="46"/>
      <c r="BM41" s="48" t="n">
        <v>100</v>
      </c>
      <c r="BN41" s="46"/>
      <c r="BO41" s="46"/>
      <c r="BP41" s="48" t="n">
        <v>100</v>
      </c>
      <c r="BQ41" s="46"/>
      <c r="BR41" s="46"/>
      <c r="BS41" s="48" t="n">
        <v>100</v>
      </c>
      <c r="BT41" s="46"/>
      <c r="BU41" s="46"/>
      <c r="BV41" s="48" t="n">
        <v>100</v>
      </c>
      <c r="BW41" s="46"/>
      <c r="BX41" s="46"/>
      <c r="BY41" s="48" t="n">
        <v>100</v>
      </c>
      <c r="BZ41" s="46"/>
      <c r="CA41" s="46"/>
      <c r="CB41" s="48" t="n">
        <v>100</v>
      </c>
      <c r="CC41" s="46"/>
      <c r="CD41" s="46"/>
      <c r="CE41" s="49" t="n">
        <v>100</v>
      </c>
      <c r="CF41" s="50"/>
      <c r="CG41" s="50"/>
      <c r="CH41" s="51"/>
      <c r="CI41" s="50"/>
      <c r="CJ41" s="50"/>
      <c r="CK41" s="51"/>
      <c r="CL41" s="50"/>
      <c r="CM41" s="50"/>
      <c r="CN41" s="50"/>
      <c r="CO41" s="54"/>
      <c r="CP41" s="52"/>
      <c r="CQ41" s="55"/>
      <c r="CR41" s="58"/>
      <c r="CS41" s="56"/>
      <c r="CT41" s="55"/>
      <c r="CU41" s="58"/>
      <c r="CV41" s="56"/>
      <c r="CW41" s="55"/>
      <c r="CX41" s="59"/>
      <c r="CY41" s="52"/>
      <c r="CZ41" s="56"/>
      <c r="DA41" s="55"/>
      <c r="DB41" s="59"/>
      <c r="DC41" s="52"/>
      <c r="DD41" s="54"/>
      <c r="DE41" s="52"/>
      <c r="DF41" s="51"/>
    </row>
    <row r="42" customFormat="false" ht="8.45" hidden="false" customHeight="true" outlineLevel="0" collapsed="false">
      <c r="A42" s="1" t="s">
        <v>125</v>
      </c>
      <c r="B42" s="61" t="n">
        <v>27</v>
      </c>
      <c r="C42" s="25" t="s">
        <v>126</v>
      </c>
      <c r="D42" s="61" t="n">
        <v>14</v>
      </c>
      <c r="E42" s="25" t="s">
        <v>127</v>
      </c>
      <c r="F42" s="25" t="s">
        <v>110</v>
      </c>
      <c r="G42" s="31" t="n">
        <v>13644.86</v>
      </c>
      <c r="H42" s="28" t="n">
        <v>0.16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1" t="n">
        <v>13644.86</v>
      </c>
      <c r="AK42" s="33" t="n">
        <v>100</v>
      </c>
      <c r="AL42" s="33" t="n">
        <v>100</v>
      </c>
      <c r="AM42" s="30"/>
      <c r="AN42" s="30"/>
      <c r="AO42" s="33" t="n">
        <v>100</v>
      </c>
      <c r="AP42" s="30"/>
      <c r="AQ42" s="30"/>
      <c r="AR42" s="33" t="n">
        <v>100</v>
      </c>
      <c r="AS42" s="30"/>
      <c r="AT42" s="30"/>
      <c r="AU42" s="33" t="n">
        <v>100</v>
      </c>
      <c r="AV42" s="30"/>
      <c r="AW42" s="30"/>
      <c r="AX42" s="33" t="n">
        <v>100</v>
      </c>
      <c r="AY42" s="30"/>
      <c r="AZ42" s="30"/>
      <c r="BA42" s="33" t="n">
        <v>100</v>
      </c>
      <c r="BB42" s="30"/>
      <c r="BC42" s="30"/>
      <c r="BD42" s="33" t="n">
        <v>100</v>
      </c>
      <c r="BE42" s="30"/>
      <c r="BF42" s="30"/>
      <c r="BG42" s="33" t="n">
        <v>100</v>
      </c>
      <c r="BH42" s="30"/>
      <c r="BI42" s="30"/>
      <c r="BJ42" s="33" t="n">
        <v>100</v>
      </c>
      <c r="BK42" s="30"/>
      <c r="BL42" s="30"/>
      <c r="BM42" s="33" t="n">
        <v>100</v>
      </c>
      <c r="BN42" s="30"/>
      <c r="BO42" s="30"/>
      <c r="BP42" s="33" t="n">
        <v>100</v>
      </c>
      <c r="BQ42" s="30"/>
      <c r="BR42" s="30"/>
      <c r="BS42" s="33" t="n">
        <v>100</v>
      </c>
      <c r="BT42" s="30"/>
      <c r="BU42" s="30"/>
      <c r="BV42" s="33" t="n">
        <v>100</v>
      </c>
      <c r="BW42" s="30"/>
      <c r="BX42" s="30"/>
      <c r="BY42" s="33" t="n">
        <v>100</v>
      </c>
      <c r="BZ42" s="30"/>
      <c r="CA42" s="30"/>
      <c r="CB42" s="33" t="n">
        <v>100</v>
      </c>
      <c r="CC42" s="30"/>
      <c r="CD42" s="30"/>
      <c r="CE42" s="34" t="n">
        <v>100</v>
      </c>
      <c r="CF42" s="50"/>
      <c r="CG42" s="50"/>
      <c r="CH42" s="51"/>
      <c r="CI42" s="50"/>
      <c r="CJ42" s="50"/>
      <c r="CK42" s="51"/>
      <c r="CL42" s="50"/>
      <c r="CM42" s="50"/>
      <c r="CN42" s="50"/>
      <c r="CO42" s="54"/>
      <c r="CP42" s="52"/>
      <c r="CQ42" s="55"/>
      <c r="CR42" s="58"/>
      <c r="CS42" s="56"/>
      <c r="CT42" s="55"/>
      <c r="CU42" s="58"/>
      <c r="CV42" s="56"/>
      <c r="CW42" s="55"/>
      <c r="CX42" s="59"/>
      <c r="CY42" s="52"/>
      <c r="CZ42" s="56"/>
      <c r="DA42" s="55"/>
      <c r="DB42" s="59"/>
      <c r="DC42" s="52"/>
      <c r="DD42" s="54"/>
      <c r="DE42" s="52"/>
      <c r="DF42" s="51"/>
    </row>
    <row r="43" customFormat="false" ht="8.45" hidden="false" customHeight="true" outlineLevel="0" collapsed="false">
      <c r="A43" s="1" t="s">
        <v>128</v>
      </c>
      <c r="B43" s="43" t="n">
        <v>28</v>
      </c>
      <c r="C43" s="42" t="s">
        <v>129</v>
      </c>
      <c r="D43" s="43" t="n">
        <v>14</v>
      </c>
      <c r="E43" s="42" t="s">
        <v>127</v>
      </c>
      <c r="F43" s="42" t="s">
        <v>110</v>
      </c>
      <c r="G43" s="53" t="n">
        <v>4094</v>
      </c>
      <c r="H43" s="45" t="n">
        <v>0.05</v>
      </c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53" t="n">
        <v>4094</v>
      </c>
      <c r="AK43" s="48" t="n">
        <v>100</v>
      </c>
      <c r="AL43" s="48" t="n">
        <v>100</v>
      </c>
      <c r="AM43" s="46"/>
      <c r="AN43" s="46"/>
      <c r="AO43" s="48" t="n">
        <v>100</v>
      </c>
      <c r="AP43" s="46"/>
      <c r="AQ43" s="46"/>
      <c r="AR43" s="48" t="n">
        <v>100</v>
      </c>
      <c r="AS43" s="46"/>
      <c r="AT43" s="46"/>
      <c r="AU43" s="48" t="n">
        <v>100</v>
      </c>
      <c r="AV43" s="46"/>
      <c r="AW43" s="46"/>
      <c r="AX43" s="48" t="n">
        <v>100</v>
      </c>
      <c r="AY43" s="46"/>
      <c r="AZ43" s="46"/>
      <c r="BA43" s="48" t="n">
        <v>100</v>
      </c>
      <c r="BB43" s="46"/>
      <c r="BC43" s="46"/>
      <c r="BD43" s="48" t="n">
        <v>100</v>
      </c>
      <c r="BE43" s="46"/>
      <c r="BF43" s="46"/>
      <c r="BG43" s="48" t="n">
        <v>100</v>
      </c>
      <c r="BH43" s="46"/>
      <c r="BI43" s="46"/>
      <c r="BJ43" s="48" t="n">
        <v>100</v>
      </c>
      <c r="BK43" s="46"/>
      <c r="BL43" s="46"/>
      <c r="BM43" s="48" t="n">
        <v>100</v>
      </c>
      <c r="BN43" s="46"/>
      <c r="BO43" s="46"/>
      <c r="BP43" s="48" t="n">
        <v>100</v>
      </c>
      <c r="BQ43" s="46"/>
      <c r="BR43" s="46"/>
      <c r="BS43" s="48" t="n">
        <v>100</v>
      </c>
      <c r="BT43" s="46"/>
      <c r="BU43" s="46"/>
      <c r="BV43" s="48" t="n">
        <v>100</v>
      </c>
      <c r="BW43" s="46"/>
      <c r="BX43" s="46"/>
      <c r="BY43" s="48" t="n">
        <v>100</v>
      </c>
      <c r="BZ43" s="46"/>
      <c r="CA43" s="46"/>
      <c r="CB43" s="48" t="n">
        <v>100</v>
      </c>
      <c r="CC43" s="46"/>
      <c r="CD43" s="46"/>
      <c r="CE43" s="49" t="n">
        <v>100</v>
      </c>
      <c r="CF43" s="50"/>
      <c r="CG43" s="50"/>
      <c r="CH43" s="51"/>
      <c r="CI43" s="50"/>
      <c r="CJ43" s="50"/>
      <c r="CK43" s="51"/>
      <c r="CL43" s="50"/>
      <c r="CM43" s="50"/>
      <c r="CN43" s="50"/>
      <c r="CO43" s="54"/>
      <c r="CP43" s="52"/>
      <c r="CQ43" s="55"/>
      <c r="CR43" s="58"/>
      <c r="CS43" s="56"/>
      <c r="CT43" s="55"/>
      <c r="CU43" s="58"/>
      <c r="CV43" s="56"/>
      <c r="CW43" s="55"/>
      <c r="CX43" s="59"/>
      <c r="CY43" s="52"/>
      <c r="CZ43" s="56"/>
      <c r="DA43" s="55"/>
      <c r="DB43" s="59"/>
      <c r="DC43" s="52"/>
      <c r="DD43" s="54"/>
      <c r="DE43" s="52"/>
      <c r="DF43" s="51"/>
    </row>
    <row r="44" customFormat="false" ht="8.45" hidden="false" customHeight="true" outlineLevel="0" collapsed="false">
      <c r="A44" s="1" t="s">
        <v>130</v>
      </c>
      <c r="B44" s="43" t="n">
        <v>29</v>
      </c>
      <c r="C44" s="42" t="s">
        <v>131</v>
      </c>
      <c r="D44" s="43" t="n">
        <v>14</v>
      </c>
      <c r="E44" s="42" t="s">
        <v>127</v>
      </c>
      <c r="F44" s="42" t="s">
        <v>110</v>
      </c>
      <c r="G44" s="53" t="n">
        <v>1860.71</v>
      </c>
      <c r="H44" s="45" t="n">
        <v>0.02</v>
      </c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53" t="n">
        <v>1860.71</v>
      </c>
      <c r="AK44" s="48" t="n">
        <v>100</v>
      </c>
      <c r="AL44" s="48" t="n">
        <v>100</v>
      </c>
      <c r="AM44" s="46"/>
      <c r="AN44" s="46"/>
      <c r="AO44" s="48" t="n">
        <v>100</v>
      </c>
      <c r="AP44" s="46"/>
      <c r="AQ44" s="46"/>
      <c r="AR44" s="48" t="n">
        <v>100</v>
      </c>
      <c r="AS44" s="46"/>
      <c r="AT44" s="46"/>
      <c r="AU44" s="48" t="n">
        <v>100</v>
      </c>
      <c r="AV44" s="46"/>
      <c r="AW44" s="46"/>
      <c r="AX44" s="48" t="n">
        <v>100</v>
      </c>
      <c r="AY44" s="46"/>
      <c r="AZ44" s="46"/>
      <c r="BA44" s="48" t="n">
        <v>100</v>
      </c>
      <c r="BB44" s="46"/>
      <c r="BC44" s="46"/>
      <c r="BD44" s="48" t="n">
        <v>100</v>
      </c>
      <c r="BE44" s="46"/>
      <c r="BF44" s="46"/>
      <c r="BG44" s="48" t="n">
        <v>100</v>
      </c>
      <c r="BH44" s="46"/>
      <c r="BI44" s="46"/>
      <c r="BJ44" s="48" t="n">
        <v>100</v>
      </c>
      <c r="BK44" s="46"/>
      <c r="BL44" s="46"/>
      <c r="BM44" s="48" t="n">
        <v>100</v>
      </c>
      <c r="BN44" s="46"/>
      <c r="BO44" s="46"/>
      <c r="BP44" s="48" t="n">
        <v>100</v>
      </c>
      <c r="BQ44" s="46"/>
      <c r="BR44" s="46"/>
      <c r="BS44" s="48" t="n">
        <v>100</v>
      </c>
      <c r="BT44" s="46"/>
      <c r="BU44" s="46"/>
      <c r="BV44" s="48" t="n">
        <v>100</v>
      </c>
      <c r="BW44" s="46"/>
      <c r="BX44" s="46"/>
      <c r="BY44" s="48" t="n">
        <v>100</v>
      </c>
      <c r="BZ44" s="46"/>
      <c r="CA44" s="46"/>
      <c r="CB44" s="48" t="n">
        <v>100</v>
      </c>
      <c r="CC44" s="46"/>
      <c r="CD44" s="46"/>
      <c r="CE44" s="49" t="n">
        <v>100</v>
      </c>
      <c r="CF44" s="23"/>
      <c r="CG44" s="23"/>
      <c r="CH44" s="35"/>
      <c r="CI44" s="23"/>
      <c r="CJ44" s="23"/>
      <c r="CK44" s="35"/>
      <c r="CL44" s="23"/>
      <c r="CM44" s="23"/>
      <c r="CN44" s="23"/>
      <c r="CO44" s="54"/>
      <c r="CP44" s="52"/>
      <c r="CQ44" s="55"/>
      <c r="CR44" s="58"/>
      <c r="CS44" s="56"/>
      <c r="CT44" s="55"/>
      <c r="CU44" s="58"/>
      <c r="CV44" s="56"/>
      <c r="CW44" s="55"/>
      <c r="CX44" s="59"/>
      <c r="CY44" s="52"/>
      <c r="CZ44" s="56"/>
      <c r="DA44" s="55"/>
      <c r="DB44" s="59"/>
      <c r="DC44" s="52"/>
      <c r="DD44" s="54"/>
      <c r="DE44" s="52"/>
      <c r="DF44" s="51"/>
    </row>
    <row r="45" customFormat="false" ht="8.45" hidden="false" customHeight="true" outlineLevel="0" collapsed="false">
      <c r="A45" s="1" t="s">
        <v>132</v>
      </c>
      <c r="B45" s="43" t="n">
        <v>30</v>
      </c>
      <c r="C45" s="42" t="s">
        <v>133</v>
      </c>
      <c r="D45" s="43" t="n">
        <v>14</v>
      </c>
      <c r="E45" s="42" t="s">
        <v>127</v>
      </c>
      <c r="F45" s="42" t="s">
        <v>110</v>
      </c>
      <c r="G45" s="53" t="n">
        <v>1400.83</v>
      </c>
      <c r="H45" s="45" t="n">
        <v>0.02</v>
      </c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53" t="n">
        <v>1400.83</v>
      </c>
      <c r="AK45" s="48" t="n">
        <v>100</v>
      </c>
      <c r="AL45" s="48" t="n">
        <v>100</v>
      </c>
      <c r="AM45" s="46"/>
      <c r="AN45" s="46"/>
      <c r="AO45" s="48" t="n">
        <v>100</v>
      </c>
      <c r="AP45" s="46"/>
      <c r="AQ45" s="46"/>
      <c r="AR45" s="48" t="n">
        <v>100</v>
      </c>
      <c r="AS45" s="46"/>
      <c r="AT45" s="46"/>
      <c r="AU45" s="48" t="n">
        <v>100</v>
      </c>
      <c r="AV45" s="46"/>
      <c r="AW45" s="46"/>
      <c r="AX45" s="48" t="n">
        <v>100</v>
      </c>
      <c r="AY45" s="46"/>
      <c r="AZ45" s="46"/>
      <c r="BA45" s="48" t="n">
        <v>100</v>
      </c>
      <c r="BB45" s="46"/>
      <c r="BC45" s="46"/>
      <c r="BD45" s="48" t="n">
        <v>100</v>
      </c>
      <c r="BE45" s="46"/>
      <c r="BF45" s="46"/>
      <c r="BG45" s="48" t="n">
        <v>100</v>
      </c>
      <c r="BH45" s="46"/>
      <c r="BI45" s="46"/>
      <c r="BJ45" s="48" t="n">
        <v>100</v>
      </c>
      <c r="BK45" s="46"/>
      <c r="BL45" s="46"/>
      <c r="BM45" s="48" t="n">
        <v>100</v>
      </c>
      <c r="BN45" s="46"/>
      <c r="BO45" s="46"/>
      <c r="BP45" s="48" t="n">
        <v>100</v>
      </c>
      <c r="BQ45" s="46"/>
      <c r="BR45" s="46"/>
      <c r="BS45" s="48" t="n">
        <v>100</v>
      </c>
      <c r="BT45" s="46"/>
      <c r="BU45" s="46"/>
      <c r="BV45" s="48" t="n">
        <v>100</v>
      </c>
      <c r="BW45" s="46"/>
      <c r="BX45" s="46"/>
      <c r="BY45" s="48" t="n">
        <v>100</v>
      </c>
      <c r="BZ45" s="46"/>
      <c r="CA45" s="46"/>
      <c r="CB45" s="48" t="n">
        <v>100</v>
      </c>
      <c r="CC45" s="46"/>
      <c r="CD45" s="46"/>
      <c r="CE45" s="49" t="n">
        <v>100</v>
      </c>
      <c r="CF45" s="50"/>
      <c r="CG45" s="50"/>
      <c r="CH45" s="51"/>
      <c r="CI45" s="50"/>
      <c r="CJ45" s="50"/>
      <c r="CK45" s="51"/>
      <c r="CL45" s="50"/>
      <c r="CM45" s="50"/>
      <c r="CN45" s="50"/>
      <c r="CO45" s="54"/>
      <c r="CP45" s="52"/>
      <c r="CQ45" s="55"/>
      <c r="CR45" s="58"/>
      <c r="CS45" s="56"/>
      <c r="CT45" s="55"/>
      <c r="CU45" s="58"/>
      <c r="CV45" s="56"/>
      <c r="CW45" s="55"/>
      <c r="CX45" s="59"/>
      <c r="CY45" s="52"/>
      <c r="CZ45" s="56"/>
      <c r="DA45" s="55"/>
      <c r="DB45" s="59"/>
      <c r="DC45" s="52"/>
      <c r="DD45" s="54"/>
      <c r="DE45" s="52"/>
      <c r="DF45" s="51"/>
    </row>
    <row r="46" customFormat="false" ht="8.45" hidden="false" customHeight="true" outlineLevel="0" collapsed="false">
      <c r="A46" s="1" t="s">
        <v>134</v>
      </c>
      <c r="B46" s="43" t="n">
        <v>31</v>
      </c>
      <c r="C46" s="42" t="s">
        <v>135</v>
      </c>
      <c r="D46" s="43" t="n">
        <v>14</v>
      </c>
      <c r="E46" s="42" t="s">
        <v>127</v>
      </c>
      <c r="F46" s="42" t="s">
        <v>110</v>
      </c>
      <c r="G46" s="53" t="n">
        <v>1266.92</v>
      </c>
      <c r="H46" s="45" t="n">
        <v>0.01</v>
      </c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53" t="n">
        <v>1266.92</v>
      </c>
      <c r="AK46" s="48" t="n">
        <v>100</v>
      </c>
      <c r="AL46" s="48" t="n">
        <v>100</v>
      </c>
      <c r="AM46" s="46"/>
      <c r="AN46" s="46"/>
      <c r="AO46" s="48" t="n">
        <v>100</v>
      </c>
      <c r="AP46" s="46"/>
      <c r="AQ46" s="46"/>
      <c r="AR46" s="48" t="n">
        <v>100</v>
      </c>
      <c r="AS46" s="46"/>
      <c r="AT46" s="46"/>
      <c r="AU46" s="48" t="n">
        <v>100</v>
      </c>
      <c r="AV46" s="46"/>
      <c r="AW46" s="46"/>
      <c r="AX46" s="48" t="n">
        <v>100</v>
      </c>
      <c r="AY46" s="46"/>
      <c r="AZ46" s="46"/>
      <c r="BA46" s="48" t="n">
        <v>100</v>
      </c>
      <c r="BB46" s="46"/>
      <c r="BC46" s="46"/>
      <c r="BD46" s="48" t="n">
        <v>100</v>
      </c>
      <c r="BE46" s="46"/>
      <c r="BF46" s="46"/>
      <c r="BG46" s="48" t="n">
        <v>100</v>
      </c>
      <c r="BH46" s="46"/>
      <c r="BI46" s="46"/>
      <c r="BJ46" s="48" t="n">
        <v>100</v>
      </c>
      <c r="BK46" s="46"/>
      <c r="BL46" s="46"/>
      <c r="BM46" s="48" t="n">
        <v>100</v>
      </c>
      <c r="BN46" s="46"/>
      <c r="BO46" s="46"/>
      <c r="BP46" s="48" t="n">
        <v>100</v>
      </c>
      <c r="BQ46" s="46"/>
      <c r="BR46" s="46"/>
      <c r="BS46" s="48" t="n">
        <v>100</v>
      </c>
      <c r="BT46" s="46"/>
      <c r="BU46" s="46"/>
      <c r="BV46" s="48" t="n">
        <v>100</v>
      </c>
      <c r="BW46" s="46"/>
      <c r="BX46" s="46"/>
      <c r="BY46" s="48" t="n">
        <v>100</v>
      </c>
      <c r="BZ46" s="46"/>
      <c r="CA46" s="46"/>
      <c r="CB46" s="48" t="n">
        <v>100</v>
      </c>
      <c r="CC46" s="46"/>
      <c r="CD46" s="46"/>
      <c r="CE46" s="49" t="n">
        <v>100</v>
      </c>
      <c r="CF46" s="50"/>
      <c r="CG46" s="50"/>
      <c r="CH46" s="51"/>
      <c r="CI46" s="50"/>
      <c r="CJ46" s="50"/>
      <c r="CK46" s="51"/>
      <c r="CL46" s="50"/>
      <c r="CM46" s="50"/>
      <c r="CN46" s="50"/>
      <c r="CO46" s="54"/>
      <c r="CP46" s="52"/>
      <c r="CQ46" s="55"/>
      <c r="CR46" s="58"/>
      <c r="CS46" s="56"/>
      <c r="CT46" s="55"/>
      <c r="CU46" s="58"/>
      <c r="CV46" s="56"/>
      <c r="CW46" s="55"/>
      <c r="CX46" s="59"/>
      <c r="CY46" s="52"/>
      <c r="CZ46" s="56"/>
      <c r="DA46" s="55"/>
      <c r="DB46" s="59"/>
      <c r="DC46" s="52"/>
      <c r="DD46" s="54"/>
      <c r="DE46" s="52"/>
      <c r="DF46" s="51"/>
    </row>
    <row r="47" customFormat="false" ht="16.9" hidden="false" customHeight="true" outlineLevel="0" collapsed="false">
      <c r="A47" s="1" t="s">
        <v>136</v>
      </c>
      <c r="B47" s="43" t="n">
        <v>32</v>
      </c>
      <c r="C47" s="42" t="s">
        <v>137</v>
      </c>
      <c r="D47" s="43" t="n">
        <v>14</v>
      </c>
      <c r="E47" s="42" t="s">
        <v>127</v>
      </c>
      <c r="F47" s="42" t="s">
        <v>110</v>
      </c>
      <c r="G47" s="53" t="n">
        <v>2364.41</v>
      </c>
      <c r="H47" s="45" t="n">
        <v>0.03</v>
      </c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53" t="n">
        <v>2364.41</v>
      </c>
      <c r="AK47" s="48" t="n">
        <v>100</v>
      </c>
      <c r="AL47" s="48" t="n">
        <v>100</v>
      </c>
      <c r="AM47" s="46"/>
      <c r="AN47" s="46"/>
      <c r="AO47" s="48" t="n">
        <v>100</v>
      </c>
      <c r="AP47" s="46"/>
      <c r="AQ47" s="46"/>
      <c r="AR47" s="48" t="n">
        <v>100</v>
      </c>
      <c r="AS47" s="46"/>
      <c r="AT47" s="46"/>
      <c r="AU47" s="48" t="n">
        <v>100</v>
      </c>
      <c r="AV47" s="46"/>
      <c r="AW47" s="46"/>
      <c r="AX47" s="48" t="n">
        <v>100</v>
      </c>
      <c r="AY47" s="46"/>
      <c r="AZ47" s="46"/>
      <c r="BA47" s="48" t="n">
        <v>100</v>
      </c>
      <c r="BB47" s="46"/>
      <c r="BC47" s="46"/>
      <c r="BD47" s="48" t="n">
        <v>100</v>
      </c>
      <c r="BE47" s="46"/>
      <c r="BF47" s="46"/>
      <c r="BG47" s="48" t="n">
        <v>100</v>
      </c>
      <c r="BH47" s="46"/>
      <c r="BI47" s="46"/>
      <c r="BJ47" s="48" t="n">
        <v>100</v>
      </c>
      <c r="BK47" s="46"/>
      <c r="BL47" s="46"/>
      <c r="BM47" s="48" t="n">
        <v>100</v>
      </c>
      <c r="BN47" s="46"/>
      <c r="BO47" s="46"/>
      <c r="BP47" s="48" t="n">
        <v>100</v>
      </c>
      <c r="BQ47" s="46"/>
      <c r="BR47" s="46"/>
      <c r="BS47" s="48" t="n">
        <v>100</v>
      </c>
      <c r="BT47" s="46"/>
      <c r="BU47" s="46"/>
      <c r="BV47" s="48" t="n">
        <v>100</v>
      </c>
      <c r="BW47" s="46"/>
      <c r="BX47" s="46"/>
      <c r="BY47" s="48" t="n">
        <v>100</v>
      </c>
      <c r="BZ47" s="46"/>
      <c r="CA47" s="46"/>
      <c r="CB47" s="48" t="n">
        <v>100</v>
      </c>
      <c r="CC47" s="46"/>
      <c r="CD47" s="46"/>
      <c r="CE47" s="49" t="n">
        <v>100</v>
      </c>
      <c r="CF47" s="50"/>
      <c r="CG47" s="50"/>
      <c r="CH47" s="51"/>
      <c r="CI47" s="50"/>
      <c r="CJ47" s="50"/>
      <c r="CK47" s="51"/>
      <c r="CL47" s="50"/>
      <c r="CM47" s="50"/>
      <c r="CN47" s="50"/>
      <c r="CO47" s="54"/>
      <c r="CP47" s="52"/>
      <c r="CQ47" s="55"/>
      <c r="CR47" s="58"/>
      <c r="CS47" s="56"/>
      <c r="CT47" s="55"/>
      <c r="CU47" s="58"/>
      <c r="CV47" s="56"/>
      <c r="CW47" s="55"/>
      <c r="CX47" s="59"/>
      <c r="CY47" s="52"/>
      <c r="CZ47" s="56"/>
      <c r="DA47" s="55"/>
      <c r="DB47" s="59"/>
      <c r="DC47" s="52"/>
      <c r="DD47" s="54"/>
      <c r="DE47" s="52"/>
      <c r="DF47" s="51"/>
    </row>
    <row r="48" customFormat="false" ht="8.45" hidden="false" customHeight="true" outlineLevel="0" collapsed="false">
      <c r="A48" s="1" t="s">
        <v>138</v>
      </c>
      <c r="B48" s="43" t="n">
        <v>33</v>
      </c>
      <c r="C48" s="42" t="s">
        <v>139</v>
      </c>
      <c r="D48" s="43" t="n">
        <v>14</v>
      </c>
      <c r="E48" s="42" t="s">
        <v>127</v>
      </c>
      <c r="F48" s="42" t="s">
        <v>110</v>
      </c>
      <c r="G48" s="48" t="n">
        <v>499.05</v>
      </c>
      <c r="H48" s="45" t="n">
        <v>0.01</v>
      </c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8" t="n">
        <v>499.05</v>
      </c>
      <c r="AK48" s="48" t="n">
        <v>100</v>
      </c>
      <c r="AL48" s="48" t="n">
        <v>100</v>
      </c>
      <c r="AM48" s="46"/>
      <c r="AN48" s="46"/>
      <c r="AO48" s="48" t="n">
        <v>100</v>
      </c>
      <c r="AP48" s="46"/>
      <c r="AQ48" s="46"/>
      <c r="AR48" s="48" t="n">
        <v>100</v>
      </c>
      <c r="AS48" s="46"/>
      <c r="AT48" s="46"/>
      <c r="AU48" s="48" t="n">
        <v>100</v>
      </c>
      <c r="AV48" s="46"/>
      <c r="AW48" s="46"/>
      <c r="AX48" s="48" t="n">
        <v>100</v>
      </c>
      <c r="AY48" s="46"/>
      <c r="AZ48" s="46"/>
      <c r="BA48" s="48" t="n">
        <v>100</v>
      </c>
      <c r="BB48" s="46"/>
      <c r="BC48" s="46"/>
      <c r="BD48" s="48" t="n">
        <v>100</v>
      </c>
      <c r="BE48" s="46"/>
      <c r="BF48" s="46"/>
      <c r="BG48" s="48" t="n">
        <v>100</v>
      </c>
      <c r="BH48" s="46"/>
      <c r="BI48" s="46"/>
      <c r="BJ48" s="48" t="n">
        <v>100</v>
      </c>
      <c r="BK48" s="46"/>
      <c r="BL48" s="46"/>
      <c r="BM48" s="48" t="n">
        <v>100</v>
      </c>
      <c r="BN48" s="46"/>
      <c r="BO48" s="46"/>
      <c r="BP48" s="48" t="n">
        <v>100</v>
      </c>
      <c r="BQ48" s="46"/>
      <c r="BR48" s="46"/>
      <c r="BS48" s="48" t="n">
        <v>100</v>
      </c>
      <c r="BT48" s="46"/>
      <c r="BU48" s="46"/>
      <c r="BV48" s="48" t="n">
        <v>100</v>
      </c>
      <c r="BW48" s="46"/>
      <c r="BX48" s="46"/>
      <c r="BY48" s="48" t="n">
        <v>100</v>
      </c>
      <c r="BZ48" s="46"/>
      <c r="CA48" s="46"/>
      <c r="CB48" s="48" t="n">
        <v>100</v>
      </c>
      <c r="CC48" s="46"/>
      <c r="CD48" s="46"/>
      <c r="CE48" s="49" t="n">
        <v>100</v>
      </c>
      <c r="CF48" s="50"/>
      <c r="CG48" s="50"/>
      <c r="CH48" s="51"/>
      <c r="CI48" s="50"/>
      <c r="CJ48" s="50"/>
      <c r="CK48" s="51"/>
      <c r="CL48" s="50"/>
      <c r="CM48" s="50"/>
      <c r="CN48" s="50"/>
      <c r="CO48" s="36"/>
      <c r="CP48" s="17"/>
      <c r="CQ48" s="37"/>
      <c r="CR48" s="63"/>
      <c r="CS48" s="39"/>
      <c r="CT48" s="37"/>
      <c r="CU48" s="63"/>
      <c r="CV48" s="39"/>
      <c r="CW48" s="37"/>
      <c r="CX48" s="64"/>
      <c r="CY48" s="17"/>
      <c r="CZ48" s="39"/>
      <c r="DA48" s="37"/>
      <c r="DB48" s="64"/>
      <c r="DC48" s="17"/>
      <c r="DD48" s="36"/>
      <c r="DE48" s="17"/>
      <c r="DF48" s="35"/>
    </row>
    <row r="49" customFormat="false" ht="8.45" hidden="false" customHeight="true" outlineLevel="0" collapsed="false">
      <c r="A49" s="1" t="s">
        <v>140</v>
      </c>
      <c r="B49" s="43" t="n">
        <v>34</v>
      </c>
      <c r="C49" s="42" t="s">
        <v>141</v>
      </c>
      <c r="D49" s="43" t="n">
        <v>14</v>
      </c>
      <c r="E49" s="42" t="s">
        <v>127</v>
      </c>
      <c r="F49" s="42" t="s">
        <v>110</v>
      </c>
      <c r="G49" s="53" t="n">
        <v>2158.94</v>
      </c>
      <c r="H49" s="45" t="n">
        <v>0.02</v>
      </c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53" t="n">
        <v>2158.94</v>
      </c>
      <c r="AK49" s="48" t="n">
        <v>100</v>
      </c>
      <c r="AL49" s="48" t="n">
        <v>100</v>
      </c>
      <c r="AM49" s="46"/>
      <c r="AN49" s="46"/>
      <c r="AO49" s="48" t="n">
        <v>100</v>
      </c>
      <c r="AP49" s="46"/>
      <c r="AQ49" s="46"/>
      <c r="AR49" s="48" t="n">
        <v>100</v>
      </c>
      <c r="AS49" s="46"/>
      <c r="AT49" s="46"/>
      <c r="AU49" s="48" t="n">
        <v>100</v>
      </c>
      <c r="AV49" s="46"/>
      <c r="AW49" s="46"/>
      <c r="AX49" s="48" t="n">
        <v>100</v>
      </c>
      <c r="AY49" s="46"/>
      <c r="AZ49" s="46"/>
      <c r="BA49" s="48" t="n">
        <v>100</v>
      </c>
      <c r="BB49" s="46"/>
      <c r="BC49" s="46"/>
      <c r="BD49" s="48" t="n">
        <v>100</v>
      </c>
      <c r="BE49" s="46"/>
      <c r="BF49" s="46"/>
      <c r="BG49" s="48" t="n">
        <v>100</v>
      </c>
      <c r="BH49" s="46"/>
      <c r="BI49" s="46"/>
      <c r="BJ49" s="48" t="n">
        <v>100</v>
      </c>
      <c r="BK49" s="46"/>
      <c r="BL49" s="46"/>
      <c r="BM49" s="48" t="n">
        <v>100</v>
      </c>
      <c r="BN49" s="46"/>
      <c r="BO49" s="46"/>
      <c r="BP49" s="48" t="n">
        <v>100</v>
      </c>
      <c r="BQ49" s="46"/>
      <c r="BR49" s="46"/>
      <c r="BS49" s="48" t="n">
        <v>100</v>
      </c>
      <c r="BT49" s="46"/>
      <c r="BU49" s="46"/>
      <c r="BV49" s="48" t="n">
        <v>100</v>
      </c>
      <c r="BW49" s="46"/>
      <c r="BX49" s="46"/>
      <c r="BY49" s="48" t="n">
        <v>100</v>
      </c>
      <c r="BZ49" s="46"/>
      <c r="CA49" s="46"/>
      <c r="CB49" s="48" t="n">
        <v>100</v>
      </c>
      <c r="CC49" s="46"/>
      <c r="CD49" s="46"/>
      <c r="CE49" s="49" t="n">
        <v>100</v>
      </c>
      <c r="CF49" s="50"/>
      <c r="CG49" s="50"/>
      <c r="CH49" s="51"/>
      <c r="CI49" s="50"/>
      <c r="CJ49" s="50"/>
      <c r="CK49" s="51"/>
      <c r="CL49" s="50"/>
      <c r="CM49" s="50"/>
      <c r="CN49" s="50"/>
      <c r="CO49" s="54"/>
      <c r="CP49" s="52"/>
      <c r="CQ49" s="55"/>
      <c r="CR49" s="58"/>
      <c r="CS49" s="56"/>
      <c r="CT49" s="55"/>
      <c r="CU49" s="58"/>
      <c r="CV49" s="56"/>
      <c r="CW49" s="55"/>
      <c r="CX49" s="59"/>
      <c r="CY49" s="52"/>
      <c r="CZ49" s="56"/>
      <c r="DA49" s="55"/>
      <c r="DB49" s="59"/>
      <c r="DC49" s="52"/>
      <c r="DD49" s="54"/>
      <c r="DE49" s="52"/>
      <c r="DF49" s="51"/>
    </row>
    <row r="50" customFormat="false" ht="16.9" hidden="false" customHeight="true" outlineLevel="0" collapsed="false">
      <c r="A50" s="1" t="s">
        <v>142</v>
      </c>
      <c r="B50" s="61" t="n">
        <v>35</v>
      </c>
      <c r="C50" s="25" t="s">
        <v>143</v>
      </c>
      <c r="D50" s="26" t="n">
        <v>212</v>
      </c>
      <c r="E50" s="25" t="s">
        <v>47</v>
      </c>
      <c r="F50" s="25" t="s">
        <v>110</v>
      </c>
      <c r="G50" s="31" t="n">
        <v>11130.25</v>
      </c>
      <c r="H50" s="28" t="n">
        <v>0.13</v>
      </c>
      <c r="I50" s="29" t="n">
        <v>8091.15</v>
      </c>
      <c r="J50" s="32" t="n">
        <v>71.56</v>
      </c>
      <c r="K50" s="32" t="n">
        <v>71.56</v>
      </c>
      <c r="L50" s="30"/>
      <c r="M50" s="30"/>
      <c r="N50" s="32" t="n">
        <v>71.56</v>
      </c>
      <c r="O50" s="30"/>
      <c r="P50" s="30"/>
      <c r="Q50" s="32" t="n">
        <v>71.56</v>
      </c>
      <c r="R50" s="30"/>
      <c r="S50" s="30"/>
      <c r="T50" s="32" t="n">
        <v>71.56</v>
      </c>
      <c r="U50" s="30"/>
      <c r="V50" s="30"/>
      <c r="W50" s="32" t="n">
        <v>71.56</v>
      </c>
      <c r="X50" s="30"/>
      <c r="Y50" s="30"/>
      <c r="Z50" s="32" t="n">
        <v>71.56</v>
      </c>
      <c r="AA50" s="30"/>
      <c r="AB50" s="30"/>
      <c r="AC50" s="32" t="n">
        <v>71.56</v>
      </c>
      <c r="AD50" s="30"/>
      <c r="AE50" s="30"/>
      <c r="AF50" s="32" t="n">
        <v>71.56</v>
      </c>
      <c r="AG50" s="30"/>
      <c r="AH50" s="30"/>
      <c r="AI50" s="32" t="n">
        <v>71.56</v>
      </c>
      <c r="AJ50" s="29" t="n">
        <v>3039.1</v>
      </c>
      <c r="AK50" s="32" t="n">
        <v>28.44</v>
      </c>
      <c r="AL50" s="33" t="n">
        <v>100</v>
      </c>
      <c r="AM50" s="30"/>
      <c r="AN50" s="30"/>
      <c r="AO50" s="33" t="n">
        <v>100</v>
      </c>
      <c r="AP50" s="30"/>
      <c r="AQ50" s="30"/>
      <c r="AR50" s="33" t="n">
        <v>100</v>
      </c>
      <c r="AS50" s="30"/>
      <c r="AT50" s="30"/>
      <c r="AU50" s="33" t="n">
        <v>100</v>
      </c>
      <c r="AV50" s="30"/>
      <c r="AW50" s="30"/>
      <c r="AX50" s="33" t="n">
        <v>100</v>
      </c>
      <c r="AY50" s="30"/>
      <c r="AZ50" s="30"/>
      <c r="BA50" s="33" t="n">
        <v>100</v>
      </c>
      <c r="BB50" s="30"/>
      <c r="BC50" s="30"/>
      <c r="BD50" s="33" t="n">
        <v>100</v>
      </c>
      <c r="BE50" s="30"/>
      <c r="BF50" s="30"/>
      <c r="BG50" s="33" t="n">
        <v>100</v>
      </c>
      <c r="BH50" s="30"/>
      <c r="BI50" s="30"/>
      <c r="BJ50" s="33" t="n">
        <v>100</v>
      </c>
      <c r="BK50" s="30"/>
      <c r="BL50" s="30"/>
      <c r="BM50" s="33" t="n">
        <v>100</v>
      </c>
      <c r="BN50" s="30"/>
      <c r="BO50" s="30"/>
      <c r="BP50" s="33" t="n">
        <v>100</v>
      </c>
      <c r="BQ50" s="30"/>
      <c r="BR50" s="30"/>
      <c r="BS50" s="33" t="n">
        <v>100</v>
      </c>
      <c r="BT50" s="30"/>
      <c r="BU50" s="30"/>
      <c r="BV50" s="33" t="n">
        <v>100</v>
      </c>
      <c r="BW50" s="30"/>
      <c r="BX50" s="30"/>
      <c r="BY50" s="33" t="n">
        <v>100</v>
      </c>
      <c r="BZ50" s="30"/>
      <c r="CA50" s="30"/>
      <c r="CB50" s="33" t="n">
        <v>100</v>
      </c>
      <c r="CC50" s="30"/>
      <c r="CD50" s="30"/>
      <c r="CE50" s="34" t="n">
        <v>100</v>
      </c>
      <c r="CF50" s="50"/>
      <c r="CG50" s="50"/>
      <c r="CH50" s="51"/>
      <c r="CI50" s="50"/>
      <c r="CJ50" s="50"/>
      <c r="CK50" s="51"/>
      <c r="CL50" s="50"/>
      <c r="CM50" s="50"/>
      <c r="CN50" s="50"/>
      <c r="CO50" s="54"/>
      <c r="CP50" s="52"/>
      <c r="CQ50" s="55"/>
      <c r="CR50" s="58"/>
      <c r="CS50" s="56"/>
      <c r="CT50" s="55"/>
      <c r="CU50" s="58"/>
      <c r="CV50" s="56"/>
      <c r="CW50" s="55"/>
      <c r="CX50" s="59"/>
      <c r="CY50" s="52"/>
      <c r="CZ50" s="56"/>
      <c r="DA50" s="55"/>
      <c r="DB50" s="59"/>
      <c r="DC50" s="52"/>
      <c r="DD50" s="54"/>
      <c r="DE50" s="52"/>
      <c r="DF50" s="51"/>
    </row>
    <row r="51" customFormat="false" ht="8.45" hidden="false" customHeight="true" outlineLevel="0" collapsed="false">
      <c r="A51" s="1" t="s">
        <v>144</v>
      </c>
      <c r="B51" s="43" t="n">
        <v>36</v>
      </c>
      <c r="C51" s="42" t="s">
        <v>145</v>
      </c>
      <c r="D51" s="43" t="n">
        <v>22</v>
      </c>
      <c r="E51" s="42" t="s">
        <v>47</v>
      </c>
      <c r="F51" s="42" t="s">
        <v>76</v>
      </c>
      <c r="G51" s="48" t="n">
        <v>800</v>
      </c>
      <c r="H51" s="45" t="n">
        <v>0.01</v>
      </c>
      <c r="I51" s="48" t="n">
        <v>800</v>
      </c>
      <c r="J51" s="48" t="n">
        <v>100</v>
      </c>
      <c r="K51" s="48" t="n">
        <v>100</v>
      </c>
      <c r="L51" s="46"/>
      <c r="M51" s="46"/>
      <c r="N51" s="48" t="n">
        <v>100</v>
      </c>
      <c r="O51" s="46"/>
      <c r="P51" s="46"/>
      <c r="Q51" s="48" t="n">
        <v>100</v>
      </c>
      <c r="R51" s="46"/>
      <c r="S51" s="46"/>
      <c r="T51" s="48" t="n">
        <v>100</v>
      </c>
      <c r="U51" s="46"/>
      <c r="V51" s="46"/>
      <c r="W51" s="48" t="n">
        <v>100</v>
      </c>
      <c r="X51" s="46"/>
      <c r="Y51" s="46"/>
      <c r="Z51" s="48" t="n">
        <v>100</v>
      </c>
      <c r="AA51" s="46"/>
      <c r="AB51" s="46"/>
      <c r="AC51" s="48" t="n">
        <v>100</v>
      </c>
      <c r="AD51" s="46"/>
      <c r="AE51" s="46"/>
      <c r="AF51" s="48" t="n">
        <v>100</v>
      </c>
      <c r="AG51" s="46"/>
      <c r="AH51" s="46"/>
      <c r="AI51" s="48" t="n">
        <v>100</v>
      </c>
      <c r="AJ51" s="46"/>
      <c r="AK51" s="46"/>
      <c r="AL51" s="48" t="n">
        <v>100</v>
      </c>
      <c r="AM51" s="46"/>
      <c r="AN51" s="46"/>
      <c r="AO51" s="48" t="n">
        <v>100</v>
      </c>
      <c r="AP51" s="46"/>
      <c r="AQ51" s="46"/>
      <c r="AR51" s="48" t="n">
        <v>100</v>
      </c>
      <c r="AS51" s="46"/>
      <c r="AT51" s="46"/>
      <c r="AU51" s="48" t="n">
        <v>100</v>
      </c>
      <c r="AV51" s="46"/>
      <c r="AW51" s="46"/>
      <c r="AX51" s="48" t="n">
        <v>100</v>
      </c>
      <c r="AY51" s="46"/>
      <c r="AZ51" s="46"/>
      <c r="BA51" s="48" t="n">
        <v>100</v>
      </c>
      <c r="BB51" s="46"/>
      <c r="BC51" s="46"/>
      <c r="BD51" s="48" t="n">
        <v>100</v>
      </c>
      <c r="BE51" s="46"/>
      <c r="BF51" s="46"/>
      <c r="BG51" s="48" t="n">
        <v>100</v>
      </c>
      <c r="BH51" s="46"/>
      <c r="BI51" s="46"/>
      <c r="BJ51" s="48" t="n">
        <v>100</v>
      </c>
      <c r="BK51" s="46"/>
      <c r="BL51" s="46"/>
      <c r="BM51" s="48" t="n">
        <v>100</v>
      </c>
      <c r="BN51" s="46"/>
      <c r="BO51" s="46"/>
      <c r="BP51" s="48" t="n">
        <v>100</v>
      </c>
      <c r="BQ51" s="46"/>
      <c r="BR51" s="46"/>
      <c r="BS51" s="48" t="n">
        <v>100</v>
      </c>
      <c r="BT51" s="46"/>
      <c r="BU51" s="46"/>
      <c r="BV51" s="48" t="n">
        <v>100</v>
      </c>
      <c r="BW51" s="46"/>
      <c r="BX51" s="46"/>
      <c r="BY51" s="48" t="n">
        <v>100</v>
      </c>
      <c r="BZ51" s="46"/>
      <c r="CA51" s="46"/>
      <c r="CB51" s="48" t="n">
        <v>100</v>
      </c>
      <c r="CC51" s="46"/>
      <c r="CD51" s="46"/>
      <c r="CE51" s="49" t="n">
        <v>100</v>
      </c>
      <c r="CF51" s="50"/>
      <c r="CG51" s="50"/>
      <c r="CH51" s="51"/>
      <c r="CI51" s="50"/>
      <c r="CJ51" s="50"/>
      <c r="CK51" s="51"/>
      <c r="CL51" s="50"/>
      <c r="CM51" s="50"/>
      <c r="CN51" s="50"/>
      <c r="CO51" s="54"/>
      <c r="CP51" s="52"/>
      <c r="CQ51" s="55"/>
      <c r="CR51" s="58"/>
      <c r="CS51" s="56"/>
      <c r="CT51" s="55"/>
      <c r="CU51" s="58"/>
      <c r="CV51" s="56"/>
      <c r="CW51" s="55"/>
      <c r="CX51" s="59"/>
      <c r="CY51" s="52"/>
      <c r="CZ51" s="56"/>
      <c r="DA51" s="55"/>
      <c r="DB51" s="59"/>
      <c r="DC51" s="52"/>
      <c r="DD51" s="54"/>
      <c r="DE51" s="52"/>
      <c r="DF51" s="51"/>
    </row>
    <row r="52" customFormat="false" ht="8.45" hidden="false" customHeight="true" outlineLevel="0" collapsed="false">
      <c r="A52" s="1" t="s">
        <v>146</v>
      </c>
      <c r="B52" s="43" t="n">
        <v>37</v>
      </c>
      <c r="C52" s="42" t="s">
        <v>147</v>
      </c>
      <c r="D52" s="43" t="n">
        <v>14</v>
      </c>
      <c r="E52" s="42" t="s">
        <v>127</v>
      </c>
      <c r="F52" s="42" t="s">
        <v>110</v>
      </c>
      <c r="G52" s="53" t="n">
        <v>3039.1</v>
      </c>
      <c r="H52" s="45" t="n">
        <v>0.03</v>
      </c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53" t="n">
        <v>3039.1</v>
      </c>
      <c r="AK52" s="48" t="n">
        <v>100</v>
      </c>
      <c r="AL52" s="48" t="n">
        <v>100</v>
      </c>
      <c r="AM52" s="46"/>
      <c r="AN52" s="46"/>
      <c r="AO52" s="48" t="n">
        <v>100</v>
      </c>
      <c r="AP52" s="46"/>
      <c r="AQ52" s="46"/>
      <c r="AR52" s="48" t="n">
        <v>100</v>
      </c>
      <c r="AS52" s="46"/>
      <c r="AT52" s="46"/>
      <c r="AU52" s="48" t="n">
        <v>100</v>
      </c>
      <c r="AV52" s="46"/>
      <c r="AW52" s="46"/>
      <c r="AX52" s="48" t="n">
        <v>100</v>
      </c>
      <c r="AY52" s="46"/>
      <c r="AZ52" s="46"/>
      <c r="BA52" s="48" t="n">
        <v>100</v>
      </c>
      <c r="BB52" s="46"/>
      <c r="BC52" s="46"/>
      <c r="BD52" s="48" t="n">
        <v>100</v>
      </c>
      <c r="BE52" s="46"/>
      <c r="BF52" s="46"/>
      <c r="BG52" s="48" t="n">
        <v>100</v>
      </c>
      <c r="BH52" s="46"/>
      <c r="BI52" s="46"/>
      <c r="BJ52" s="48" t="n">
        <v>100</v>
      </c>
      <c r="BK52" s="46"/>
      <c r="BL52" s="46"/>
      <c r="BM52" s="48" t="n">
        <v>100</v>
      </c>
      <c r="BN52" s="46"/>
      <c r="BO52" s="46"/>
      <c r="BP52" s="48" t="n">
        <v>100</v>
      </c>
      <c r="BQ52" s="46"/>
      <c r="BR52" s="46"/>
      <c r="BS52" s="48" t="n">
        <v>100</v>
      </c>
      <c r="BT52" s="46"/>
      <c r="BU52" s="46"/>
      <c r="BV52" s="48" t="n">
        <v>100</v>
      </c>
      <c r="BW52" s="46"/>
      <c r="BX52" s="46"/>
      <c r="BY52" s="48" t="n">
        <v>100</v>
      </c>
      <c r="BZ52" s="46"/>
      <c r="CA52" s="46"/>
      <c r="CB52" s="48" t="n">
        <v>100</v>
      </c>
      <c r="CC52" s="46"/>
      <c r="CD52" s="46"/>
      <c r="CE52" s="49" t="n">
        <v>100</v>
      </c>
      <c r="CF52" s="50"/>
      <c r="CG52" s="50"/>
      <c r="CH52" s="51"/>
      <c r="CI52" s="50"/>
      <c r="CJ52" s="50"/>
      <c r="CK52" s="51"/>
      <c r="CL52" s="50"/>
      <c r="CM52" s="50"/>
      <c r="CN52" s="50"/>
      <c r="CO52" s="54"/>
      <c r="CP52" s="52"/>
      <c r="CQ52" s="55"/>
      <c r="CR52" s="58"/>
      <c r="CS52" s="56"/>
      <c r="CT52" s="55"/>
      <c r="CU52" s="58"/>
      <c r="CV52" s="56"/>
      <c r="CW52" s="55"/>
      <c r="CX52" s="59"/>
      <c r="CY52" s="52"/>
      <c r="CZ52" s="56"/>
      <c r="DA52" s="55"/>
      <c r="DB52" s="59"/>
      <c r="DC52" s="52"/>
      <c r="DD52" s="54"/>
      <c r="DE52" s="52"/>
      <c r="DF52" s="51"/>
    </row>
    <row r="53" customFormat="false" ht="8.45" hidden="false" customHeight="true" outlineLevel="0" collapsed="false">
      <c r="A53" s="1" t="s">
        <v>148</v>
      </c>
      <c r="B53" s="43" t="n">
        <v>38</v>
      </c>
      <c r="C53" s="42" t="s">
        <v>149</v>
      </c>
      <c r="D53" s="43" t="n">
        <v>22</v>
      </c>
      <c r="E53" s="42" t="s">
        <v>47</v>
      </c>
      <c r="F53" s="42" t="s">
        <v>76</v>
      </c>
      <c r="G53" s="53" t="n">
        <v>4513.49</v>
      </c>
      <c r="H53" s="45" t="n">
        <v>0.05</v>
      </c>
      <c r="I53" s="53" t="n">
        <v>4513.49</v>
      </c>
      <c r="J53" s="48" t="n">
        <v>100</v>
      </c>
      <c r="K53" s="48" t="n">
        <v>100</v>
      </c>
      <c r="L53" s="46"/>
      <c r="M53" s="46"/>
      <c r="N53" s="48" t="n">
        <v>100</v>
      </c>
      <c r="O53" s="46"/>
      <c r="P53" s="46"/>
      <c r="Q53" s="48" t="n">
        <v>100</v>
      </c>
      <c r="R53" s="46"/>
      <c r="S53" s="46"/>
      <c r="T53" s="48" t="n">
        <v>100</v>
      </c>
      <c r="U53" s="46"/>
      <c r="V53" s="46"/>
      <c r="W53" s="48" t="n">
        <v>100</v>
      </c>
      <c r="X53" s="46"/>
      <c r="Y53" s="46"/>
      <c r="Z53" s="48" t="n">
        <v>100</v>
      </c>
      <c r="AA53" s="46"/>
      <c r="AB53" s="46"/>
      <c r="AC53" s="48" t="n">
        <v>100</v>
      </c>
      <c r="AD53" s="46"/>
      <c r="AE53" s="46"/>
      <c r="AF53" s="48" t="n">
        <v>100</v>
      </c>
      <c r="AG53" s="46"/>
      <c r="AH53" s="46"/>
      <c r="AI53" s="48" t="n">
        <v>100</v>
      </c>
      <c r="AJ53" s="46"/>
      <c r="AK53" s="46"/>
      <c r="AL53" s="48" t="n">
        <v>100</v>
      </c>
      <c r="AM53" s="46"/>
      <c r="AN53" s="46"/>
      <c r="AO53" s="48" t="n">
        <v>100</v>
      </c>
      <c r="AP53" s="46"/>
      <c r="AQ53" s="46"/>
      <c r="AR53" s="48" t="n">
        <v>100</v>
      </c>
      <c r="AS53" s="46"/>
      <c r="AT53" s="46"/>
      <c r="AU53" s="48" t="n">
        <v>100</v>
      </c>
      <c r="AV53" s="46"/>
      <c r="AW53" s="46"/>
      <c r="AX53" s="48" t="n">
        <v>100</v>
      </c>
      <c r="AY53" s="46"/>
      <c r="AZ53" s="46"/>
      <c r="BA53" s="48" t="n">
        <v>100</v>
      </c>
      <c r="BB53" s="46"/>
      <c r="BC53" s="46"/>
      <c r="BD53" s="48" t="n">
        <v>100</v>
      </c>
      <c r="BE53" s="46"/>
      <c r="BF53" s="46"/>
      <c r="BG53" s="48" t="n">
        <v>100</v>
      </c>
      <c r="BH53" s="46"/>
      <c r="BI53" s="46"/>
      <c r="BJ53" s="48" t="n">
        <v>100</v>
      </c>
      <c r="BK53" s="46"/>
      <c r="BL53" s="46"/>
      <c r="BM53" s="48" t="n">
        <v>100</v>
      </c>
      <c r="BN53" s="46"/>
      <c r="BO53" s="46"/>
      <c r="BP53" s="48" t="n">
        <v>100</v>
      </c>
      <c r="BQ53" s="46"/>
      <c r="BR53" s="46"/>
      <c r="BS53" s="48" t="n">
        <v>100</v>
      </c>
      <c r="BT53" s="46"/>
      <c r="BU53" s="46"/>
      <c r="BV53" s="48" t="n">
        <v>100</v>
      </c>
      <c r="BW53" s="46"/>
      <c r="BX53" s="46"/>
      <c r="BY53" s="48" t="n">
        <v>100</v>
      </c>
      <c r="BZ53" s="46"/>
      <c r="CA53" s="46"/>
      <c r="CB53" s="48" t="n">
        <v>100</v>
      </c>
      <c r="CC53" s="46"/>
      <c r="CD53" s="46"/>
      <c r="CE53" s="49" t="n">
        <v>100</v>
      </c>
      <c r="CF53" s="23"/>
      <c r="CG53" s="23"/>
      <c r="CH53" s="35"/>
      <c r="CI53" s="23"/>
      <c r="CJ53" s="23"/>
      <c r="CK53" s="35"/>
      <c r="CL53" s="23"/>
      <c r="CM53" s="23"/>
      <c r="CN53" s="23"/>
      <c r="CO53" s="54"/>
      <c r="CP53" s="52"/>
      <c r="CQ53" s="55"/>
      <c r="CR53" s="58"/>
      <c r="CS53" s="56"/>
      <c r="CT53" s="55"/>
      <c r="CU53" s="58"/>
      <c r="CV53" s="56"/>
      <c r="CW53" s="55"/>
      <c r="CX53" s="59"/>
      <c r="CY53" s="52"/>
      <c r="CZ53" s="56"/>
      <c r="DA53" s="55"/>
      <c r="DB53" s="59"/>
      <c r="DC53" s="52"/>
      <c r="DD53" s="54"/>
      <c r="DE53" s="52"/>
      <c r="DF53" s="51"/>
    </row>
    <row r="54" customFormat="false" ht="8.45" hidden="false" customHeight="true" outlineLevel="0" collapsed="false">
      <c r="A54" s="1" t="s">
        <v>150</v>
      </c>
      <c r="B54" s="43" t="n">
        <v>39</v>
      </c>
      <c r="C54" s="42" t="s">
        <v>151</v>
      </c>
      <c r="D54" s="43" t="n">
        <v>22</v>
      </c>
      <c r="E54" s="42" t="s">
        <v>47</v>
      </c>
      <c r="F54" s="42" t="s">
        <v>76</v>
      </c>
      <c r="G54" s="53" t="n">
        <v>2777.66</v>
      </c>
      <c r="H54" s="45" t="n">
        <v>0.03</v>
      </c>
      <c r="I54" s="53" t="n">
        <v>2777.66</v>
      </c>
      <c r="J54" s="48" t="n">
        <v>100</v>
      </c>
      <c r="K54" s="48" t="n">
        <v>100</v>
      </c>
      <c r="L54" s="46"/>
      <c r="M54" s="46"/>
      <c r="N54" s="48" t="n">
        <v>100</v>
      </c>
      <c r="O54" s="46"/>
      <c r="P54" s="46"/>
      <c r="Q54" s="48" t="n">
        <v>100</v>
      </c>
      <c r="R54" s="46"/>
      <c r="S54" s="46"/>
      <c r="T54" s="48" t="n">
        <v>100</v>
      </c>
      <c r="U54" s="46"/>
      <c r="V54" s="46"/>
      <c r="W54" s="48" t="n">
        <v>100</v>
      </c>
      <c r="X54" s="46"/>
      <c r="Y54" s="46"/>
      <c r="Z54" s="48" t="n">
        <v>100</v>
      </c>
      <c r="AA54" s="46"/>
      <c r="AB54" s="46"/>
      <c r="AC54" s="48" t="n">
        <v>100</v>
      </c>
      <c r="AD54" s="46"/>
      <c r="AE54" s="46"/>
      <c r="AF54" s="48" t="n">
        <v>100</v>
      </c>
      <c r="AG54" s="46"/>
      <c r="AH54" s="46"/>
      <c r="AI54" s="48" t="n">
        <v>100</v>
      </c>
      <c r="AJ54" s="46"/>
      <c r="AK54" s="46"/>
      <c r="AL54" s="48" t="n">
        <v>100</v>
      </c>
      <c r="AM54" s="46"/>
      <c r="AN54" s="46"/>
      <c r="AO54" s="48" t="n">
        <v>100</v>
      </c>
      <c r="AP54" s="46"/>
      <c r="AQ54" s="46"/>
      <c r="AR54" s="48" t="n">
        <v>100</v>
      </c>
      <c r="AS54" s="46"/>
      <c r="AT54" s="46"/>
      <c r="AU54" s="48" t="n">
        <v>100</v>
      </c>
      <c r="AV54" s="46"/>
      <c r="AW54" s="46"/>
      <c r="AX54" s="48" t="n">
        <v>100</v>
      </c>
      <c r="AY54" s="46"/>
      <c r="AZ54" s="46"/>
      <c r="BA54" s="48" t="n">
        <v>100</v>
      </c>
      <c r="BB54" s="46"/>
      <c r="BC54" s="46"/>
      <c r="BD54" s="48" t="n">
        <v>100</v>
      </c>
      <c r="BE54" s="46"/>
      <c r="BF54" s="46"/>
      <c r="BG54" s="48" t="n">
        <v>100</v>
      </c>
      <c r="BH54" s="46"/>
      <c r="BI54" s="46"/>
      <c r="BJ54" s="48" t="n">
        <v>100</v>
      </c>
      <c r="BK54" s="46"/>
      <c r="BL54" s="46"/>
      <c r="BM54" s="48" t="n">
        <v>100</v>
      </c>
      <c r="BN54" s="46"/>
      <c r="BO54" s="46"/>
      <c r="BP54" s="48" t="n">
        <v>100</v>
      </c>
      <c r="BQ54" s="46"/>
      <c r="BR54" s="46"/>
      <c r="BS54" s="48" t="n">
        <v>100</v>
      </c>
      <c r="BT54" s="46"/>
      <c r="BU54" s="46"/>
      <c r="BV54" s="48" t="n">
        <v>100</v>
      </c>
      <c r="BW54" s="46"/>
      <c r="BX54" s="46"/>
      <c r="BY54" s="48" t="n">
        <v>100</v>
      </c>
      <c r="BZ54" s="46"/>
      <c r="CA54" s="46"/>
      <c r="CB54" s="48" t="n">
        <v>100</v>
      </c>
      <c r="CC54" s="46"/>
      <c r="CD54" s="46"/>
      <c r="CE54" s="49" t="n">
        <v>100</v>
      </c>
      <c r="CF54" s="50"/>
      <c r="CG54" s="50"/>
      <c r="CH54" s="51"/>
      <c r="CI54" s="50"/>
      <c r="CJ54" s="50"/>
      <c r="CK54" s="51"/>
      <c r="CL54" s="50"/>
      <c r="CM54" s="50"/>
      <c r="CN54" s="50"/>
      <c r="CO54" s="52"/>
      <c r="CP54" s="52"/>
      <c r="CQ54" s="51"/>
      <c r="CR54" s="50"/>
      <c r="CS54" s="50"/>
      <c r="CT54" s="51"/>
      <c r="CU54" s="50"/>
      <c r="CV54" s="50"/>
      <c r="CW54" s="51"/>
      <c r="CX54" s="52"/>
      <c r="CY54" s="52"/>
      <c r="CZ54" s="50"/>
      <c r="DA54" s="51"/>
      <c r="DB54" s="52"/>
      <c r="DC54" s="52"/>
      <c r="DD54" s="52"/>
      <c r="DE54" s="52"/>
      <c r="DF54" s="51"/>
    </row>
    <row r="55" customFormat="false" ht="16.9" hidden="false" customHeight="true" outlineLevel="0" collapsed="false">
      <c r="A55" s="1" t="s">
        <v>152</v>
      </c>
      <c r="B55" s="61" t="n">
        <v>40</v>
      </c>
      <c r="C55" s="25" t="s">
        <v>153</v>
      </c>
      <c r="D55" s="61" t="n">
        <v>22</v>
      </c>
      <c r="E55" s="25" t="s">
        <v>47</v>
      </c>
      <c r="F55" s="25" t="s">
        <v>76</v>
      </c>
      <c r="G55" s="31" t="n">
        <v>39800</v>
      </c>
      <c r="H55" s="28" t="n">
        <v>0.45</v>
      </c>
      <c r="I55" s="31" t="n">
        <v>39800</v>
      </c>
      <c r="J55" s="33" t="n">
        <v>100</v>
      </c>
      <c r="K55" s="33" t="n">
        <v>100</v>
      </c>
      <c r="L55" s="30"/>
      <c r="M55" s="30"/>
      <c r="N55" s="33" t="n">
        <v>100</v>
      </c>
      <c r="O55" s="30"/>
      <c r="P55" s="30"/>
      <c r="Q55" s="33" t="n">
        <v>100</v>
      </c>
      <c r="R55" s="30"/>
      <c r="S55" s="30"/>
      <c r="T55" s="33" t="n">
        <v>100</v>
      </c>
      <c r="U55" s="30"/>
      <c r="V55" s="30"/>
      <c r="W55" s="33" t="n">
        <v>100</v>
      </c>
      <c r="X55" s="30"/>
      <c r="Y55" s="30"/>
      <c r="Z55" s="33" t="n">
        <v>100</v>
      </c>
      <c r="AA55" s="30"/>
      <c r="AB55" s="30"/>
      <c r="AC55" s="33" t="n">
        <v>100</v>
      </c>
      <c r="AD55" s="30"/>
      <c r="AE55" s="30"/>
      <c r="AF55" s="33" t="n">
        <v>100</v>
      </c>
      <c r="AG55" s="30"/>
      <c r="AH55" s="30"/>
      <c r="AI55" s="33" t="n">
        <v>100</v>
      </c>
      <c r="AJ55" s="30"/>
      <c r="AK55" s="30"/>
      <c r="AL55" s="33" t="n">
        <v>100</v>
      </c>
      <c r="AM55" s="30"/>
      <c r="AN55" s="30"/>
      <c r="AO55" s="33" t="n">
        <v>100</v>
      </c>
      <c r="AP55" s="30"/>
      <c r="AQ55" s="30"/>
      <c r="AR55" s="33" t="n">
        <v>100</v>
      </c>
      <c r="AS55" s="30"/>
      <c r="AT55" s="30"/>
      <c r="AU55" s="33" t="n">
        <v>100</v>
      </c>
      <c r="AV55" s="30"/>
      <c r="AW55" s="30"/>
      <c r="AX55" s="33" t="n">
        <v>100</v>
      </c>
      <c r="AY55" s="30"/>
      <c r="AZ55" s="30"/>
      <c r="BA55" s="33" t="n">
        <v>100</v>
      </c>
      <c r="BB55" s="30"/>
      <c r="BC55" s="30"/>
      <c r="BD55" s="33" t="n">
        <v>100</v>
      </c>
      <c r="BE55" s="30"/>
      <c r="BF55" s="30"/>
      <c r="BG55" s="33" t="n">
        <v>100</v>
      </c>
      <c r="BH55" s="30"/>
      <c r="BI55" s="30"/>
      <c r="BJ55" s="33" t="n">
        <v>100</v>
      </c>
      <c r="BK55" s="30"/>
      <c r="BL55" s="30"/>
      <c r="BM55" s="33" t="n">
        <v>100</v>
      </c>
      <c r="BN55" s="30"/>
      <c r="BO55" s="30"/>
      <c r="BP55" s="33" t="n">
        <v>100</v>
      </c>
      <c r="BQ55" s="30"/>
      <c r="BR55" s="30"/>
      <c r="BS55" s="33" t="n">
        <v>100</v>
      </c>
      <c r="BT55" s="30"/>
      <c r="BU55" s="30"/>
      <c r="BV55" s="33" t="n">
        <v>100</v>
      </c>
      <c r="BW55" s="30"/>
      <c r="BX55" s="30"/>
      <c r="BY55" s="33" t="n">
        <v>100</v>
      </c>
      <c r="BZ55" s="30"/>
      <c r="CA55" s="30"/>
      <c r="CB55" s="33" t="n">
        <v>100</v>
      </c>
      <c r="CC55" s="30"/>
      <c r="CD55" s="30"/>
      <c r="CE55" s="34" t="n">
        <v>100</v>
      </c>
      <c r="CF55" s="50"/>
      <c r="CG55" s="50"/>
      <c r="CH55" s="51"/>
      <c r="CI55" s="50"/>
      <c r="CJ55" s="50"/>
      <c r="CK55" s="51"/>
      <c r="CL55" s="50"/>
      <c r="CM55" s="50"/>
      <c r="CN55" s="50"/>
      <c r="CO55" s="54"/>
      <c r="CP55" s="52"/>
      <c r="CQ55" s="55"/>
      <c r="CR55" s="51"/>
      <c r="CS55" s="56"/>
      <c r="CT55" s="55"/>
      <c r="CU55" s="51"/>
      <c r="CV55" s="56"/>
      <c r="CW55" s="55"/>
      <c r="CX55" s="57"/>
      <c r="CY55" s="52"/>
      <c r="CZ55" s="56"/>
      <c r="DA55" s="55"/>
      <c r="DB55" s="57"/>
      <c r="DC55" s="52"/>
      <c r="DD55" s="54"/>
      <c r="DE55" s="52"/>
      <c r="DF55" s="51"/>
    </row>
    <row r="56" customFormat="false" ht="16.9" hidden="false" customHeight="true" outlineLevel="0" collapsed="false">
      <c r="A56" s="1" t="s">
        <v>154</v>
      </c>
      <c r="B56" s="43" t="n">
        <v>41</v>
      </c>
      <c r="C56" s="42" t="s">
        <v>155</v>
      </c>
      <c r="D56" s="43" t="n">
        <v>22</v>
      </c>
      <c r="E56" s="42" t="s">
        <v>47</v>
      </c>
      <c r="F56" s="42" t="s">
        <v>76</v>
      </c>
      <c r="G56" s="44" t="n">
        <v>24000</v>
      </c>
      <c r="H56" s="45" t="n">
        <v>0.27</v>
      </c>
      <c r="I56" s="44" t="n">
        <v>24000</v>
      </c>
      <c r="J56" s="48" t="n">
        <v>100</v>
      </c>
      <c r="K56" s="48" t="n">
        <v>100</v>
      </c>
      <c r="L56" s="46"/>
      <c r="M56" s="46"/>
      <c r="N56" s="48" t="n">
        <v>100</v>
      </c>
      <c r="O56" s="46"/>
      <c r="P56" s="46"/>
      <c r="Q56" s="48" t="n">
        <v>100</v>
      </c>
      <c r="R56" s="46"/>
      <c r="S56" s="46"/>
      <c r="T56" s="48" t="n">
        <v>100</v>
      </c>
      <c r="U56" s="46"/>
      <c r="V56" s="46"/>
      <c r="W56" s="48" t="n">
        <v>100</v>
      </c>
      <c r="X56" s="46"/>
      <c r="Y56" s="46"/>
      <c r="Z56" s="48" t="n">
        <v>100</v>
      </c>
      <c r="AA56" s="46"/>
      <c r="AB56" s="46"/>
      <c r="AC56" s="48" t="n">
        <v>100</v>
      </c>
      <c r="AD56" s="46"/>
      <c r="AE56" s="46"/>
      <c r="AF56" s="48" t="n">
        <v>100</v>
      </c>
      <c r="AG56" s="46"/>
      <c r="AH56" s="46"/>
      <c r="AI56" s="48" t="n">
        <v>100</v>
      </c>
      <c r="AJ56" s="46"/>
      <c r="AK56" s="46"/>
      <c r="AL56" s="48" t="n">
        <v>100</v>
      </c>
      <c r="AM56" s="46"/>
      <c r="AN56" s="46"/>
      <c r="AO56" s="48" t="n">
        <v>100</v>
      </c>
      <c r="AP56" s="46"/>
      <c r="AQ56" s="46"/>
      <c r="AR56" s="48" t="n">
        <v>100</v>
      </c>
      <c r="AS56" s="46"/>
      <c r="AT56" s="46"/>
      <c r="AU56" s="48" t="n">
        <v>100</v>
      </c>
      <c r="AV56" s="46"/>
      <c r="AW56" s="46"/>
      <c r="AX56" s="48" t="n">
        <v>100</v>
      </c>
      <c r="AY56" s="46"/>
      <c r="AZ56" s="46"/>
      <c r="BA56" s="48" t="n">
        <v>100</v>
      </c>
      <c r="BB56" s="46"/>
      <c r="BC56" s="46"/>
      <c r="BD56" s="48" t="n">
        <v>100</v>
      </c>
      <c r="BE56" s="46"/>
      <c r="BF56" s="46"/>
      <c r="BG56" s="48" t="n">
        <v>100</v>
      </c>
      <c r="BH56" s="46"/>
      <c r="BI56" s="46"/>
      <c r="BJ56" s="48" t="n">
        <v>100</v>
      </c>
      <c r="BK56" s="46"/>
      <c r="BL56" s="46"/>
      <c r="BM56" s="48" t="n">
        <v>100</v>
      </c>
      <c r="BN56" s="46"/>
      <c r="BO56" s="46"/>
      <c r="BP56" s="48" t="n">
        <v>100</v>
      </c>
      <c r="BQ56" s="46"/>
      <c r="BR56" s="46"/>
      <c r="BS56" s="48" t="n">
        <v>100</v>
      </c>
      <c r="BT56" s="46"/>
      <c r="BU56" s="46"/>
      <c r="BV56" s="48" t="n">
        <v>100</v>
      </c>
      <c r="BW56" s="46"/>
      <c r="BX56" s="46"/>
      <c r="BY56" s="48" t="n">
        <v>100</v>
      </c>
      <c r="BZ56" s="46"/>
      <c r="CA56" s="46"/>
      <c r="CB56" s="48" t="n">
        <v>100</v>
      </c>
      <c r="CC56" s="46"/>
      <c r="CD56" s="46"/>
      <c r="CE56" s="49" t="n">
        <v>100</v>
      </c>
      <c r="CF56" s="50"/>
      <c r="CG56" s="50"/>
      <c r="CH56" s="51"/>
      <c r="CI56" s="50"/>
      <c r="CJ56" s="50"/>
      <c r="CK56" s="51"/>
      <c r="CL56" s="50"/>
      <c r="CM56" s="50"/>
      <c r="CN56" s="50"/>
      <c r="CO56" s="54"/>
      <c r="CP56" s="52"/>
      <c r="CQ56" s="55"/>
      <c r="CR56" s="58"/>
      <c r="CS56" s="56"/>
      <c r="CT56" s="55"/>
      <c r="CU56" s="58"/>
      <c r="CV56" s="56"/>
      <c r="CW56" s="55"/>
      <c r="CX56" s="59"/>
      <c r="CY56" s="52"/>
      <c r="CZ56" s="56"/>
      <c r="DA56" s="55"/>
      <c r="DB56" s="59"/>
      <c r="DC56" s="52"/>
      <c r="DD56" s="54"/>
      <c r="DE56" s="52"/>
      <c r="DF56" s="51"/>
    </row>
    <row r="57" customFormat="false" ht="8.45" hidden="false" customHeight="true" outlineLevel="0" collapsed="false">
      <c r="A57" s="1" t="s">
        <v>156</v>
      </c>
      <c r="B57" s="43" t="n">
        <v>42</v>
      </c>
      <c r="C57" s="42" t="s">
        <v>157</v>
      </c>
      <c r="D57" s="43" t="n">
        <v>22</v>
      </c>
      <c r="E57" s="42" t="s">
        <v>47</v>
      </c>
      <c r="F57" s="42" t="s">
        <v>76</v>
      </c>
      <c r="G57" s="44" t="n">
        <v>15800</v>
      </c>
      <c r="H57" s="45" t="n">
        <v>0.18</v>
      </c>
      <c r="I57" s="44" t="n">
        <v>15800</v>
      </c>
      <c r="J57" s="48" t="n">
        <v>100</v>
      </c>
      <c r="K57" s="48" t="n">
        <v>100</v>
      </c>
      <c r="L57" s="46"/>
      <c r="M57" s="46"/>
      <c r="N57" s="48" t="n">
        <v>100</v>
      </c>
      <c r="O57" s="46"/>
      <c r="P57" s="46"/>
      <c r="Q57" s="48" t="n">
        <v>100</v>
      </c>
      <c r="R57" s="46"/>
      <c r="S57" s="46"/>
      <c r="T57" s="48" t="n">
        <v>100</v>
      </c>
      <c r="U57" s="46"/>
      <c r="V57" s="46"/>
      <c r="W57" s="48" t="n">
        <v>100</v>
      </c>
      <c r="X57" s="46"/>
      <c r="Y57" s="46"/>
      <c r="Z57" s="48" t="n">
        <v>100</v>
      </c>
      <c r="AA57" s="46"/>
      <c r="AB57" s="46"/>
      <c r="AC57" s="48" t="n">
        <v>100</v>
      </c>
      <c r="AD57" s="46"/>
      <c r="AE57" s="46"/>
      <c r="AF57" s="48" t="n">
        <v>100</v>
      </c>
      <c r="AG57" s="46"/>
      <c r="AH57" s="46"/>
      <c r="AI57" s="48" t="n">
        <v>100</v>
      </c>
      <c r="AJ57" s="46"/>
      <c r="AK57" s="46"/>
      <c r="AL57" s="48" t="n">
        <v>100</v>
      </c>
      <c r="AM57" s="46"/>
      <c r="AN57" s="46"/>
      <c r="AO57" s="48" t="n">
        <v>100</v>
      </c>
      <c r="AP57" s="46"/>
      <c r="AQ57" s="46"/>
      <c r="AR57" s="48" t="n">
        <v>100</v>
      </c>
      <c r="AS57" s="46"/>
      <c r="AT57" s="46"/>
      <c r="AU57" s="48" t="n">
        <v>100</v>
      </c>
      <c r="AV57" s="46"/>
      <c r="AW57" s="46"/>
      <c r="AX57" s="48" t="n">
        <v>100</v>
      </c>
      <c r="AY57" s="46"/>
      <c r="AZ57" s="46"/>
      <c r="BA57" s="48" t="n">
        <v>100</v>
      </c>
      <c r="BB57" s="46"/>
      <c r="BC57" s="46"/>
      <c r="BD57" s="48" t="n">
        <v>100</v>
      </c>
      <c r="BE57" s="46"/>
      <c r="BF57" s="46"/>
      <c r="BG57" s="48" t="n">
        <v>100</v>
      </c>
      <c r="BH57" s="46"/>
      <c r="BI57" s="46"/>
      <c r="BJ57" s="48" t="n">
        <v>100</v>
      </c>
      <c r="BK57" s="46"/>
      <c r="BL57" s="46"/>
      <c r="BM57" s="48" t="n">
        <v>100</v>
      </c>
      <c r="BN57" s="46"/>
      <c r="BO57" s="46"/>
      <c r="BP57" s="48" t="n">
        <v>100</v>
      </c>
      <c r="BQ57" s="46"/>
      <c r="BR57" s="46"/>
      <c r="BS57" s="48" t="n">
        <v>100</v>
      </c>
      <c r="BT57" s="46"/>
      <c r="BU57" s="46"/>
      <c r="BV57" s="48" t="n">
        <v>100</v>
      </c>
      <c r="BW57" s="46"/>
      <c r="BX57" s="46"/>
      <c r="BY57" s="48" t="n">
        <v>100</v>
      </c>
      <c r="BZ57" s="46"/>
      <c r="CA57" s="46"/>
      <c r="CB57" s="48" t="n">
        <v>100</v>
      </c>
      <c r="CC57" s="46"/>
      <c r="CD57" s="46"/>
      <c r="CE57" s="49" t="n">
        <v>100</v>
      </c>
      <c r="CF57" s="50"/>
      <c r="CG57" s="50"/>
      <c r="CH57" s="51"/>
      <c r="CI57" s="50"/>
      <c r="CJ57" s="50"/>
      <c r="CK57" s="51"/>
      <c r="CL57" s="50"/>
      <c r="CM57" s="50"/>
      <c r="CN57" s="50"/>
      <c r="CO57" s="54"/>
      <c r="CP57" s="52"/>
      <c r="CQ57" s="55"/>
      <c r="CR57" s="50"/>
      <c r="CS57" s="56"/>
      <c r="CT57" s="55"/>
      <c r="CU57" s="50"/>
      <c r="CV57" s="56"/>
      <c r="CW57" s="55"/>
      <c r="CX57" s="52"/>
      <c r="CY57" s="52"/>
      <c r="CZ57" s="56"/>
      <c r="DA57" s="55"/>
      <c r="DB57" s="52"/>
      <c r="DC57" s="52"/>
      <c r="DD57" s="54"/>
      <c r="DE57" s="52"/>
      <c r="DF57" s="51"/>
    </row>
    <row r="58" customFormat="false" ht="16.9" hidden="false" customHeight="true" outlineLevel="0" collapsed="false">
      <c r="A58" s="1" t="s">
        <v>158</v>
      </c>
      <c r="B58" s="61" t="n">
        <v>43</v>
      </c>
      <c r="C58" s="25" t="s">
        <v>159</v>
      </c>
      <c r="D58" s="26" t="n">
        <v>123</v>
      </c>
      <c r="E58" s="25" t="s">
        <v>160</v>
      </c>
      <c r="F58" s="25" t="s">
        <v>161</v>
      </c>
      <c r="G58" s="27" t="n">
        <v>570487.78</v>
      </c>
      <c r="H58" s="28" t="n">
        <v>6.48</v>
      </c>
      <c r="I58" s="30"/>
      <c r="J58" s="30"/>
      <c r="K58" s="30"/>
      <c r="L58" s="31" t="n">
        <v>36736.61</v>
      </c>
      <c r="M58" s="28" t="n">
        <v>6.42</v>
      </c>
      <c r="N58" s="28" t="n">
        <v>6.42</v>
      </c>
      <c r="O58" s="27" t="n">
        <v>146946.45</v>
      </c>
      <c r="P58" s="32" t="n">
        <v>25.67</v>
      </c>
      <c r="Q58" s="32" t="n">
        <v>32.09</v>
      </c>
      <c r="R58" s="27" t="n">
        <v>193998.8</v>
      </c>
      <c r="S58" s="32" t="n">
        <v>33.96</v>
      </c>
      <c r="T58" s="32" t="n">
        <v>66.05</v>
      </c>
      <c r="U58" s="27" t="n">
        <v>123029.02</v>
      </c>
      <c r="V58" s="32" t="n">
        <v>21.56</v>
      </c>
      <c r="W58" s="32" t="n">
        <v>87.61</v>
      </c>
      <c r="X58" s="31" t="n">
        <v>24763.76</v>
      </c>
      <c r="Y58" s="28" t="n">
        <v>4.36</v>
      </c>
      <c r="Z58" s="32" t="n">
        <v>91.98</v>
      </c>
      <c r="AA58" s="31" t="n">
        <v>25720.51</v>
      </c>
      <c r="AB58" s="28" t="n">
        <v>4.59</v>
      </c>
      <c r="AC58" s="32" t="n">
        <v>96.56</v>
      </c>
      <c r="AD58" s="31" t="n">
        <v>19292.63</v>
      </c>
      <c r="AE58" s="28" t="n">
        <v>3.44</v>
      </c>
      <c r="AF58" s="33" t="n">
        <v>100</v>
      </c>
      <c r="AG58" s="30"/>
      <c r="AH58" s="30"/>
      <c r="AI58" s="33" t="n">
        <v>100</v>
      </c>
      <c r="AJ58" s="30"/>
      <c r="AK58" s="30"/>
      <c r="AL58" s="33" t="n">
        <v>100</v>
      </c>
      <c r="AM58" s="30"/>
      <c r="AN58" s="30"/>
      <c r="AO58" s="33" t="n">
        <v>100</v>
      </c>
      <c r="AP58" s="30"/>
      <c r="AQ58" s="30"/>
      <c r="AR58" s="33" t="n">
        <v>100</v>
      </c>
      <c r="AS58" s="30"/>
      <c r="AT58" s="30"/>
      <c r="AU58" s="33" t="n">
        <v>100</v>
      </c>
      <c r="AV58" s="30"/>
      <c r="AW58" s="30"/>
      <c r="AX58" s="33" t="n">
        <v>100</v>
      </c>
      <c r="AY58" s="30"/>
      <c r="AZ58" s="30"/>
      <c r="BA58" s="33" t="n">
        <v>100</v>
      </c>
      <c r="BB58" s="30"/>
      <c r="BC58" s="30"/>
      <c r="BD58" s="33" t="n">
        <v>100</v>
      </c>
      <c r="BE58" s="30"/>
      <c r="BF58" s="30"/>
      <c r="BG58" s="33" t="n">
        <v>100</v>
      </c>
      <c r="BH58" s="30"/>
      <c r="BI58" s="30"/>
      <c r="BJ58" s="33" t="n">
        <v>100</v>
      </c>
      <c r="BK58" s="30"/>
      <c r="BL58" s="30"/>
      <c r="BM58" s="33" t="n">
        <v>100</v>
      </c>
      <c r="BN58" s="30"/>
      <c r="BO58" s="30"/>
      <c r="BP58" s="33" t="n">
        <v>100</v>
      </c>
      <c r="BQ58" s="30"/>
      <c r="BR58" s="30"/>
      <c r="BS58" s="33" t="n">
        <v>100</v>
      </c>
      <c r="BT58" s="30"/>
      <c r="BU58" s="30"/>
      <c r="BV58" s="33" t="n">
        <v>100</v>
      </c>
      <c r="BW58" s="30"/>
      <c r="BX58" s="30"/>
      <c r="BY58" s="33" t="n">
        <v>100</v>
      </c>
      <c r="BZ58" s="30"/>
      <c r="CA58" s="30"/>
      <c r="CB58" s="33" t="n">
        <v>100</v>
      </c>
      <c r="CC58" s="30"/>
      <c r="CD58" s="30"/>
      <c r="CE58" s="34" t="n">
        <v>100</v>
      </c>
      <c r="CF58" s="23"/>
      <c r="CG58" s="23"/>
      <c r="CH58" s="35"/>
      <c r="CI58" s="23"/>
      <c r="CJ58" s="23"/>
      <c r="CK58" s="35"/>
      <c r="CL58" s="23"/>
      <c r="CM58" s="23"/>
      <c r="CN58" s="23"/>
      <c r="CO58" s="54"/>
      <c r="CP58" s="52"/>
      <c r="CQ58" s="55"/>
      <c r="CR58" s="50"/>
      <c r="CS58" s="56"/>
      <c r="CT58" s="55"/>
      <c r="CU58" s="50"/>
      <c r="CV58" s="56"/>
      <c r="CW58" s="55"/>
      <c r="CX58" s="52"/>
      <c r="CY58" s="52"/>
      <c r="CZ58" s="56"/>
      <c r="DA58" s="55"/>
      <c r="DB58" s="52"/>
      <c r="DC58" s="52"/>
      <c r="DD58" s="54"/>
      <c r="DE58" s="52"/>
      <c r="DF58" s="51"/>
    </row>
    <row r="59" customFormat="false" ht="8.45" hidden="false" customHeight="true" outlineLevel="0" collapsed="false">
      <c r="A59" s="1" t="s">
        <v>162</v>
      </c>
      <c r="B59" s="61" t="n">
        <v>44</v>
      </c>
      <c r="C59" s="25" t="s">
        <v>163</v>
      </c>
      <c r="D59" s="61" t="n">
        <v>50</v>
      </c>
      <c r="E59" s="25" t="s">
        <v>164</v>
      </c>
      <c r="F59" s="25" t="s">
        <v>165</v>
      </c>
      <c r="G59" s="27" t="n">
        <v>121331.5</v>
      </c>
      <c r="H59" s="28" t="n">
        <v>1.38</v>
      </c>
      <c r="I59" s="30"/>
      <c r="J59" s="30"/>
      <c r="K59" s="30"/>
      <c r="L59" s="30"/>
      <c r="M59" s="30"/>
      <c r="N59" s="30"/>
      <c r="O59" s="30"/>
      <c r="P59" s="30"/>
      <c r="Q59" s="30"/>
      <c r="R59" s="31" t="n">
        <v>47052.36</v>
      </c>
      <c r="S59" s="32" t="n">
        <v>38.78</v>
      </c>
      <c r="T59" s="32" t="n">
        <v>38.78</v>
      </c>
      <c r="U59" s="31" t="n">
        <v>49515.39</v>
      </c>
      <c r="V59" s="32" t="n">
        <v>40.81</v>
      </c>
      <c r="W59" s="32" t="n">
        <v>79.59</v>
      </c>
      <c r="X59" s="31" t="n">
        <v>24763.76</v>
      </c>
      <c r="Y59" s="32" t="n">
        <v>20.41</v>
      </c>
      <c r="Z59" s="33" t="n">
        <v>100</v>
      </c>
      <c r="AA59" s="30"/>
      <c r="AB59" s="30"/>
      <c r="AC59" s="33" t="n">
        <v>100</v>
      </c>
      <c r="AD59" s="30"/>
      <c r="AE59" s="30"/>
      <c r="AF59" s="33" t="n">
        <v>100</v>
      </c>
      <c r="AG59" s="30"/>
      <c r="AH59" s="30"/>
      <c r="AI59" s="33" t="n">
        <v>100</v>
      </c>
      <c r="AJ59" s="30"/>
      <c r="AK59" s="30"/>
      <c r="AL59" s="33" t="n">
        <v>100</v>
      </c>
      <c r="AM59" s="30"/>
      <c r="AN59" s="30"/>
      <c r="AO59" s="33" t="n">
        <v>100</v>
      </c>
      <c r="AP59" s="30"/>
      <c r="AQ59" s="30"/>
      <c r="AR59" s="33" t="n">
        <v>100</v>
      </c>
      <c r="AS59" s="30"/>
      <c r="AT59" s="30"/>
      <c r="AU59" s="33" t="n">
        <v>100</v>
      </c>
      <c r="AV59" s="30"/>
      <c r="AW59" s="30"/>
      <c r="AX59" s="33" t="n">
        <v>100</v>
      </c>
      <c r="AY59" s="30"/>
      <c r="AZ59" s="30"/>
      <c r="BA59" s="33" t="n">
        <v>100</v>
      </c>
      <c r="BB59" s="30"/>
      <c r="BC59" s="30"/>
      <c r="BD59" s="33" t="n">
        <v>100</v>
      </c>
      <c r="BE59" s="30"/>
      <c r="BF59" s="30"/>
      <c r="BG59" s="33" t="n">
        <v>100</v>
      </c>
      <c r="BH59" s="30"/>
      <c r="BI59" s="30"/>
      <c r="BJ59" s="33" t="n">
        <v>100</v>
      </c>
      <c r="BK59" s="30"/>
      <c r="BL59" s="30"/>
      <c r="BM59" s="33" t="n">
        <v>100</v>
      </c>
      <c r="BN59" s="30"/>
      <c r="BO59" s="30"/>
      <c r="BP59" s="33" t="n">
        <v>100</v>
      </c>
      <c r="BQ59" s="30"/>
      <c r="BR59" s="30"/>
      <c r="BS59" s="33" t="n">
        <v>100</v>
      </c>
      <c r="BT59" s="30"/>
      <c r="BU59" s="30"/>
      <c r="BV59" s="33" t="n">
        <v>100</v>
      </c>
      <c r="BW59" s="30"/>
      <c r="BX59" s="30"/>
      <c r="BY59" s="33" t="n">
        <v>100</v>
      </c>
      <c r="BZ59" s="30"/>
      <c r="CA59" s="30"/>
      <c r="CB59" s="33" t="n">
        <v>100</v>
      </c>
      <c r="CC59" s="30"/>
      <c r="CD59" s="30"/>
      <c r="CE59" s="34" t="n">
        <v>100</v>
      </c>
      <c r="CF59" s="50"/>
      <c r="CG59" s="50"/>
      <c r="CH59" s="51"/>
      <c r="CI59" s="50"/>
      <c r="CJ59" s="50"/>
      <c r="CK59" s="51"/>
      <c r="CL59" s="50"/>
      <c r="CM59" s="50"/>
      <c r="CN59" s="50"/>
      <c r="CO59" s="36"/>
      <c r="CP59" s="17"/>
      <c r="CQ59" s="37"/>
      <c r="CR59" s="38"/>
      <c r="CS59" s="39"/>
      <c r="CT59" s="37"/>
      <c r="CU59" s="38"/>
      <c r="CV59" s="39"/>
      <c r="CW59" s="37"/>
      <c r="CX59" s="40"/>
      <c r="CY59" s="17"/>
      <c r="CZ59" s="39"/>
      <c r="DA59" s="37"/>
      <c r="DB59" s="40"/>
      <c r="DC59" s="17"/>
      <c r="DD59" s="36"/>
      <c r="DE59" s="17"/>
      <c r="DF59" s="35"/>
    </row>
    <row r="60" customFormat="false" ht="8.45" hidden="false" customHeight="true" outlineLevel="0" collapsed="false">
      <c r="A60" s="1" t="s">
        <v>166</v>
      </c>
      <c r="B60" s="43" t="n">
        <v>45</v>
      </c>
      <c r="C60" s="42" t="s">
        <v>167</v>
      </c>
      <c r="D60" s="43" t="n">
        <v>49</v>
      </c>
      <c r="E60" s="42" t="s">
        <v>164</v>
      </c>
      <c r="F60" s="42" t="s">
        <v>165</v>
      </c>
      <c r="G60" s="44" t="n">
        <v>12891.2</v>
      </c>
      <c r="H60" s="45" t="n">
        <v>0.15</v>
      </c>
      <c r="I60" s="46"/>
      <c r="J60" s="46"/>
      <c r="K60" s="46"/>
      <c r="L60" s="46"/>
      <c r="M60" s="46"/>
      <c r="N60" s="46"/>
      <c r="O60" s="46"/>
      <c r="P60" s="46"/>
      <c r="Q60" s="46"/>
      <c r="R60" s="53" t="n">
        <v>4999.21</v>
      </c>
      <c r="S60" s="47" t="n">
        <v>38.78</v>
      </c>
      <c r="T60" s="47" t="n">
        <v>38.78</v>
      </c>
      <c r="U60" s="53" t="n">
        <v>5260.9</v>
      </c>
      <c r="V60" s="47" t="n">
        <v>40.81</v>
      </c>
      <c r="W60" s="47" t="n">
        <v>79.59</v>
      </c>
      <c r="X60" s="53" t="n">
        <v>2631.09</v>
      </c>
      <c r="Y60" s="47" t="n">
        <v>20.41</v>
      </c>
      <c r="Z60" s="48" t="n">
        <v>100</v>
      </c>
      <c r="AA60" s="46"/>
      <c r="AB60" s="46"/>
      <c r="AC60" s="48" t="n">
        <v>100</v>
      </c>
      <c r="AD60" s="46"/>
      <c r="AE60" s="46"/>
      <c r="AF60" s="48" t="n">
        <v>100</v>
      </c>
      <c r="AG60" s="46"/>
      <c r="AH60" s="46"/>
      <c r="AI60" s="48" t="n">
        <v>100</v>
      </c>
      <c r="AJ60" s="46"/>
      <c r="AK60" s="46"/>
      <c r="AL60" s="48" t="n">
        <v>100</v>
      </c>
      <c r="AM60" s="46"/>
      <c r="AN60" s="46"/>
      <c r="AO60" s="48" t="n">
        <v>100</v>
      </c>
      <c r="AP60" s="46"/>
      <c r="AQ60" s="46"/>
      <c r="AR60" s="48" t="n">
        <v>100</v>
      </c>
      <c r="AS60" s="46"/>
      <c r="AT60" s="46"/>
      <c r="AU60" s="48" t="n">
        <v>100</v>
      </c>
      <c r="AV60" s="46"/>
      <c r="AW60" s="46"/>
      <c r="AX60" s="48" t="n">
        <v>100</v>
      </c>
      <c r="AY60" s="46"/>
      <c r="AZ60" s="46"/>
      <c r="BA60" s="48" t="n">
        <v>100</v>
      </c>
      <c r="BB60" s="46"/>
      <c r="BC60" s="46"/>
      <c r="BD60" s="48" t="n">
        <v>100</v>
      </c>
      <c r="BE60" s="46"/>
      <c r="BF60" s="46"/>
      <c r="BG60" s="48" t="n">
        <v>100</v>
      </c>
      <c r="BH60" s="46"/>
      <c r="BI60" s="46"/>
      <c r="BJ60" s="48" t="n">
        <v>100</v>
      </c>
      <c r="BK60" s="46"/>
      <c r="BL60" s="46"/>
      <c r="BM60" s="48" t="n">
        <v>100</v>
      </c>
      <c r="BN60" s="46"/>
      <c r="BO60" s="46"/>
      <c r="BP60" s="48" t="n">
        <v>100</v>
      </c>
      <c r="BQ60" s="46"/>
      <c r="BR60" s="46"/>
      <c r="BS60" s="48" t="n">
        <v>100</v>
      </c>
      <c r="BT60" s="46"/>
      <c r="BU60" s="46"/>
      <c r="BV60" s="48" t="n">
        <v>100</v>
      </c>
      <c r="BW60" s="46"/>
      <c r="BX60" s="46"/>
      <c r="BY60" s="48" t="n">
        <v>100</v>
      </c>
      <c r="BZ60" s="46"/>
      <c r="CA60" s="46"/>
      <c r="CB60" s="48" t="n">
        <v>100</v>
      </c>
      <c r="CC60" s="46"/>
      <c r="CD60" s="46"/>
      <c r="CE60" s="49" t="n">
        <v>100</v>
      </c>
      <c r="CF60" s="50"/>
      <c r="CG60" s="50"/>
      <c r="CH60" s="51"/>
      <c r="CI60" s="50"/>
      <c r="CJ60" s="50"/>
      <c r="CK60" s="51"/>
      <c r="CL60" s="50"/>
      <c r="CM60" s="50"/>
      <c r="CN60" s="50"/>
      <c r="CO60" s="54"/>
      <c r="CP60" s="52"/>
      <c r="CQ60" s="55"/>
      <c r="CR60" s="51"/>
      <c r="CS60" s="56"/>
      <c r="CT60" s="55"/>
      <c r="CU60" s="51"/>
      <c r="CV60" s="56"/>
      <c r="CW60" s="55"/>
      <c r="CX60" s="57"/>
      <c r="CY60" s="52"/>
      <c r="CZ60" s="56"/>
      <c r="DA60" s="55"/>
      <c r="DB60" s="57"/>
      <c r="DC60" s="52"/>
      <c r="DD60" s="54"/>
      <c r="DE60" s="52"/>
      <c r="DF60" s="51"/>
    </row>
    <row r="61" customFormat="false" ht="16.9" hidden="false" customHeight="true" outlineLevel="0" collapsed="false">
      <c r="A61" s="1" t="s">
        <v>168</v>
      </c>
      <c r="B61" s="43" t="n">
        <v>46</v>
      </c>
      <c r="C61" s="42" t="s">
        <v>169</v>
      </c>
      <c r="D61" s="43" t="n">
        <v>49</v>
      </c>
      <c r="E61" s="42" t="s">
        <v>164</v>
      </c>
      <c r="F61" s="42" t="s">
        <v>165</v>
      </c>
      <c r="G61" s="53" t="n">
        <v>1999.8</v>
      </c>
      <c r="H61" s="45" t="n">
        <v>0.02</v>
      </c>
      <c r="I61" s="46"/>
      <c r="J61" s="46"/>
      <c r="K61" s="46"/>
      <c r="L61" s="46"/>
      <c r="M61" s="46"/>
      <c r="N61" s="46"/>
      <c r="O61" s="46"/>
      <c r="P61" s="46"/>
      <c r="Q61" s="46"/>
      <c r="R61" s="48" t="n">
        <v>775.52</v>
      </c>
      <c r="S61" s="47" t="n">
        <v>38.78</v>
      </c>
      <c r="T61" s="47" t="n">
        <v>38.78</v>
      </c>
      <c r="U61" s="48" t="n">
        <v>816.12</v>
      </c>
      <c r="V61" s="47" t="n">
        <v>40.81</v>
      </c>
      <c r="W61" s="47" t="n">
        <v>79.59</v>
      </c>
      <c r="X61" s="48" t="n">
        <v>408.16</v>
      </c>
      <c r="Y61" s="47" t="n">
        <v>20.41</v>
      </c>
      <c r="Z61" s="48" t="n">
        <v>100</v>
      </c>
      <c r="AA61" s="46"/>
      <c r="AB61" s="46"/>
      <c r="AC61" s="48" t="n">
        <v>100</v>
      </c>
      <c r="AD61" s="46"/>
      <c r="AE61" s="46"/>
      <c r="AF61" s="48" t="n">
        <v>100</v>
      </c>
      <c r="AG61" s="46"/>
      <c r="AH61" s="46"/>
      <c r="AI61" s="48" t="n">
        <v>100</v>
      </c>
      <c r="AJ61" s="46"/>
      <c r="AK61" s="46"/>
      <c r="AL61" s="48" t="n">
        <v>100</v>
      </c>
      <c r="AM61" s="46"/>
      <c r="AN61" s="46"/>
      <c r="AO61" s="48" t="n">
        <v>100</v>
      </c>
      <c r="AP61" s="46"/>
      <c r="AQ61" s="46"/>
      <c r="AR61" s="48" t="n">
        <v>100</v>
      </c>
      <c r="AS61" s="46"/>
      <c r="AT61" s="46"/>
      <c r="AU61" s="48" t="n">
        <v>100</v>
      </c>
      <c r="AV61" s="46"/>
      <c r="AW61" s="46"/>
      <c r="AX61" s="48" t="n">
        <v>100</v>
      </c>
      <c r="AY61" s="46"/>
      <c r="AZ61" s="46"/>
      <c r="BA61" s="48" t="n">
        <v>100</v>
      </c>
      <c r="BB61" s="46"/>
      <c r="BC61" s="46"/>
      <c r="BD61" s="48" t="n">
        <v>100</v>
      </c>
      <c r="BE61" s="46"/>
      <c r="BF61" s="46"/>
      <c r="BG61" s="48" t="n">
        <v>100</v>
      </c>
      <c r="BH61" s="46"/>
      <c r="BI61" s="46"/>
      <c r="BJ61" s="48" t="n">
        <v>100</v>
      </c>
      <c r="BK61" s="46"/>
      <c r="BL61" s="46"/>
      <c r="BM61" s="48" t="n">
        <v>100</v>
      </c>
      <c r="BN61" s="46"/>
      <c r="BO61" s="46"/>
      <c r="BP61" s="48" t="n">
        <v>100</v>
      </c>
      <c r="BQ61" s="46"/>
      <c r="BR61" s="46"/>
      <c r="BS61" s="48" t="n">
        <v>100</v>
      </c>
      <c r="BT61" s="46"/>
      <c r="BU61" s="46"/>
      <c r="BV61" s="48" t="n">
        <v>100</v>
      </c>
      <c r="BW61" s="46"/>
      <c r="BX61" s="46"/>
      <c r="BY61" s="48" t="n">
        <v>100</v>
      </c>
      <c r="BZ61" s="46"/>
      <c r="CA61" s="46"/>
      <c r="CB61" s="48" t="n">
        <v>100</v>
      </c>
      <c r="CC61" s="46"/>
      <c r="CD61" s="46"/>
      <c r="CE61" s="49" t="n">
        <v>100</v>
      </c>
      <c r="CF61" s="23"/>
      <c r="CG61" s="23"/>
      <c r="CH61" s="35"/>
      <c r="CI61" s="23"/>
      <c r="CJ61" s="23"/>
      <c r="CK61" s="35"/>
      <c r="CL61" s="23"/>
      <c r="CM61" s="23"/>
      <c r="CN61" s="23"/>
      <c r="CO61" s="54"/>
      <c r="CP61" s="52"/>
      <c r="CQ61" s="55"/>
      <c r="CR61" s="58"/>
      <c r="CS61" s="56"/>
      <c r="CT61" s="55"/>
      <c r="CU61" s="58"/>
      <c r="CV61" s="56"/>
      <c r="CW61" s="55"/>
      <c r="CX61" s="59"/>
      <c r="CY61" s="52"/>
      <c r="CZ61" s="56"/>
      <c r="DA61" s="55"/>
      <c r="DB61" s="59"/>
      <c r="DC61" s="52"/>
      <c r="DD61" s="54"/>
      <c r="DE61" s="52"/>
      <c r="DF61" s="51"/>
    </row>
    <row r="62" customFormat="false" ht="8.45" hidden="false" customHeight="true" outlineLevel="0" collapsed="false">
      <c r="A62" s="1" t="s">
        <v>170</v>
      </c>
      <c r="B62" s="43" t="n">
        <v>47</v>
      </c>
      <c r="C62" s="42" t="s">
        <v>171</v>
      </c>
      <c r="D62" s="43" t="n">
        <v>49</v>
      </c>
      <c r="E62" s="42" t="s">
        <v>164</v>
      </c>
      <c r="F62" s="42" t="s">
        <v>165</v>
      </c>
      <c r="G62" s="53" t="n">
        <v>2134.17</v>
      </c>
      <c r="H62" s="45" t="n">
        <v>0.02</v>
      </c>
      <c r="I62" s="46"/>
      <c r="J62" s="46"/>
      <c r="K62" s="46"/>
      <c r="L62" s="46"/>
      <c r="M62" s="46"/>
      <c r="N62" s="46"/>
      <c r="O62" s="46"/>
      <c r="P62" s="46"/>
      <c r="Q62" s="46"/>
      <c r="R62" s="48" t="n">
        <v>827.63</v>
      </c>
      <c r="S62" s="47" t="n">
        <v>38.78</v>
      </c>
      <c r="T62" s="47" t="n">
        <v>38.78</v>
      </c>
      <c r="U62" s="48" t="n">
        <v>870.95</v>
      </c>
      <c r="V62" s="47" t="n">
        <v>40.81</v>
      </c>
      <c r="W62" s="47" t="n">
        <v>79.59</v>
      </c>
      <c r="X62" s="48" t="n">
        <v>435.58</v>
      </c>
      <c r="Y62" s="47" t="n">
        <v>20.41</v>
      </c>
      <c r="Z62" s="48" t="n">
        <v>100</v>
      </c>
      <c r="AA62" s="46"/>
      <c r="AB62" s="46"/>
      <c r="AC62" s="48" t="n">
        <v>100</v>
      </c>
      <c r="AD62" s="46"/>
      <c r="AE62" s="46"/>
      <c r="AF62" s="48" t="n">
        <v>100</v>
      </c>
      <c r="AG62" s="46"/>
      <c r="AH62" s="46"/>
      <c r="AI62" s="48" t="n">
        <v>100</v>
      </c>
      <c r="AJ62" s="46"/>
      <c r="AK62" s="46"/>
      <c r="AL62" s="48" t="n">
        <v>100</v>
      </c>
      <c r="AM62" s="46"/>
      <c r="AN62" s="46"/>
      <c r="AO62" s="48" t="n">
        <v>100</v>
      </c>
      <c r="AP62" s="46"/>
      <c r="AQ62" s="46"/>
      <c r="AR62" s="48" t="n">
        <v>100</v>
      </c>
      <c r="AS62" s="46"/>
      <c r="AT62" s="46"/>
      <c r="AU62" s="48" t="n">
        <v>100</v>
      </c>
      <c r="AV62" s="46"/>
      <c r="AW62" s="46"/>
      <c r="AX62" s="48" t="n">
        <v>100</v>
      </c>
      <c r="AY62" s="46"/>
      <c r="AZ62" s="46"/>
      <c r="BA62" s="48" t="n">
        <v>100</v>
      </c>
      <c r="BB62" s="46"/>
      <c r="BC62" s="46"/>
      <c r="BD62" s="48" t="n">
        <v>100</v>
      </c>
      <c r="BE62" s="46"/>
      <c r="BF62" s="46"/>
      <c r="BG62" s="48" t="n">
        <v>100</v>
      </c>
      <c r="BH62" s="46"/>
      <c r="BI62" s="46"/>
      <c r="BJ62" s="48" t="n">
        <v>100</v>
      </c>
      <c r="BK62" s="46"/>
      <c r="BL62" s="46"/>
      <c r="BM62" s="48" t="n">
        <v>100</v>
      </c>
      <c r="BN62" s="46"/>
      <c r="BO62" s="46"/>
      <c r="BP62" s="48" t="n">
        <v>100</v>
      </c>
      <c r="BQ62" s="46"/>
      <c r="BR62" s="46"/>
      <c r="BS62" s="48" t="n">
        <v>100</v>
      </c>
      <c r="BT62" s="46"/>
      <c r="BU62" s="46"/>
      <c r="BV62" s="48" t="n">
        <v>100</v>
      </c>
      <c r="BW62" s="46"/>
      <c r="BX62" s="46"/>
      <c r="BY62" s="48" t="n">
        <v>100</v>
      </c>
      <c r="BZ62" s="46"/>
      <c r="CA62" s="46"/>
      <c r="CB62" s="48" t="n">
        <v>100</v>
      </c>
      <c r="CC62" s="46"/>
      <c r="CD62" s="46"/>
      <c r="CE62" s="49" t="n">
        <v>100</v>
      </c>
      <c r="CF62" s="23"/>
      <c r="CG62" s="23"/>
      <c r="CH62" s="35"/>
      <c r="CI62" s="23"/>
      <c r="CJ62" s="23"/>
      <c r="CK62" s="35"/>
      <c r="CL62" s="23"/>
      <c r="CM62" s="23"/>
      <c r="CN62" s="23"/>
      <c r="CO62" s="54"/>
      <c r="CP62" s="52"/>
      <c r="CQ62" s="55"/>
      <c r="CR62" s="58"/>
      <c r="CS62" s="56"/>
      <c r="CT62" s="55"/>
      <c r="CU62" s="58"/>
      <c r="CV62" s="56"/>
      <c r="CW62" s="55"/>
      <c r="CX62" s="59"/>
      <c r="CY62" s="52"/>
      <c r="CZ62" s="56"/>
      <c r="DA62" s="55"/>
      <c r="DB62" s="59"/>
      <c r="DC62" s="52"/>
      <c r="DD62" s="54"/>
      <c r="DE62" s="52"/>
      <c r="DF62" s="51"/>
    </row>
    <row r="63" customFormat="false" ht="8.45" hidden="false" customHeight="true" outlineLevel="0" collapsed="false">
      <c r="A63" s="1" t="s">
        <v>172</v>
      </c>
      <c r="B63" s="43" t="n">
        <v>48</v>
      </c>
      <c r="C63" s="42" t="s">
        <v>173</v>
      </c>
      <c r="D63" s="43" t="n">
        <v>49</v>
      </c>
      <c r="E63" s="42" t="s">
        <v>164</v>
      </c>
      <c r="F63" s="42" t="s">
        <v>165</v>
      </c>
      <c r="G63" s="44" t="n">
        <v>26218.89</v>
      </c>
      <c r="H63" s="45" t="n">
        <v>0.3</v>
      </c>
      <c r="I63" s="46"/>
      <c r="J63" s="46"/>
      <c r="K63" s="46"/>
      <c r="L63" s="46"/>
      <c r="M63" s="46"/>
      <c r="N63" s="46"/>
      <c r="O63" s="46"/>
      <c r="P63" s="46"/>
      <c r="Q63" s="46"/>
      <c r="R63" s="44" t="n">
        <v>10167.69</v>
      </c>
      <c r="S63" s="47" t="n">
        <v>38.78</v>
      </c>
      <c r="T63" s="47" t="n">
        <v>38.78</v>
      </c>
      <c r="U63" s="44" t="n">
        <v>10699.93</v>
      </c>
      <c r="V63" s="47" t="n">
        <v>40.81</v>
      </c>
      <c r="W63" s="47" t="n">
        <v>79.59</v>
      </c>
      <c r="X63" s="53" t="n">
        <v>5351.28</v>
      </c>
      <c r="Y63" s="47" t="n">
        <v>20.41</v>
      </c>
      <c r="Z63" s="48" t="n">
        <v>100</v>
      </c>
      <c r="AA63" s="46"/>
      <c r="AB63" s="46"/>
      <c r="AC63" s="48" t="n">
        <v>100</v>
      </c>
      <c r="AD63" s="46"/>
      <c r="AE63" s="46"/>
      <c r="AF63" s="48" t="n">
        <v>100</v>
      </c>
      <c r="AG63" s="46"/>
      <c r="AH63" s="46"/>
      <c r="AI63" s="48" t="n">
        <v>100</v>
      </c>
      <c r="AJ63" s="46"/>
      <c r="AK63" s="46"/>
      <c r="AL63" s="48" t="n">
        <v>100</v>
      </c>
      <c r="AM63" s="46"/>
      <c r="AN63" s="46"/>
      <c r="AO63" s="48" t="n">
        <v>100</v>
      </c>
      <c r="AP63" s="46"/>
      <c r="AQ63" s="46"/>
      <c r="AR63" s="48" t="n">
        <v>100</v>
      </c>
      <c r="AS63" s="46"/>
      <c r="AT63" s="46"/>
      <c r="AU63" s="48" t="n">
        <v>100</v>
      </c>
      <c r="AV63" s="46"/>
      <c r="AW63" s="46"/>
      <c r="AX63" s="48" t="n">
        <v>100</v>
      </c>
      <c r="AY63" s="46"/>
      <c r="AZ63" s="46"/>
      <c r="BA63" s="48" t="n">
        <v>100</v>
      </c>
      <c r="BB63" s="46"/>
      <c r="BC63" s="46"/>
      <c r="BD63" s="48" t="n">
        <v>100</v>
      </c>
      <c r="BE63" s="46"/>
      <c r="BF63" s="46"/>
      <c r="BG63" s="48" t="n">
        <v>100</v>
      </c>
      <c r="BH63" s="46"/>
      <c r="BI63" s="46"/>
      <c r="BJ63" s="48" t="n">
        <v>100</v>
      </c>
      <c r="BK63" s="46"/>
      <c r="BL63" s="46"/>
      <c r="BM63" s="48" t="n">
        <v>100</v>
      </c>
      <c r="BN63" s="46"/>
      <c r="BO63" s="46"/>
      <c r="BP63" s="48" t="n">
        <v>100</v>
      </c>
      <c r="BQ63" s="46"/>
      <c r="BR63" s="46"/>
      <c r="BS63" s="48" t="n">
        <v>100</v>
      </c>
      <c r="BT63" s="46"/>
      <c r="BU63" s="46"/>
      <c r="BV63" s="48" t="n">
        <v>100</v>
      </c>
      <c r="BW63" s="46"/>
      <c r="BX63" s="46"/>
      <c r="BY63" s="48" t="n">
        <v>100</v>
      </c>
      <c r="BZ63" s="46"/>
      <c r="CA63" s="46"/>
      <c r="CB63" s="48" t="n">
        <v>100</v>
      </c>
      <c r="CC63" s="46"/>
      <c r="CD63" s="46"/>
      <c r="CE63" s="49" t="n">
        <v>100</v>
      </c>
      <c r="CF63" s="50"/>
      <c r="CG63" s="50"/>
      <c r="CH63" s="51"/>
      <c r="CI63" s="50"/>
      <c r="CJ63" s="50"/>
      <c r="CK63" s="51"/>
      <c r="CL63" s="50"/>
      <c r="CM63" s="50"/>
      <c r="CN63" s="50"/>
      <c r="CO63" s="54"/>
      <c r="CP63" s="52"/>
      <c r="CQ63" s="55"/>
      <c r="CR63" s="51"/>
      <c r="CS63" s="56"/>
      <c r="CT63" s="55"/>
      <c r="CU63" s="51"/>
      <c r="CV63" s="56"/>
      <c r="CW63" s="55"/>
      <c r="CX63" s="57"/>
      <c r="CY63" s="52"/>
      <c r="CZ63" s="56"/>
      <c r="DA63" s="55"/>
      <c r="DB63" s="57"/>
      <c r="DC63" s="52"/>
      <c r="DD63" s="54"/>
      <c r="DE63" s="52"/>
      <c r="DF63" s="51"/>
    </row>
    <row r="64" customFormat="false" ht="8.45" hidden="false" customHeight="true" outlineLevel="0" collapsed="false">
      <c r="A64" s="1" t="s">
        <v>174</v>
      </c>
      <c r="B64" s="43" t="n">
        <v>49</v>
      </c>
      <c r="C64" s="42" t="s">
        <v>175</v>
      </c>
      <c r="D64" s="43" t="n">
        <v>49</v>
      </c>
      <c r="E64" s="42" t="s">
        <v>164</v>
      </c>
      <c r="F64" s="42" t="s">
        <v>165</v>
      </c>
      <c r="G64" s="44" t="n">
        <v>42266.89</v>
      </c>
      <c r="H64" s="45" t="n">
        <v>0.48</v>
      </c>
      <c r="I64" s="46"/>
      <c r="J64" s="46"/>
      <c r="K64" s="46"/>
      <c r="L64" s="46"/>
      <c r="M64" s="46"/>
      <c r="N64" s="46"/>
      <c r="O64" s="46"/>
      <c r="P64" s="46"/>
      <c r="Q64" s="46"/>
      <c r="R64" s="44" t="n">
        <v>16391.1</v>
      </c>
      <c r="S64" s="47" t="n">
        <v>38.78</v>
      </c>
      <c r="T64" s="47" t="n">
        <v>38.78</v>
      </c>
      <c r="U64" s="44" t="n">
        <v>17249.12</v>
      </c>
      <c r="V64" s="47" t="n">
        <v>40.81</v>
      </c>
      <c r="W64" s="47" t="n">
        <v>79.59</v>
      </c>
      <c r="X64" s="53" t="n">
        <v>8626.67</v>
      </c>
      <c r="Y64" s="47" t="n">
        <v>20.41</v>
      </c>
      <c r="Z64" s="48" t="n">
        <v>100</v>
      </c>
      <c r="AA64" s="46"/>
      <c r="AB64" s="46"/>
      <c r="AC64" s="48" t="n">
        <v>100</v>
      </c>
      <c r="AD64" s="46"/>
      <c r="AE64" s="46"/>
      <c r="AF64" s="48" t="n">
        <v>100</v>
      </c>
      <c r="AG64" s="46"/>
      <c r="AH64" s="46"/>
      <c r="AI64" s="48" t="n">
        <v>100</v>
      </c>
      <c r="AJ64" s="46"/>
      <c r="AK64" s="46"/>
      <c r="AL64" s="48" t="n">
        <v>100</v>
      </c>
      <c r="AM64" s="46"/>
      <c r="AN64" s="46"/>
      <c r="AO64" s="48" t="n">
        <v>100</v>
      </c>
      <c r="AP64" s="46"/>
      <c r="AQ64" s="46"/>
      <c r="AR64" s="48" t="n">
        <v>100</v>
      </c>
      <c r="AS64" s="46"/>
      <c r="AT64" s="46"/>
      <c r="AU64" s="48" t="n">
        <v>100</v>
      </c>
      <c r="AV64" s="46"/>
      <c r="AW64" s="46"/>
      <c r="AX64" s="48" t="n">
        <v>100</v>
      </c>
      <c r="AY64" s="46"/>
      <c r="AZ64" s="46"/>
      <c r="BA64" s="48" t="n">
        <v>100</v>
      </c>
      <c r="BB64" s="46"/>
      <c r="BC64" s="46"/>
      <c r="BD64" s="48" t="n">
        <v>100</v>
      </c>
      <c r="BE64" s="46"/>
      <c r="BF64" s="46"/>
      <c r="BG64" s="48" t="n">
        <v>100</v>
      </c>
      <c r="BH64" s="46"/>
      <c r="BI64" s="46"/>
      <c r="BJ64" s="48" t="n">
        <v>100</v>
      </c>
      <c r="BK64" s="46"/>
      <c r="BL64" s="46"/>
      <c r="BM64" s="48" t="n">
        <v>100</v>
      </c>
      <c r="BN64" s="46"/>
      <c r="BO64" s="46"/>
      <c r="BP64" s="48" t="n">
        <v>100</v>
      </c>
      <c r="BQ64" s="46"/>
      <c r="BR64" s="46"/>
      <c r="BS64" s="48" t="n">
        <v>100</v>
      </c>
      <c r="BT64" s="46"/>
      <c r="BU64" s="46"/>
      <c r="BV64" s="48" t="n">
        <v>100</v>
      </c>
      <c r="BW64" s="46"/>
      <c r="BX64" s="46"/>
      <c r="BY64" s="48" t="n">
        <v>100</v>
      </c>
      <c r="BZ64" s="46"/>
      <c r="CA64" s="46"/>
      <c r="CB64" s="48" t="n">
        <v>100</v>
      </c>
      <c r="CC64" s="46"/>
      <c r="CD64" s="46"/>
      <c r="CE64" s="49" t="n">
        <v>100</v>
      </c>
      <c r="CF64" s="50"/>
      <c r="CG64" s="50"/>
      <c r="CH64" s="51"/>
      <c r="CI64" s="50"/>
      <c r="CJ64" s="50"/>
      <c r="CK64" s="51"/>
      <c r="CL64" s="50"/>
      <c r="CM64" s="50"/>
      <c r="CN64" s="50"/>
      <c r="CO64" s="54"/>
      <c r="CP64" s="52"/>
      <c r="CQ64" s="55"/>
      <c r="CR64" s="51"/>
      <c r="CS64" s="56"/>
      <c r="CT64" s="55"/>
      <c r="CU64" s="51"/>
      <c r="CV64" s="56"/>
      <c r="CW64" s="55"/>
      <c r="CX64" s="57"/>
      <c r="CY64" s="52"/>
      <c r="CZ64" s="56"/>
      <c r="DA64" s="55"/>
      <c r="DB64" s="57"/>
      <c r="DC64" s="52"/>
      <c r="DD64" s="54"/>
      <c r="DE64" s="52"/>
      <c r="DF64" s="51"/>
    </row>
    <row r="65" customFormat="false" ht="8.45" hidden="false" customHeight="true" outlineLevel="0" collapsed="false">
      <c r="A65" s="1" t="s">
        <v>176</v>
      </c>
      <c r="B65" s="43" t="n">
        <v>50</v>
      </c>
      <c r="C65" s="42" t="s">
        <v>177</v>
      </c>
      <c r="D65" s="43" t="n">
        <v>49</v>
      </c>
      <c r="E65" s="42" t="s">
        <v>164</v>
      </c>
      <c r="F65" s="42" t="s">
        <v>165</v>
      </c>
      <c r="G65" s="44" t="n">
        <v>26288.01</v>
      </c>
      <c r="H65" s="45" t="n">
        <v>0.3</v>
      </c>
      <c r="I65" s="46"/>
      <c r="J65" s="46"/>
      <c r="K65" s="46"/>
      <c r="L65" s="46"/>
      <c r="M65" s="46"/>
      <c r="N65" s="46"/>
      <c r="O65" s="46"/>
      <c r="P65" s="46"/>
      <c r="Q65" s="46"/>
      <c r="R65" s="44" t="n">
        <v>10194.49</v>
      </c>
      <c r="S65" s="47" t="n">
        <v>38.78</v>
      </c>
      <c r="T65" s="47" t="n">
        <v>38.78</v>
      </c>
      <c r="U65" s="44" t="n">
        <v>10728.14</v>
      </c>
      <c r="V65" s="47" t="n">
        <v>40.81</v>
      </c>
      <c r="W65" s="47" t="n">
        <v>79.59</v>
      </c>
      <c r="X65" s="53" t="n">
        <v>5365.38</v>
      </c>
      <c r="Y65" s="47" t="n">
        <v>20.41</v>
      </c>
      <c r="Z65" s="48" t="n">
        <v>100</v>
      </c>
      <c r="AA65" s="46"/>
      <c r="AB65" s="46"/>
      <c r="AC65" s="48" t="n">
        <v>100</v>
      </c>
      <c r="AD65" s="46"/>
      <c r="AE65" s="46"/>
      <c r="AF65" s="48" t="n">
        <v>100</v>
      </c>
      <c r="AG65" s="46"/>
      <c r="AH65" s="46"/>
      <c r="AI65" s="48" t="n">
        <v>100</v>
      </c>
      <c r="AJ65" s="46"/>
      <c r="AK65" s="46"/>
      <c r="AL65" s="48" t="n">
        <v>100</v>
      </c>
      <c r="AM65" s="46"/>
      <c r="AN65" s="46"/>
      <c r="AO65" s="48" t="n">
        <v>100</v>
      </c>
      <c r="AP65" s="46"/>
      <c r="AQ65" s="46"/>
      <c r="AR65" s="48" t="n">
        <v>100</v>
      </c>
      <c r="AS65" s="46"/>
      <c r="AT65" s="46"/>
      <c r="AU65" s="48" t="n">
        <v>100</v>
      </c>
      <c r="AV65" s="46"/>
      <c r="AW65" s="46"/>
      <c r="AX65" s="48" t="n">
        <v>100</v>
      </c>
      <c r="AY65" s="46"/>
      <c r="AZ65" s="46"/>
      <c r="BA65" s="48" t="n">
        <v>100</v>
      </c>
      <c r="BB65" s="46"/>
      <c r="BC65" s="46"/>
      <c r="BD65" s="48" t="n">
        <v>100</v>
      </c>
      <c r="BE65" s="46"/>
      <c r="BF65" s="46"/>
      <c r="BG65" s="48" t="n">
        <v>100</v>
      </c>
      <c r="BH65" s="46"/>
      <c r="BI65" s="46"/>
      <c r="BJ65" s="48" t="n">
        <v>100</v>
      </c>
      <c r="BK65" s="46"/>
      <c r="BL65" s="46"/>
      <c r="BM65" s="48" t="n">
        <v>100</v>
      </c>
      <c r="BN65" s="46"/>
      <c r="BO65" s="46"/>
      <c r="BP65" s="48" t="n">
        <v>100</v>
      </c>
      <c r="BQ65" s="46"/>
      <c r="BR65" s="46"/>
      <c r="BS65" s="48" t="n">
        <v>100</v>
      </c>
      <c r="BT65" s="46"/>
      <c r="BU65" s="46"/>
      <c r="BV65" s="48" t="n">
        <v>100</v>
      </c>
      <c r="BW65" s="46"/>
      <c r="BX65" s="46"/>
      <c r="BY65" s="48" t="n">
        <v>100</v>
      </c>
      <c r="BZ65" s="46"/>
      <c r="CA65" s="46"/>
      <c r="CB65" s="48" t="n">
        <v>100</v>
      </c>
      <c r="CC65" s="46"/>
      <c r="CD65" s="46"/>
      <c r="CE65" s="49" t="n">
        <v>100</v>
      </c>
      <c r="CF65" s="50"/>
      <c r="CG65" s="50"/>
      <c r="CH65" s="51"/>
      <c r="CI65" s="50"/>
      <c r="CJ65" s="50"/>
      <c r="CK65" s="51"/>
      <c r="CL65" s="50"/>
      <c r="CM65" s="50"/>
      <c r="CN65" s="50"/>
      <c r="CO65" s="36"/>
      <c r="CP65" s="17"/>
      <c r="CQ65" s="37"/>
      <c r="CR65" s="38"/>
      <c r="CS65" s="39"/>
      <c r="CT65" s="37"/>
      <c r="CU65" s="38"/>
      <c r="CV65" s="39"/>
      <c r="CW65" s="37"/>
      <c r="CX65" s="40"/>
      <c r="CY65" s="17"/>
      <c r="CZ65" s="39"/>
      <c r="DA65" s="37"/>
      <c r="DB65" s="40"/>
      <c r="DC65" s="17"/>
      <c r="DD65" s="36"/>
      <c r="DE65" s="17"/>
      <c r="DF65" s="35"/>
    </row>
    <row r="66" customFormat="false" ht="8.45" hidden="false" customHeight="true" outlineLevel="0" collapsed="false">
      <c r="A66" s="1" t="s">
        <v>178</v>
      </c>
      <c r="B66" s="43" t="n">
        <v>51</v>
      </c>
      <c r="C66" s="42" t="s">
        <v>179</v>
      </c>
      <c r="D66" s="43" t="n">
        <v>49</v>
      </c>
      <c r="E66" s="42" t="s">
        <v>164</v>
      </c>
      <c r="F66" s="42" t="s">
        <v>165</v>
      </c>
      <c r="G66" s="53" t="n">
        <v>1076.22</v>
      </c>
      <c r="H66" s="45" t="n">
        <v>0.01</v>
      </c>
      <c r="I66" s="46"/>
      <c r="J66" s="46"/>
      <c r="K66" s="46"/>
      <c r="L66" s="46"/>
      <c r="M66" s="46"/>
      <c r="N66" s="46"/>
      <c r="O66" s="46"/>
      <c r="P66" s="46"/>
      <c r="Q66" s="46"/>
      <c r="R66" s="48" t="n">
        <v>417.36</v>
      </c>
      <c r="S66" s="47" t="n">
        <v>38.78</v>
      </c>
      <c r="T66" s="47" t="n">
        <v>38.78</v>
      </c>
      <c r="U66" s="48" t="n">
        <v>439.21</v>
      </c>
      <c r="V66" s="47" t="n">
        <v>40.81</v>
      </c>
      <c r="W66" s="47" t="n">
        <v>79.59</v>
      </c>
      <c r="X66" s="48" t="n">
        <v>219.66</v>
      </c>
      <c r="Y66" s="47" t="n">
        <v>20.41</v>
      </c>
      <c r="Z66" s="48" t="n">
        <v>100</v>
      </c>
      <c r="AA66" s="46"/>
      <c r="AB66" s="46"/>
      <c r="AC66" s="48" t="n">
        <v>100</v>
      </c>
      <c r="AD66" s="46"/>
      <c r="AE66" s="46"/>
      <c r="AF66" s="48" t="n">
        <v>100</v>
      </c>
      <c r="AG66" s="46"/>
      <c r="AH66" s="46"/>
      <c r="AI66" s="48" t="n">
        <v>100</v>
      </c>
      <c r="AJ66" s="46"/>
      <c r="AK66" s="46"/>
      <c r="AL66" s="48" t="n">
        <v>100</v>
      </c>
      <c r="AM66" s="46"/>
      <c r="AN66" s="46"/>
      <c r="AO66" s="48" t="n">
        <v>100</v>
      </c>
      <c r="AP66" s="46"/>
      <c r="AQ66" s="46"/>
      <c r="AR66" s="48" t="n">
        <v>100</v>
      </c>
      <c r="AS66" s="46"/>
      <c r="AT66" s="46"/>
      <c r="AU66" s="48" t="n">
        <v>100</v>
      </c>
      <c r="AV66" s="46"/>
      <c r="AW66" s="46"/>
      <c r="AX66" s="48" t="n">
        <v>100</v>
      </c>
      <c r="AY66" s="46"/>
      <c r="AZ66" s="46"/>
      <c r="BA66" s="48" t="n">
        <v>100</v>
      </c>
      <c r="BB66" s="46"/>
      <c r="BC66" s="46"/>
      <c r="BD66" s="48" t="n">
        <v>100</v>
      </c>
      <c r="BE66" s="46"/>
      <c r="BF66" s="46"/>
      <c r="BG66" s="48" t="n">
        <v>100</v>
      </c>
      <c r="BH66" s="46"/>
      <c r="BI66" s="46"/>
      <c r="BJ66" s="48" t="n">
        <v>100</v>
      </c>
      <c r="BK66" s="46"/>
      <c r="BL66" s="46"/>
      <c r="BM66" s="48" t="n">
        <v>100</v>
      </c>
      <c r="BN66" s="46"/>
      <c r="BO66" s="46"/>
      <c r="BP66" s="48" t="n">
        <v>100</v>
      </c>
      <c r="BQ66" s="46"/>
      <c r="BR66" s="46"/>
      <c r="BS66" s="48" t="n">
        <v>100</v>
      </c>
      <c r="BT66" s="46"/>
      <c r="BU66" s="46"/>
      <c r="BV66" s="48" t="n">
        <v>100</v>
      </c>
      <c r="BW66" s="46"/>
      <c r="BX66" s="46"/>
      <c r="BY66" s="48" t="n">
        <v>100</v>
      </c>
      <c r="BZ66" s="46"/>
      <c r="CA66" s="46"/>
      <c r="CB66" s="48" t="n">
        <v>100</v>
      </c>
      <c r="CC66" s="46"/>
      <c r="CD66" s="46"/>
      <c r="CE66" s="49" t="n">
        <v>100</v>
      </c>
      <c r="CF66" s="50"/>
      <c r="CG66" s="50"/>
      <c r="CH66" s="51"/>
      <c r="CI66" s="50"/>
      <c r="CJ66" s="50"/>
      <c r="CK66" s="51"/>
      <c r="CL66" s="50"/>
      <c r="CM66" s="50"/>
      <c r="CN66" s="50"/>
      <c r="CO66" s="54"/>
      <c r="CP66" s="52"/>
      <c r="CQ66" s="55"/>
      <c r="CR66" s="51"/>
      <c r="CS66" s="56"/>
      <c r="CT66" s="55"/>
      <c r="CU66" s="51"/>
      <c r="CV66" s="56"/>
      <c r="CW66" s="55"/>
      <c r="CX66" s="57"/>
      <c r="CY66" s="52"/>
      <c r="CZ66" s="56"/>
      <c r="DA66" s="55"/>
      <c r="DB66" s="57"/>
      <c r="DC66" s="52"/>
      <c r="DD66" s="54"/>
      <c r="DE66" s="52"/>
      <c r="DF66" s="51"/>
    </row>
    <row r="67" customFormat="false" ht="16.9" hidden="false" customHeight="true" outlineLevel="0" collapsed="false">
      <c r="A67" s="1" t="s">
        <v>180</v>
      </c>
      <c r="B67" s="43" t="n">
        <v>52</v>
      </c>
      <c r="C67" s="42" t="s">
        <v>181</v>
      </c>
      <c r="D67" s="43" t="n">
        <v>49</v>
      </c>
      <c r="E67" s="42" t="s">
        <v>164</v>
      </c>
      <c r="F67" s="42" t="s">
        <v>165</v>
      </c>
      <c r="G67" s="53" t="n">
        <v>8456.32</v>
      </c>
      <c r="H67" s="45" t="n">
        <v>0.1</v>
      </c>
      <c r="I67" s="46"/>
      <c r="J67" s="46"/>
      <c r="K67" s="46"/>
      <c r="L67" s="46"/>
      <c r="M67" s="46"/>
      <c r="N67" s="46"/>
      <c r="O67" s="46"/>
      <c r="P67" s="46"/>
      <c r="Q67" s="46"/>
      <c r="R67" s="53" t="n">
        <v>3279.36</v>
      </c>
      <c r="S67" s="47" t="n">
        <v>38.78</v>
      </c>
      <c r="T67" s="47" t="n">
        <v>38.78</v>
      </c>
      <c r="U67" s="53" t="n">
        <v>3451.02</v>
      </c>
      <c r="V67" s="47" t="n">
        <v>40.81</v>
      </c>
      <c r="W67" s="47" t="n">
        <v>79.59</v>
      </c>
      <c r="X67" s="53" t="n">
        <v>1725.93</v>
      </c>
      <c r="Y67" s="47" t="n">
        <v>20.41</v>
      </c>
      <c r="Z67" s="48" t="n">
        <v>100</v>
      </c>
      <c r="AA67" s="46"/>
      <c r="AB67" s="46"/>
      <c r="AC67" s="48" t="n">
        <v>100</v>
      </c>
      <c r="AD67" s="46"/>
      <c r="AE67" s="46"/>
      <c r="AF67" s="48" t="n">
        <v>100</v>
      </c>
      <c r="AG67" s="46"/>
      <c r="AH67" s="46"/>
      <c r="AI67" s="48" t="n">
        <v>100</v>
      </c>
      <c r="AJ67" s="46"/>
      <c r="AK67" s="46"/>
      <c r="AL67" s="48" t="n">
        <v>100</v>
      </c>
      <c r="AM67" s="46"/>
      <c r="AN67" s="46"/>
      <c r="AO67" s="48" t="n">
        <v>100</v>
      </c>
      <c r="AP67" s="46"/>
      <c r="AQ67" s="46"/>
      <c r="AR67" s="48" t="n">
        <v>100</v>
      </c>
      <c r="AS67" s="46"/>
      <c r="AT67" s="46"/>
      <c r="AU67" s="48" t="n">
        <v>100</v>
      </c>
      <c r="AV67" s="46"/>
      <c r="AW67" s="46"/>
      <c r="AX67" s="48" t="n">
        <v>100</v>
      </c>
      <c r="AY67" s="46"/>
      <c r="AZ67" s="46"/>
      <c r="BA67" s="48" t="n">
        <v>100</v>
      </c>
      <c r="BB67" s="46"/>
      <c r="BC67" s="46"/>
      <c r="BD67" s="48" t="n">
        <v>100</v>
      </c>
      <c r="BE67" s="46"/>
      <c r="BF67" s="46"/>
      <c r="BG67" s="48" t="n">
        <v>100</v>
      </c>
      <c r="BH67" s="46"/>
      <c r="BI67" s="46"/>
      <c r="BJ67" s="48" t="n">
        <v>100</v>
      </c>
      <c r="BK67" s="46"/>
      <c r="BL67" s="46"/>
      <c r="BM67" s="48" t="n">
        <v>100</v>
      </c>
      <c r="BN67" s="46"/>
      <c r="BO67" s="46"/>
      <c r="BP67" s="48" t="n">
        <v>100</v>
      </c>
      <c r="BQ67" s="46"/>
      <c r="BR67" s="46"/>
      <c r="BS67" s="48" t="n">
        <v>100</v>
      </c>
      <c r="BT67" s="46"/>
      <c r="BU67" s="46"/>
      <c r="BV67" s="48" t="n">
        <v>100</v>
      </c>
      <c r="BW67" s="46"/>
      <c r="BX67" s="46"/>
      <c r="BY67" s="48" t="n">
        <v>100</v>
      </c>
      <c r="BZ67" s="46"/>
      <c r="CA67" s="46"/>
      <c r="CB67" s="48" t="n">
        <v>100</v>
      </c>
      <c r="CC67" s="46"/>
      <c r="CD67" s="46"/>
      <c r="CE67" s="49" t="n">
        <v>100</v>
      </c>
      <c r="CF67" s="50"/>
      <c r="CG67" s="50"/>
      <c r="CH67" s="51"/>
      <c r="CI67" s="50"/>
      <c r="CJ67" s="50"/>
      <c r="CK67" s="51"/>
      <c r="CL67" s="50"/>
      <c r="CM67" s="50"/>
      <c r="CN67" s="50"/>
      <c r="CO67" s="52"/>
      <c r="CP67" s="52"/>
      <c r="CQ67" s="51"/>
      <c r="CR67" s="50"/>
      <c r="CS67" s="50"/>
      <c r="CT67" s="51"/>
      <c r="CU67" s="50"/>
      <c r="CV67" s="50"/>
      <c r="CW67" s="51"/>
      <c r="CX67" s="52"/>
      <c r="CY67" s="52"/>
      <c r="CZ67" s="50"/>
      <c r="DA67" s="51"/>
      <c r="DB67" s="52"/>
      <c r="DC67" s="52"/>
      <c r="DD67" s="52"/>
      <c r="DE67" s="52"/>
      <c r="DF67" s="51"/>
    </row>
    <row r="68" customFormat="false" ht="8.45" hidden="false" customHeight="true" outlineLevel="0" collapsed="false">
      <c r="A68" s="1" t="s">
        <v>182</v>
      </c>
      <c r="B68" s="61" t="n">
        <v>53</v>
      </c>
      <c r="C68" s="25" t="s">
        <v>183</v>
      </c>
      <c r="D68" s="61" t="n">
        <v>57</v>
      </c>
      <c r="E68" s="25" t="s">
        <v>160</v>
      </c>
      <c r="F68" s="25" t="s">
        <v>184</v>
      </c>
      <c r="G68" s="27" t="n">
        <v>404143.14</v>
      </c>
      <c r="H68" s="28" t="n">
        <v>4.59</v>
      </c>
      <c r="I68" s="30"/>
      <c r="J68" s="30"/>
      <c r="K68" s="30"/>
      <c r="L68" s="31" t="n">
        <v>36736.61</v>
      </c>
      <c r="M68" s="28" t="n">
        <v>9.09</v>
      </c>
      <c r="N68" s="28" t="n">
        <v>9.09</v>
      </c>
      <c r="O68" s="27" t="n">
        <v>146946.45</v>
      </c>
      <c r="P68" s="32" t="n">
        <v>36.36</v>
      </c>
      <c r="Q68" s="32" t="n">
        <v>45.45</v>
      </c>
      <c r="R68" s="27" t="n">
        <v>146946.45</v>
      </c>
      <c r="S68" s="32" t="n">
        <v>36.36</v>
      </c>
      <c r="T68" s="32" t="n">
        <v>81.81</v>
      </c>
      <c r="U68" s="31" t="n">
        <v>73513.64</v>
      </c>
      <c r="V68" s="32" t="n">
        <v>18.19</v>
      </c>
      <c r="W68" s="33" t="n">
        <v>100</v>
      </c>
      <c r="X68" s="30"/>
      <c r="Y68" s="30"/>
      <c r="Z68" s="33" t="n">
        <v>100</v>
      </c>
      <c r="AA68" s="30"/>
      <c r="AB68" s="30"/>
      <c r="AC68" s="33" t="n">
        <v>100</v>
      </c>
      <c r="AD68" s="30"/>
      <c r="AE68" s="30"/>
      <c r="AF68" s="33" t="n">
        <v>100</v>
      </c>
      <c r="AG68" s="30"/>
      <c r="AH68" s="30"/>
      <c r="AI68" s="33" t="n">
        <v>100</v>
      </c>
      <c r="AJ68" s="30"/>
      <c r="AK68" s="30"/>
      <c r="AL68" s="33" t="n">
        <v>100</v>
      </c>
      <c r="AM68" s="30"/>
      <c r="AN68" s="30"/>
      <c r="AO68" s="33" t="n">
        <v>100</v>
      </c>
      <c r="AP68" s="30"/>
      <c r="AQ68" s="30"/>
      <c r="AR68" s="33" t="n">
        <v>100</v>
      </c>
      <c r="AS68" s="30"/>
      <c r="AT68" s="30"/>
      <c r="AU68" s="33" t="n">
        <v>100</v>
      </c>
      <c r="AV68" s="30"/>
      <c r="AW68" s="30"/>
      <c r="AX68" s="33" t="n">
        <v>100</v>
      </c>
      <c r="AY68" s="30"/>
      <c r="AZ68" s="30"/>
      <c r="BA68" s="33" t="n">
        <v>100</v>
      </c>
      <c r="BB68" s="30"/>
      <c r="BC68" s="30"/>
      <c r="BD68" s="33" t="n">
        <v>100</v>
      </c>
      <c r="BE68" s="30"/>
      <c r="BF68" s="30"/>
      <c r="BG68" s="33" t="n">
        <v>100</v>
      </c>
      <c r="BH68" s="30"/>
      <c r="BI68" s="30"/>
      <c r="BJ68" s="33" t="n">
        <v>100</v>
      </c>
      <c r="BK68" s="30"/>
      <c r="BL68" s="30"/>
      <c r="BM68" s="33" t="n">
        <v>100</v>
      </c>
      <c r="BN68" s="30"/>
      <c r="BO68" s="30"/>
      <c r="BP68" s="33" t="n">
        <v>100</v>
      </c>
      <c r="BQ68" s="30"/>
      <c r="BR68" s="30"/>
      <c r="BS68" s="33" t="n">
        <v>100</v>
      </c>
      <c r="BT68" s="30"/>
      <c r="BU68" s="30"/>
      <c r="BV68" s="33" t="n">
        <v>100</v>
      </c>
      <c r="BW68" s="30"/>
      <c r="BX68" s="30"/>
      <c r="BY68" s="33" t="n">
        <v>100</v>
      </c>
      <c r="BZ68" s="30"/>
      <c r="CA68" s="30"/>
      <c r="CB68" s="33" t="n">
        <v>100</v>
      </c>
      <c r="CC68" s="30"/>
      <c r="CD68" s="30"/>
      <c r="CE68" s="34" t="n">
        <v>100</v>
      </c>
      <c r="CF68" s="50"/>
      <c r="CG68" s="50"/>
      <c r="CH68" s="51"/>
      <c r="CI68" s="50"/>
      <c r="CJ68" s="50"/>
      <c r="CK68" s="51"/>
      <c r="CL68" s="50"/>
      <c r="CM68" s="50"/>
      <c r="CN68" s="50"/>
      <c r="CO68" s="52"/>
      <c r="CP68" s="52"/>
      <c r="CQ68" s="51"/>
      <c r="CR68" s="50"/>
      <c r="CS68" s="50"/>
      <c r="CT68" s="51"/>
      <c r="CU68" s="50"/>
      <c r="CV68" s="50"/>
      <c r="CW68" s="51"/>
      <c r="CX68" s="52"/>
      <c r="CY68" s="52"/>
      <c r="CZ68" s="50"/>
      <c r="DA68" s="51"/>
      <c r="DB68" s="52"/>
      <c r="DC68" s="52"/>
      <c r="DD68" s="52"/>
      <c r="DE68" s="52"/>
      <c r="DF68" s="51"/>
    </row>
    <row r="69" customFormat="false" ht="8.45" hidden="false" customHeight="true" outlineLevel="0" collapsed="false">
      <c r="A69" s="1" t="s">
        <v>185</v>
      </c>
      <c r="B69" s="43" t="n">
        <v>54</v>
      </c>
      <c r="C69" s="42" t="s">
        <v>186</v>
      </c>
      <c r="D69" s="43" t="n">
        <v>57</v>
      </c>
      <c r="E69" s="42" t="s">
        <v>160</v>
      </c>
      <c r="F69" s="42" t="s">
        <v>184</v>
      </c>
      <c r="G69" s="44" t="n">
        <v>42823</v>
      </c>
      <c r="H69" s="45" t="n">
        <v>0.49</v>
      </c>
      <c r="I69" s="46"/>
      <c r="J69" s="46"/>
      <c r="K69" s="46"/>
      <c r="L69" s="53" t="n">
        <v>3892.61</v>
      </c>
      <c r="M69" s="45" t="n">
        <v>9.09</v>
      </c>
      <c r="N69" s="45" t="n">
        <v>9.09</v>
      </c>
      <c r="O69" s="44" t="n">
        <v>15570.44</v>
      </c>
      <c r="P69" s="47" t="n">
        <v>36.36</v>
      </c>
      <c r="Q69" s="47" t="n">
        <v>45.45</v>
      </c>
      <c r="R69" s="44" t="n">
        <v>15570.44</v>
      </c>
      <c r="S69" s="47" t="n">
        <v>36.36</v>
      </c>
      <c r="T69" s="47" t="n">
        <v>81.81</v>
      </c>
      <c r="U69" s="53" t="n">
        <v>7789.5</v>
      </c>
      <c r="V69" s="47" t="n">
        <v>18.19</v>
      </c>
      <c r="W69" s="48" t="n">
        <v>100</v>
      </c>
      <c r="X69" s="46"/>
      <c r="Y69" s="46"/>
      <c r="Z69" s="48" t="n">
        <v>100</v>
      </c>
      <c r="AA69" s="46"/>
      <c r="AB69" s="46"/>
      <c r="AC69" s="48" t="n">
        <v>100</v>
      </c>
      <c r="AD69" s="46"/>
      <c r="AE69" s="46"/>
      <c r="AF69" s="48" t="n">
        <v>100</v>
      </c>
      <c r="AG69" s="46"/>
      <c r="AH69" s="46"/>
      <c r="AI69" s="48" t="n">
        <v>100</v>
      </c>
      <c r="AJ69" s="46"/>
      <c r="AK69" s="46"/>
      <c r="AL69" s="48" t="n">
        <v>100</v>
      </c>
      <c r="AM69" s="46"/>
      <c r="AN69" s="46"/>
      <c r="AO69" s="48" t="n">
        <v>100</v>
      </c>
      <c r="AP69" s="46"/>
      <c r="AQ69" s="46"/>
      <c r="AR69" s="48" t="n">
        <v>100</v>
      </c>
      <c r="AS69" s="46"/>
      <c r="AT69" s="46"/>
      <c r="AU69" s="48" t="n">
        <v>100</v>
      </c>
      <c r="AV69" s="46"/>
      <c r="AW69" s="46"/>
      <c r="AX69" s="48" t="n">
        <v>100</v>
      </c>
      <c r="AY69" s="46"/>
      <c r="AZ69" s="46"/>
      <c r="BA69" s="48" t="n">
        <v>100</v>
      </c>
      <c r="BB69" s="46"/>
      <c r="BC69" s="46"/>
      <c r="BD69" s="48" t="n">
        <v>100</v>
      </c>
      <c r="BE69" s="46"/>
      <c r="BF69" s="46"/>
      <c r="BG69" s="48" t="n">
        <v>100</v>
      </c>
      <c r="BH69" s="46"/>
      <c r="BI69" s="46"/>
      <c r="BJ69" s="48" t="n">
        <v>100</v>
      </c>
      <c r="BK69" s="46"/>
      <c r="BL69" s="46"/>
      <c r="BM69" s="48" t="n">
        <v>100</v>
      </c>
      <c r="BN69" s="46"/>
      <c r="BO69" s="46"/>
      <c r="BP69" s="48" t="n">
        <v>100</v>
      </c>
      <c r="BQ69" s="46"/>
      <c r="BR69" s="46"/>
      <c r="BS69" s="48" t="n">
        <v>100</v>
      </c>
      <c r="BT69" s="46"/>
      <c r="BU69" s="46"/>
      <c r="BV69" s="48" t="n">
        <v>100</v>
      </c>
      <c r="BW69" s="46"/>
      <c r="BX69" s="46"/>
      <c r="BY69" s="48" t="n">
        <v>100</v>
      </c>
      <c r="BZ69" s="46"/>
      <c r="CA69" s="46"/>
      <c r="CB69" s="48" t="n">
        <v>100</v>
      </c>
      <c r="CC69" s="46"/>
      <c r="CD69" s="46"/>
      <c r="CE69" s="49" t="n">
        <v>100</v>
      </c>
      <c r="CF69" s="23"/>
      <c r="CG69" s="23"/>
      <c r="CH69" s="35"/>
      <c r="CI69" s="23"/>
      <c r="CJ69" s="23"/>
      <c r="CK69" s="35"/>
      <c r="CL69" s="23"/>
      <c r="CM69" s="23"/>
      <c r="CN69" s="23"/>
      <c r="CO69" s="52"/>
      <c r="CP69" s="52"/>
      <c r="CQ69" s="51"/>
      <c r="CR69" s="50"/>
      <c r="CS69" s="50"/>
      <c r="CT69" s="51"/>
      <c r="CU69" s="50"/>
      <c r="CV69" s="50"/>
      <c r="CW69" s="51"/>
      <c r="CX69" s="52"/>
      <c r="CY69" s="52"/>
      <c r="CZ69" s="50"/>
      <c r="DA69" s="51"/>
      <c r="DB69" s="52"/>
      <c r="DC69" s="52"/>
      <c r="DD69" s="52"/>
      <c r="DE69" s="52"/>
      <c r="DF69" s="51"/>
    </row>
    <row r="70" customFormat="false" ht="8.45" hidden="false" customHeight="true" outlineLevel="0" collapsed="false">
      <c r="A70" s="1" t="s">
        <v>187</v>
      </c>
      <c r="B70" s="43" t="n">
        <v>55</v>
      </c>
      <c r="C70" s="42" t="s">
        <v>188</v>
      </c>
      <c r="D70" s="43" t="n">
        <v>57</v>
      </c>
      <c r="E70" s="42" t="s">
        <v>160</v>
      </c>
      <c r="F70" s="42" t="s">
        <v>184</v>
      </c>
      <c r="G70" s="44" t="n">
        <v>66876</v>
      </c>
      <c r="H70" s="45" t="n">
        <v>0.76</v>
      </c>
      <c r="I70" s="46"/>
      <c r="J70" s="46"/>
      <c r="K70" s="46"/>
      <c r="L70" s="53" t="n">
        <v>6079.03</v>
      </c>
      <c r="M70" s="45" t="n">
        <v>9.09</v>
      </c>
      <c r="N70" s="45" t="n">
        <v>9.09</v>
      </c>
      <c r="O70" s="44" t="n">
        <v>24316.11</v>
      </c>
      <c r="P70" s="47" t="n">
        <v>36.36</v>
      </c>
      <c r="Q70" s="47" t="n">
        <v>45.45</v>
      </c>
      <c r="R70" s="44" t="n">
        <v>24316.11</v>
      </c>
      <c r="S70" s="47" t="n">
        <v>36.36</v>
      </c>
      <c r="T70" s="47" t="n">
        <v>81.81</v>
      </c>
      <c r="U70" s="44" t="n">
        <v>12164.74</v>
      </c>
      <c r="V70" s="47" t="n">
        <v>18.19</v>
      </c>
      <c r="W70" s="48" t="n">
        <v>100</v>
      </c>
      <c r="X70" s="46"/>
      <c r="Y70" s="46"/>
      <c r="Z70" s="48" t="n">
        <v>100</v>
      </c>
      <c r="AA70" s="46"/>
      <c r="AB70" s="46"/>
      <c r="AC70" s="48" t="n">
        <v>100</v>
      </c>
      <c r="AD70" s="46"/>
      <c r="AE70" s="46"/>
      <c r="AF70" s="48" t="n">
        <v>100</v>
      </c>
      <c r="AG70" s="46"/>
      <c r="AH70" s="46"/>
      <c r="AI70" s="48" t="n">
        <v>100</v>
      </c>
      <c r="AJ70" s="46"/>
      <c r="AK70" s="46"/>
      <c r="AL70" s="48" t="n">
        <v>100</v>
      </c>
      <c r="AM70" s="46"/>
      <c r="AN70" s="46"/>
      <c r="AO70" s="48" t="n">
        <v>100</v>
      </c>
      <c r="AP70" s="46"/>
      <c r="AQ70" s="46"/>
      <c r="AR70" s="48" t="n">
        <v>100</v>
      </c>
      <c r="AS70" s="46"/>
      <c r="AT70" s="46"/>
      <c r="AU70" s="48" t="n">
        <v>100</v>
      </c>
      <c r="AV70" s="46"/>
      <c r="AW70" s="46"/>
      <c r="AX70" s="48" t="n">
        <v>100</v>
      </c>
      <c r="AY70" s="46"/>
      <c r="AZ70" s="46"/>
      <c r="BA70" s="48" t="n">
        <v>100</v>
      </c>
      <c r="BB70" s="46"/>
      <c r="BC70" s="46"/>
      <c r="BD70" s="48" t="n">
        <v>100</v>
      </c>
      <c r="BE70" s="46"/>
      <c r="BF70" s="46"/>
      <c r="BG70" s="48" t="n">
        <v>100</v>
      </c>
      <c r="BH70" s="46"/>
      <c r="BI70" s="46"/>
      <c r="BJ70" s="48" t="n">
        <v>100</v>
      </c>
      <c r="BK70" s="46"/>
      <c r="BL70" s="46"/>
      <c r="BM70" s="48" t="n">
        <v>100</v>
      </c>
      <c r="BN70" s="46"/>
      <c r="BO70" s="46"/>
      <c r="BP70" s="48" t="n">
        <v>100</v>
      </c>
      <c r="BQ70" s="46"/>
      <c r="BR70" s="46"/>
      <c r="BS70" s="48" t="n">
        <v>100</v>
      </c>
      <c r="BT70" s="46"/>
      <c r="BU70" s="46"/>
      <c r="BV70" s="48" t="n">
        <v>100</v>
      </c>
      <c r="BW70" s="46"/>
      <c r="BX70" s="46"/>
      <c r="BY70" s="48" t="n">
        <v>100</v>
      </c>
      <c r="BZ70" s="46"/>
      <c r="CA70" s="46"/>
      <c r="CB70" s="48" t="n">
        <v>100</v>
      </c>
      <c r="CC70" s="46"/>
      <c r="CD70" s="46"/>
      <c r="CE70" s="49" t="n">
        <v>100</v>
      </c>
      <c r="CF70" s="50"/>
      <c r="CG70" s="50"/>
      <c r="CH70" s="51"/>
      <c r="CI70" s="50"/>
      <c r="CJ70" s="50"/>
      <c r="CK70" s="51"/>
      <c r="CL70" s="50"/>
      <c r="CM70" s="50"/>
      <c r="CN70" s="50"/>
      <c r="CO70" s="52"/>
      <c r="CP70" s="52"/>
      <c r="CQ70" s="51"/>
      <c r="CR70" s="50"/>
      <c r="CS70" s="50"/>
      <c r="CT70" s="51"/>
      <c r="CU70" s="50"/>
      <c r="CV70" s="50"/>
      <c r="CW70" s="51"/>
      <c r="CX70" s="52"/>
      <c r="CY70" s="52"/>
      <c r="CZ70" s="50"/>
      <c r="DA70" s="51"/>
      <c r="DB70" s="52"/>
      <c r="DC70" s="52"/>
      <c r="DD70" s="52"/>
      <c r="DE70" s="52"/>
      <c r="DF70" s="51"/>
    </row>
    <row r="71" customFormat="false" ht="8.45" hidden="false" customHeight="true" outlineLevel="0" collapsed="false">
      <c r="A71" s="1" t="s">
        <v>189</v>
      </c>
      <c r="B71" s="43" t="n">
        <v>56</v>
      </c>
      <c r="C71" s="42" t="s">
        <v>190</v>
      </c>
      <c r="D71" s="43" t="n">
        <v>57</v>
      </c>
      <c r="E71" s="42" t="s">
        <v>160</v>
      </c>
      <c r="F71" s="42" t="s">
        <v>184</v>
      </c>
      <c r="G71" s="65" t="n">
        <v>173768.94</v>
      </c>
      <c r="H71" s="45" t="n">
        <v>1.98</v>
      </c>
      <c r="I71" s="46"/>
      <c r="J71" s="46"/>
      <c r="K71" s="46"/>
      <c r="L71" s="44" t="n">
        <v>15795.6</v>
      </c>
      <c r="M71" s="45" t="n">
        <v>9.09</v>
      </c>
      <c r="N71" s="45" t="n">
        <v>9.09</v>
      </c>
      <c r="O71" s="44" t="n">
        <v>63182.39</v>
      </c>
      <c r="P71" s="47" t="n">
        <v>36.36</v>
      </c>
      <c r="Q71" s="47" t="n">
        <v>45.45</v>
      </c>
      <c r="R71" s="44" t="n">
        <v>63182.39</v>
      </c>
      <c r="S71" s="47" t="n">
        <v>36.36</v>
      </c>
      <c r="T71" s="47" t="n">
        <v>81.81</v>
      </c>
      <c r="U71" s="44" t="n">
        <v>31608.57</v>
      </c>
      <c r="V71" s="47" t="n">
        <v>18.19</v>
      </c>
      <c r="W71" s="48" t="n">
        <v>100</v>
      </c>
      <c r="X71" s="46"/>
      <c r="Y71" s="46"/>
      <c r="Z71" s="48" t="n">
        <v>100</v>
      </c>
      <c r="AA71" s="46"/>
      <c r="AB71" s="46"/>
      <c r="AC71" s="48" t="n">
        <v>100</v>
      </c>
      <c r="AD71" s="46"/>
      <c r="AE71" s="46"/>
      <c r="AF71" s="48" t="n">
        <v>100</v>
      </c>
      <c r="AG71" s="46"/>
      <c r="AH71" s="46"/>
      <c r="AI71" s="48" t="n">
        <v>100</v>
      </c>
      <c r="AJ71" s="46"/>
      <c r="AK71" s="46"/>
      <c r="AL71" s="48" t="n">
        <v>100</v>
      </c>
      <c r="AM71" s="46"/>
      <c r="AN71" s="46"/>
      <c r="AO71" s="48" t="n">
        <v>100</v>
      </c>
      <c r="AP71" s="46"/>
      <c r="AQ71" s="46"/>
      <c r="AR71" s="48" t="n">
        <v>100</v>
      </c>
      <c r="AS71" s="46"/>
      <c r="AT71" s="46"/>
      <c r="AU71" s="48" t="n">
        <v>100</v>
      </c>
      <c r="AV71" s="46"/>
      <c r="AW71" s="46"/>
      <c r="AX71" s="48" t="n">
        <v>100</v>
      </c>
      <c r="AY71" s="46"/>
      <c r="AZ71" s="46"/>
      <c r="BA71" s="48" t="n">
        <v>100</v>
      </c>
      <c r="BB71" s="46"/>
      <c r="BC71" s="46"/>
      <c r="BD71" s="48" t="n">
        <v>100</v>
      </c>
      <c r="BE71" s="46"/>
      <c r="BF71" s="46"/>
      <c r="BG71" s="48" t="n">
        <v>100</v>
      </c>
      <c r="BH71" s="46"/>
      <c r="BI71" s="46"/>
      <c r="BJ71" s="48" t="n">
        <v>100</v>
      </c>
      <c r="BK71" s="46"/>
      <c r="BL71" s="46"/>
      <c r="BM71" s="48" t="n">
        <v>100</v>
      </c>
      <c r="BN71" s="46"/>
      <c r="BO71" s="46"/>
      <c r="BP71" s="48" t="n">
        <v>100</v>
      </c>
      <c r="BQ71" s="46"/>
      <c r="BR71" s="46"/>
      <c r="BS71" s="48" t="n">
        <v>100</v>
      </c>
      <c r="BT71" s="46"/>
      <c r="BU71" s="46"/>
      <c r="BV71" s="48" t="n">
        <v>100</v>
      </c>
      <c r="BW71" s="46"/>
      <c r="BX71" s="46"/>
      <c r="BY71" s="48" t="n">
        <v>100</v>
      </c>
      <c r="BZ71" s="46"/>
      <c r="CA71" s="46"/>
      <c r="CB71" s="48" t="n">
        <v>100</v>
      </c>
      <c r="CC71" s="46"/>
      <c r="CD71" s="46"/>
      <c r="CE71" s="49" t="n">
        <v>100</v>
      </c>
      <c r="CF71" s="50"/>
      <c r="CG71" s="50"/>
      <c r="CH71" s="51"/>
      <c r="CI71" s="50"/>
      <c r="CJ71" s="50"/>
      <c r="CK71" s="51"/>
      <c r="CL71" s="50"/>
      <c r="CM71" s="50"/>
      <c r="CN71" s="50"/>
      <c r="CO71" s="52"/>
      <c r="CP71" s="52"/>
      <c r="CQ71" s="51"/>
      <c r="CR71" s="50"/>
      <c r="CS71" s="50"/>
      <c r="CT71" s="51"/>
      <c r="CU71" s="50"/>
      <c r="CV71" s="50"/>
      <c r="CW71" s="51"/>
      <c r="CX71" s="52"/>
      <c r="CY71" s="52"/>
      <c r="CZ71" s="50"/>
      <c r="DA71" s="51"/>
      <c r="DB71" s="52"/>
      <c r="DC71" s="52"/>
      <c r="DD71" s="52"/>
      <c r="DE71" s="52"/>
      <c r="DF71" s="51"/>
    </row>
    <row r="72" customFormat="false" ht="8.45" hidden="false" customHeight="true" outlineLevel="0" collapsed="false">
      <c r="A72" s="1" t="s">
        <v>191</v>
      </c>
      <c r="B72" s="43" t="n">
        <v>57</v>
      </c>
      <c r="C72" s="42" t="s">
        <v>192</v>
      </c>
      <c r="D72" s="43" t="n">
        <v>57</v>
      </c>
      <c r="E72" s="42" t="s">
        <v>160</v>
      </c>
      <c r="F72" s="42" t="s">
        <v>184</v>
      </c>
      <c r="G72" s="44" t="n">
        <v>61669.26</v>
      </c>
      <c r="H72" s="45" t="n">
        <v>0.7</v>
      </c>
      <c r="I72" s="46"/>
      <c r="J72" s="46"/>
      <c r="K72" s="46"/>
      <c r="L72" s="53" t="n">
        <v>5605.74</v>
      </c>
      <c r="M72" s="45" t="n">
        <v>9.09</v>
      </c>
      <c r="N72" s="45" t="n">
        <v>9.09</v>
      </c>
      <c r="O72" s="44" t="n">
        <v>22422.94</v>
      </c>
      <c r="P72" s="47" t="n">
        <v>36.36</v>
      </c>
      <c r="Q72" s="47" t="n">
        <v>45.45</v>
      </c>
      <c r="R72" s="44" t="n">
        <v>22422.94</v>
      </c>
      <c r="S72" s="47" t="n">
        <v>36.36</v>
      </c>
      <c r="T72" s="47" t="n">
        <v>81.81</v>
      </c>
      <c r="U72" s="44" t="n">
        <v>11217.64</v>
      </c>
      <c r="V72" s="47" t="n">
        <v>18.19</v>
      </c>
      <c r="W72" s="48" t="n">
        <v>100</v>
      </c>
      <c r="X72" s="46"/>
      <c r="Y72" s="46"/>
      <c r="Z72" s="48" t="n">
        <v>100</v>
      </c>
      <c r="AA72" s="46"/>
      <c r="AB72" s="46"/>
      <c r="AC72" s="48" t="n">
        <v>100</v>
      </c>
      <c r="AD72" s="46"/>
      <c r="AE72" s="46"/>
      <c r="AF72" s="48" t="n">
        <v>100</v>
      </c>
      <c r="AG72" s="46"/>
      <c r="AH72" s="46"/>
      <c r="AI72" s="48" t="n">
        <v>100</v>
      </c>
      <c r="AJ72" s="46"/>
      <c r="AK72" s="46"/>
      <c r="AL72" s="48" t="n">
        <v>100</v>
      </c>
      <c r="AM72" s="46"/>
      <c r="AN72" s="46"/>
      <c r="AO72" s="48" t="n">
        <v>100</v>
      </c>
      <c r="AP72" s="46"/>
      <c r="AQ72" s="46"/>
      <c r="AR72" s="48" t="n">
        <v>100</v>
      </c>
      <c r="AS72" s="46"/>
      <c r="AT72" s="46"/>
      <c r="AU72" s="48" t="n">
        <v>100</v>
      </c>
      <c r="AV72" s="46"/>
      <c r="AW72" s="46"/>
      <c r="AX72" s="48" t="n">
        <v>100</v>
      </c>
      <c r="AY72" s="46"/>
      <c r="AZ72" s="46"/>
      <c r="BA72" s="48" t="n">
        <v>100</v>
      </c>
      <c r="BB72" s="46"/>
      <c r="BC72" s="46"/>
      <c r="BD72" s="48" t="n">
        <v>100</v>
      </c>
      <c r="BE72" s="46"/>
      <c r="BF72" s="46"/>
      <c r="BG72" s="48" t="n">
        <v>100</v>
      </c>
      <c r="BH72" s="46"/>
      <c r="BI72" s="46"/>
      <c r="BJ72" s="48" t="n">
        <v>100</v>
      </c>
      <c r="BK72" s="46"/>
      <c r="BL72" s="46"/>
      <c r="BM72" s="48" t="n">
        <v>100</v>
      </c>
      <c r="BN72" s="46"/>
      <c r="BO72" s="46"/>
      <c r="BP72" s="48" t="n">
        <v>100</v>
      </c>
      <c r="BQ72" s="46"/>
      <c r="BR72" s="46"/>
      <c r="BS72" s="48" t="n">
        <v>100</v>
      </c>
      <c r="BT72" s="46"/>
      <c r="BU72" s="46"/>
      <c r="BV72" s="48" t="n">
        <v>100</v>
      </c>
      <c r="BW72" s="46"/>
      <c r="BX72" s="46"/>
      <c r="BY72" s="48" t="n">
        <v>100</v>
      </c>
      <c r="BZ72" s="46"/>
      <c r="CA72" s="46"/>
      <c r="CB72" s="48" t="n">
        <v>100</v>
      </c>
      <c r="CC72" s="46"/>
      <c r="CD72" s="46"/>
      <c r="CE72" s="49" t="n">
        <v>100</v>
      </c>
      <c r="CF72" s="50"/>
      <c r="CG72" s="50"/>
      <c r="CH72" s="51"/>
      <c r="CI72" s="50"/>
      <c r="CJ72" s="50"/>
      <c r="CK72" s="51"/>
      <c r="CL72" s="50"/>
      <c r="CM72" s="50"/>
      <c r="CN72" s="50"/>
      <c r="CO72" s="52"/>
      <c r="CP72" s="52"/>
      <c r="CQ72" s="51"/>
      <c r="CR72" s="50"/>
      <c r="CS72" s="50"/>
      <c r="CT72" s="51"/>
      <c r="CU72" s="50"/>
      <c r="CV72" s="50"/>
      <c r="CW72" s="51"/>
      <c r="CX72" s="52"/>
      <c r="CY72" s="52"/>
      <c r="CZ72" s="50"/>
      <c r="DA72" s="51"/>
      <c r="DB72" s="52"/>
      <c r="DC72" s="52"/>
      <c r="DD72" s="52"/>
      <c r="DE72" s="52"/>
      <c r="DF72" s="51"/>
    </row>
    <row r="73" customFormat="false" ht="16.9" hidden="false" customHeight="true" outlineLevel="0" collapsed="false">
      <c r="A73" s="1" t="s">
        <v>193</v>
      </c>
      <c r="B73" s="43" t="n">
        <v>58</v>
      </c>
      <c r="C73" s="42" t="s">
        <v>194</v>
      </c>
      <c r="D73" s="43" t="n">
        <v>57</v>
      </c>
      <c r="E73" s="42" t="s">
        <v>160</v>
      </c>
      <c r="F73" s="42" t="s">
        <v>184</v>
      </c>
      <c r="G73" s="53" t="n">
        <v>2827.38</v>
      </c>
      <c r="H73" s="45" t="n">
        <v>0.03</v>
      </c>
      <c r="I73" s="46"/>
      <c r="J73" s="46"/>
      <c r="K73" s="46"/>
      <c r="L73" s="48" t="n">
        <v>257.01</v>
      </c>
      <c r="M73" s="45" t="n">
        <v>9.09</v>
      </c>
      <c r="N73" s="45" t="n">
        <v>9.09</v>
      </c>
      <c r="O73" s="53" t="n">
        <v>1028.04</v>
      </c>
      <c r="P73" s="47" t="n">
        <v>36.36</v>
      </c>
      <c r="Q73" s="47" t="n">
        <v>45.45</v>
      </c>
      <c r="R73" s="53" t="n">
        <v>1028.04</v>
      </c>
      <c r="S73" s="47" t="n">
        <v>36.36</v>
      </c>
      <c r="T73" s="47" t="n">
        <v>81.81</v>
      </c>
      <c r="U73" s="48" t="n">
        <v>514.3</v>
      </c>
      <c r="V73" s="47" t="n">
        <v>18.19</v>
      </c>
      <c r="W73" s="48" t="n">
        <v>100</v>
      </c>
      <c r="X73" s="46"/>
      <c r="Y73" s="46"/>
      <c r="Z73" s="48" t="n">
        <v>100</v>
      </c>
      <c r="AA73" s="46"/>
      <c r="AB73" s="46"/>
      <c r="AC73" s="48" t="n">
        <v>100</v>
      </c>
      <c r="AD73" s="46"/>
      <c r="AE73" s="46"/>
      <c r="AF73" s="48" t="n">
        <v>100</v>
      </c>
      <c r="AG73" s="46"/>
      <c r="AH73" s="46"/>
      <c r="AI73" s="48" t="n">
        <v>100</v>
      </c>
      <c r="AJ73" s="46"/>
      <c r="AK73" s="46"/>
      <c r="AL73" s="48" t="n">
        <v>100</v>
      </c>
      <c r="AM73" s="46"/>
      <c r="AN73" s="46"/>
      <c r="AO73" s="48" t="n">
        <v>100</v>
      </c>
      <c r="AP73" s="46"/>
      <c r="AQ73" s="46"/>
      <c r="AR73" s="48" t="n">
        <v>100</v>
      </c>
      <c r="AS73" s="46"/>
      <c r="AT73" s="46"/>
      <c r="AU73" s="48" t="n">
        <v>100</v>
      </c>
      <c r="AV73" s="46"/>
      <c r="AW73" s="46"/>
      <c r="AX73" s="48" t="n">
        <v>100</v>
      </c>
      <c r="AY73" s="46"/>
      <c r="AZ73" s="46"/>
      <c r="BA73" s="48" t="n">
        <v>100</v>
      </c>
      <c r="BB73" s="46"/>
      <c r="BC73" s="46"/>
      <c r="BD73" s="48" t="n">
        <v>100</v>
      </c>
      <c r="BE73" s="46"/>
      <c r="BF73" s="46"/>
      <c r="BG73" s="48" t="n">
        <v>100</v>
      </c>
      <c r="BH73" s="46"/>
      <c r="BI73" s="46"/>
      <c r="BJ73" s="48" t="n">
        <v>100</v>
      </c>
      <c r="BK73" s="46"/>
      <c r="BL73" s="46"/>
      <c r="BM73" s="48" t="n">
        <v>100</v>
      </c>
      <c r="BN73" s="46"/>
      <c r="BO73" s="46"/>
      <c r="BP73" s="48" t="n">
        <v>100</v>
      </c>
      <c r="BQ73" s="46"/>
      <c r="BR73" s="46"/>
      <c r="BS73" s="48" t="n">
        <v>100</v>
      </c>
      <c r="BT73" s="46"/>
      <c r="BU73" s="46"/>
      <c r="BV73" s="48" t="n">
        <v>100</v>
      </c>
      <c r="BW73" s="46"/>
      <c r="BX73" s="46"/>
      <c r="BY73" s="48" t="n">
        <v>100</v>
      </c>
      <c r="BZ73" s="46"/>
      <c r="CA73" s="46"/>
      <c r="CB73" s="48" t="n">
        <v>100</v>
      </c>
      <c r="CC73" s="46"/>
      <c r="CD73" s="46"/>
      <c r="CE73" s="49" t="n">
        <v>100</v>
      </c>
      <c r="CF73" s="50"/>
      <c r="CG73" s="50"/>
      <c r="CH73" s="51"/>
      <c r="CI73" s="50"/>
      <c r="CJ73" s="50"/>
      <c r="CK73" s="51"/>
      <c r="CL73" s="50"/>
      <c r="CM73" s="50"/>
      <c r="CN73" s="50"/>
      <c r="CO73" s="52"/>
      <c r="CP73" s="52"/>
      <c r="CQ73" s="51"/>
      <c r="CR73" s="50"/>
      <c r="CS73" s="50"/>
      <c r="CT73" s="51"/>
      <c r="CU73" s="50"/>
      <c r="CV73" s="50"/>
      <c r="CW73" s="51"/>
      <c r="CX73" s="52"/>
      <c r="CY73" s="52"/>
      <c r="CZ73" s="50"/>
      <c r="DA73" s="51"/>
      <c r="DB73" s="52"/>
      <c r="DC73" s="52"/>
      <c r="DD73" s="52"/>
      <c r="DE73" s="52"/>
      <c r="DF73" s="51"/>
    </row>
    <row r="74" customFormat="false" ht="16.9" hidden="false" customHeight="true" outlineLevel="0" collapsed="false">
      <c r="A74" s="1" t="s">
        <v>195</v>
      </c>
      <c r="B74" s="43" t="n">
        <v>59</v>
      </c>
      <c r="C74" s="42" t="s">
        <v>196</v>
      </c>
      <c r="D74" s="43" t="n">
        <v>57</v>
      </c>
      <c r="E74" s="42" t="s">
        <v>160</v>
      </c>
      <c r="F74" s="42" t="s">
        <v>184</v>
      </c>
      <c r="G74" s="44" t="n">
        <v>56178.56</v>
      </c>
      <c r="H74" s="45" t="n">
        <v>0.64</v>
      </c>
      <c r="I74" s="46"/>
      <c r="J74" s="46"/>
      <c r="K74" s="46"/>
      <c r="L74" s="53" t="n">
        <v>5106.63</v>
      </c>
      <c r="M74" s="45" t="n">
        <v>9.09</v>
      </c>
      <c r="N74" s="45" t="n">
        <v>9.09</v>
      </c>
      <c r="O74" s="44" t="n">
        <v>20426.52</v>
      </c>
      <c r="P74" s="47" t="n">
        <v>36.36</v>
      </c>
      <c r="Q74" s="47" t="n">
        <v>45.45</v>
      </c>
      <c r="R74" s="44" t="n">
        <v>20426.52</v>
      </c>
      <c r="S74" s="47" t="n">
        <v>36.36</v>
      </c>
      <c r="T74" s="47" t="n">
        <v>81.81</v>
      </c>
      <c r="U74" s="44" t="n">
        <v>10218.88</v>
      </c>
      <c r="V74" s="47" t="n">
        <v>18.19</v>
      </c>
      <c r="W74" s="48" t="n">
        <v>100</v>
      </c>
      <c r="X74" s="46"/>
      <c r="Y74" s="46"/>
      <c r="Z74" s="48" t="n">
        <v>100</v>
      </c>
      <c r="AA74" s="46"/>
      <c r="AB74" s="46"/>
      <c r="AC74" s="48" t="n">
        <v>100</v>
      </c>
      <c r="AD74" s="46"/>
      <c r="AE74" s="46"/>
      <c r="AF74" s="48" t="n">
        <v>100</v>
      </c>
      <c r="AG74" s="46"/>
      <c r="AH74" s="46"/>
      <c r="AI74" s="48" t="n">
        <v>100</v>
      </c>
      <c r="AJ74" s="46"/>
      <c r="AK74" s="46"/>
      <c r="AL74" s="48" t="n">
        <v>100</v>
      </c>
      <c r="AM74" s="46"/>
      <c r="AN74" s="46"/>
      <c r="AO74" s="48" t="n">
        <v>100</v>
      </c>
      <c r="AP74" s="46"/>
      <c r="AQ74" s="46"/>
      <c r="AR74" s="48" t="n">
        <v>100</v>
      </c>
      <c r="AS74" s="46"/>
      <c r="AT74" s="46"/>
      <c r="AU74" s="48" t="n">
        <v>100</v>
      </c>
      <c r="AV74" s="46"/>
      <c r="AW74" s="46"/>
      <c r="AX74" s="48" t="n">
        <v>100</v>
      </c>
      <c r="AY74" s="46"/>
      <c r="AZ74" s="46"/>
      <c r="BA74" s="48" t="n">
        <v>100</v>
      </c>
      <c r="BB74" s="46"/>
      <c r="BC74" s="46"/>
      <c r="BD74" s="48" t="n">
        <v>100</v>
      </c>
      <c r="BE74" s="46"/>
      <c r="BF74" s="46"/>
      <c r="BG74" s="48" t="n">
        <v>100</v>
      </c>
      <c r="BH74" s="46"/>
      <c r="BI74" s="46"/>
      <c r="BJ74" s="48" t="n">
        <v>100</v>
      </c>
      <c r="BK74" s="46"/>
      <c r="BL74" s="46"/>
      <c r="BM74" s="48" t="n">
        <v>100</v>
      </c>
      <c r="BN74" s="46"/>
      <c r="BO74" s="46"/>
      <c r="BP74" s="48" t="n">
        <v>100</v>
      </c>
      <c r="BQ74" s="46"/>
      <c r="BR74" s="46"/>
      <c r="BS74" s="48" t="n">
        <v>100</v>
      </c>
      <c r="BT74" s="46"/>
      <c r="BU74" s="46"/>
      <c r="BV74" s="48" t="n">
        <v>100</v>
      </c>
      <c r="BW74" s="46"/>
      <c r="BX74" s="46"/>
      <c r="BY74" s="48" t="n">
        <v>100</v>
      </c>
      <c r="BZ74" s="46"/>
      <c r="CA74" s="46"/>
      <c r="CB74" s="48" t="n">
        <v>100</v>
      </c>
      <c r="CC74" s="46"/>
      <c r="CD74" s="46"/>
      <c r="CE74" s="49" t="n">
        <v>100</v>
      </c>
      <c r="CF74" s="50"/>
      <c r="CG74" s="50"/>
      <c r="CH74" s="51"/>
      <c r="CI74" s="50"/>
      <c r="CJ74" s="50"/>
      <c r="CK74" s="51"/>
      <c r="CL74" s="50"/>
      <c r="CM74" s="50"/>
      <c r="CN74" s="50"/>
      <c r="CO74" s="52"/>
      <c r="CP74" s="52"/>
      <c r="CQ74" s="51"/>
      <c r="CR74" s="50"/>
      <c r="CS74" s="50"/>
      <c r="CT74" s="51"/>
      <c r="CU74" s="50"/>
      <c r="CV74" s="50"/>
      <c r="CW74" s="51"/>
      <c r="CX74" s="52"/>
      <c r="CY74" s="52"/>
      <c r="CZ74" s="50"/>
      <c r="DA74" s="51"/>
      <c r="DB74" s="52"/>
      <c r="DC74" s="52"/>
      <c r="DD74" s="52"/>
      <c r="DE74" s="52"/>
      <c r="DF74" s="51"/>
    </row>
    <row r="75" customFormat="false" ht="16.9" hidden="false" customHeight="true" outlineLevel="0" collapsed="false">
      <c r="A75" s="1" t="s">
        <v>197</v>
      </c>
      <c r="B75" s="61" t="n">
        <v>60</v>
      </c>
      <c r="C75" s="25" t="s">
        <v>198</v>
      </c>
      <c r="D75" s="61" t="n">
        <v>33</v>
      </c>
      <c r="E75" s="25" t="s">
        <v>199</v>
      </c>
      <c r="F75" s="25" t="s">
        <v>161</v>
      </c>
      <c r="G75" s="31" t="n">
        <v>45013.14</v>
      </c>
      <c r="H75" s="28" t="n">
        <v>0.51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1" t="n">
        <v>25720.51</v>
      </c>
      <c r="AB75" s="32" t="n">
        <v>57.14</v>
      </c>
      <c r="AC75" s="32" t="n">
        <v>57.14</v>
      </c>
      <c r="AD75" s="31" t="n">
        <v>19292.63</v>
      </c>
      <c r="AE75" s="32" t="n">
        <v>42.86</v>
      </c>
      <c r="AF75" s="33" t="n">
        <v>100</v>
      </c>
      <c r="AG75" s="30"/>
      <c r="AH75" s="30"/>
      <c r="AI75" s="33" t="n">
        <v>100</v>
      </c>
      <c r="AJ75" s="30"/>
      <c r="AK75" s="30"/>
      <c r="AL75" s="33" t="n">
        <v>100</v>
      </c>
      <c r="AM75" s="30"/>
      <c r="AN75" s="30"/>
      <c r="AO75" s="33" t="n">
        <v>100</v>
      </c>
      <c r="AP75" s="30"/>
      <c r="AQ75" s="30"/>
      <c r="AR75" s="33" t="n">
        <v>100</v>
      </c>
      <c r="AS75" s="30"/>
      <c r="AT75" s="30"/>
      <c r="AU75" s="33" t="n">
        <v>100</v>
      </c>
      <c r="AV75" s="30"/>
      <c r="AW75" s="30"/>
      <c r="AX75" s="33" t="n">
        <v>100</v>
      </c>
      <c r="AY75" s="30"/>
      <c r="AZ75" s="30"/>
      <c r="BA75" s="33" t="n">
        <v>100</v>
      </c>
      <c r="BB75" s="30"/>
      <c r="BC75" s="30"/>
      <c r="BD75" s="33" t="n">
        <v>100</v>
      </c>
      <c r="BE75" s="30"/>
      <c r="BF75" s="30"/>
      <c r="BG75" s="33" t="n">
        <v>100</v>
      </c>
      <c r="BH75" s="30"/>
      <c r="BI75" s="30"/>
      <c r="BJ75" s="33" t="n">
        <v>100</v>
      </c>
      <c r="BK75" s="30"/>
      <c r="BL75" s="30"/>
      <c r="BM75" s="33" t="n">
        <v>100</v>
      </c>
      <c r="BN75" s="30"/>
      <c r="BO75" s="30"/>
      <c r="BP75" s="33" t="n">
        <v>100</v>
      </c>
      <c r="BQ75" s="30"/>
      <c r="BR75" s="30"/>
      <c r="BS75" s="33" t="n">
        <v>100</v>
      </c>
      <c r="BT75" s="30"/>
      <c r="BU75" s="30"/>
      <c r="BV75" s="33" t="n">
        <v>100</v>
      </c>
      <c r="BW75" s="30"/>
      <c r="BX75" s="30"/>
      <c r="BY75" s="33" t="n">
        <v>100</v>
      </c>
      <c r="BZ75" s="30"/>
      <c r="CA75" s="30"/>
      <c r="CB75" s="33" t="n">
        <v>100</v>
      </c>
      <c r="CC75" s="30"/>
      <c r="CD75" s="30"/>
      <c r="CE75" s="34" t="n">
        <v>100</v>
      </c>
      <c r="CF75" s="50"/>
      <c r="CG75" s="50"/>
      <c r="CH75" s="51"/>
      <c r="CI75" s="50"/>
      <c r="CJ75" s="50"/>
      <c r="CK75" s="51"/>
      <c r="CL75" s="50"/>
      <c r="CM75" s="50"/>
      <c r="CN75" s="50"/>
      <c r="CO75" s="52"/>
      <c r="CP75" s="52"/>
      <c r="CQ75" s="51"/>
      <c r="CR75" s="50"/>
      <c r="CS75" s="50"/>
      <c r="CT75" s="51"/>
      <c r="CU75" s="50"/>
      <c r="CV75" s="50"/>
      <c r="CW75" s="51"/>
      <c r="CX75" s="52"/>
      <c r="CY75" s="52"/>
      <c r="CZ75" s="50"/>
      <c r="DA75" s="51"/>
      <c r="DB75" s="52"/>
      <c r="DC75" s="52"/>
      <c r="DD75" s="52"/>
      <c r="DE75" s="52"/>
      <c r="DF75" s="51"/>
    </row>
    <row r="76" customFormat="false" ht="16.9" hidden="false" customHeight="true" outlineLevel="0" collapsed="false">
      <c r="A76" s="1" t="s">
        <v>200</v>
      </c>
      <c r="B76" s="61" t="n">
        <v>61</v>
      </c>
      <c r="C76" s="25" t="s">
        <v>201</v>
      </c>
      <c r="D76" s="61" t="n">
        <v>34</v>
      </c>
      <c r="E76" s="25" t="s">
        <v>199</v>
      </c>
      <c r="F76" s="25" t="s">
        <v>161</v>
      </c>
      <c r="G76" s="31" t="n">
        <v>45013.14</v>
      </c>
      <c r="H76" s="28" t="n">
        <v>0.51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1" t="n">
        <v>25720.51</v>
      </c>
      <c r="AB76" s="32" t="n">
        <v>57.14</v>
      </c>
      <c r="AC76" s="32" t="n">
        <v>57.14</v>
      </c>
      <c r="AD76" s="31" t="n">
        <v>19292.63</v>
      </c>
      <c r="AE76" s="32" t="n">
        <v>42.86</v>
      </c>
      <c r="AF76" s="33" t="n">
        <v>100</v>
      </c>
      <c r="AG76" s="30"/>
      <c r="AH76" s="30"/>
      <c r="AI76" s="33" t="n">
        <v>100</v>
      </c>
      <c r="AJ76" s="30"/>
      <c r="AK76" s="30"/>
      <c r="AL76" s="33" t="n">
        <v>100</v>
      </c>
      <c r="AM76" s="30"/>
      <c r="AN76" s="30"/>
      <c r="AO76" s="33" t="n">
        <v>100</v>
      </c>
      <c r="AP76" s="30"/>
      <c r="AQ76" s="30"/>
      <c r="AR76" s="33" t="n">
        <v>100</v>
      </c>
      <c r="AS76" s="30"/>
      <c r="AT76" s="30"/>
      <c r="AU76" s="33" t="n">
        <v>100</v>
      </c>
      <c r="AV76" s="30"/>
      <c r="AW76" s="30"/>
      <c r="AX76" s="33" t="n">
        <v>100</v>
      </c>
      <c r="AY76" s="30"/>
      <c r="AZ76" s="30"/>
      <c r="BA76" s="33" t="n">
        <v>100</v>
      </c>
      <c r="BB76" s="30"/>
      <c r="BC76" s="30"/>
      <c r="BD76" s="33" t="n">
        <v>100</v>
      </c>
      <c r="BE76" s="30"/>
      <c r="BF76" s="30"/>
      <c r="BG76" s="33" t="n">
        <v>100</v>
      </c>
      <c r="BH76" s="30"/>
      <c r="BI76" s="30"/>
      <c r="BJ76" s="33" t="n">
        <v>100</v>
      </c>
      <c r="BK76" s="30"/>
      <c r="BL76" s="30"/>
      <c r="BM76" s="33" t="n">
        <v>100</v>
      </c>
      <c r="BN76" s="30"/>
      <c r="BO76" s="30"/>
      <c r="BP76" s="33" t="n">
        <v>100</v>
      </c>
      <c r="BQ76" s="30"/>
      <c r="BR76" s="30"/>
      <c r="BS76" s="33" t="n">
        <v>100</v>
      </c>
      <c r="BT76" s="30"/>
      <c r="BU76" s="30"/>
      <c r="BV76" s="33" t="n">
        <v>100</v>
      </c>
      <c r="BW76" s="30"/>
      <c r="BX76" s="30"/>
      <c r="BY76" s="33" t="n">
        <v>100</v>
      </c>
      <c r="BZ76" s="30"/>
      <c r="CA76" s="30"/>
      <c r="CB76" s="33" t="n">
        <v>100</v>
      </c>
      <c r="CC76" s="30"/>
      <c r="CD76" s="30"/>
      <c r="CE76" s="34" t="n">
        <v>100</v>
      </c>
      <c r="CF76" s="50"/>
      <c r="CG76" s="50"/>
      <c r="CH76" s="51"/>
      <c r="CI76" s="50"/>
      <c r="CJ76" s="50"/>
      <c r="CK76" s="51"/>
      <c r="CL76" s="50"/>
      <c r="CM76" s="50"/>
      <c r="CN76" s="50"/>
      <c r="CO76" s="66"/>
      <c r="CP76" s="52"/>
      <c r="CQ76" s="51"/>
      <c r="CR76" s="50"/>
      <c r="CS76" s="50"/>
      <c r="CT76" s="51"/>
      <c r="CU76" s="50"/>
      <c r="CV76" s="50"/>
      <c r="CW76" s="51"/>
      <c r="CX76" s="52"/>
      <c r="CY76" s="52"/>
      <c r="CZ76" s="50"/>
      <c r="DA76" s="51"/>
      <c r="DB76" s="52"/>
      <c r="DC76" s="52"/>
      <c r="DD76" s="52"/>
      <c r="DE76" s="52"/>
      <c r="DF76" s="51"/>
    </row>
    <row r="77" customFormat="false" ht="8.45" hidden="false" customHeight="true" outlineLevel="0" collapsed="false">
      <c r="A77" s="1" t="s">
        <v>202</v>
      </c>
      <c r="B77" s="43" t="n">
        <v>62</v>
      </c>
      <c r="C77" s="42" t="s">
        <v>203</v>
      </c>
      <c r="D77" s="43" t="n">
        <v>33</v>
      </c>
      <c r="E77" s="42" t="s">
        <v>199</v>
      </c>
      <c r="F77" s="42" t="s">
        <v>161</v>
      </c>
      <c r="G77" s="53" t="n">
        <v>7961.1</v>
      </c>
      <c r="H77" s="45" t="n">
        <v>0.09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53" t="n">
        <v>4548.97</v>
      </c>
      <c r="AB77" s="47" t="n">
        <v>57.14</v>
      </c>
      <c r="AC77" s="47" t="n">
        <v>57.14</v>
      </c>
      <c r="AD77" s="53" t="n">
        <v>3412.13</v>
      </c>
      <c r="AE77" s="47" t="n">
        <v>42.86</v>
      </c>
      <c r="AF77" s="48" t="n">
        <v>100</v>
      </c>
      <c r="AG77" s="46"/>
      <c r="AH77" s="46"/>
      <c r="AI77" s="48" t="n">
        <v>100</v>
      </c>
      <c r="AJ77" s="46"/>
      <c r="AK77" s="46"/>
      <c r="AL77" s="48" t="n">
        <v>100</v>
      </c>
      <c r="AM77" s="46"/>
      <c r="AN77" s="46"/>
      <c r="AO77" s="48" t="n">
        <v>100</v>
      </c>
      <c r="AP77" s="46"/>
      <c r="AQ77" s="46"/>
      <c r="AR77" s="48" t="n">
        <v>100</v>
      </c>
      <c r="AS77" s="46"/>
      <c r="AT77" s="46"/>
      <c r="AU77" s="48" t="n">
        <v>100</v>
      </c>
      <c r="AV77" s="46"/>
      <c r="AW77" s="46"/>
      <c r="AX77" s="48" t="n">
        <v>100</v>
      </c>
      <c r="AY77" s="46"/>
      <c r="AZ77" s="46"/>
      <c r="BA77" s="48" t="n">
        <v>100</v>
      </c>
      <c r="BB77" s="46"/>
      <c r="BC77" s="46"/>
      <c r="BD77" s="48" t="n">
        <v>100</v>
      </c>
      <c r="BE77" s="46"/>
      <c r="BF77" s="46"/>
      <c r="BG77" s="48" t="n">
        <v>100</v>
      </c>
      <c r="BH77" s="46"/>
      <c r="BI77" s="46"/>
      <c r="BJ77" s="48" t="n">
        <v>100</v>
      </c>
      <c r="BK77" s="46"/>
      <c r="BL77" s="46"/>
      <c r="BM77" s="48" t="n">
        <v>100</v>
      </c>
      <c r="BN77" s="46"/>
      <c r="BO77" s="46"/>
      <c r="BP77" s="48" t="n">
        <v>100</v>
      </c>
      <c r="BQ77" s="46"/>
      <c r="BR77" s="46"/>
      <c r="BS77" s="48" t="n">
        <v>100</v>
      </c>
      <c r="BT77" s="46"/>
      <c r="BU77" s="46"/>
      <c r="BV77" s="48" t="n">
        <v>100</v>
      </c>
      <c r="BW77" s="46"/>
      <c r="BX77" s="46"/>
      <c r="BY77" s="48" t="n">
        <v>100</v>
      </c>
      <c r="BZ77" s="46"/>
      <c r="CA77" s="46"/>
      <c r="CB77" s="48" t="n">
        <v>100</v>
      </c>
      <c r="CC77" s="46"/>
      <c r="CD77" s="46"/>
      <c r="CE77" s="49" t="n">
        <v>100</v>
      </c>
      <c r="CF77" s="50"/>
      <c r="CG77" s="50"/>
      <c r="CH77" s="51"/>
      <c r="CI77" s="50"/>
      <c r="CJ77" s="50"/>
      <c r="CK77" s="51"/>
      <c r="CL77" s="50"/>
      <c r="CM77" s="50"/>
      <c r="CN77" s="50"/>
      <c r="CO77" s="52"/>
      <c r="CP77" s="52"/>
      <c r="CQ77" s="51"/>
      <c r="CR77" s="50"/>
      <c r="CS77" s="50"/>
      <c r="CT77" s="51"/>
      <c r="CU77" s="50"/>
      <c r="CV77" s="50"/>
      <c r="CW77" s="51"/>
      <c r="CX77" s="52"/>
      <c r="CY77" s="52"/>
      <c r="CZ77" s="50"/>
      <c r="DA77" s="51"/>
      <c r="DB77" s="52"/>
      <c r="DC77" s="52"/>
      <c r="DD77" s="52"/>
      <c r="DE77" s="52"/>
      <c r="DF77" s="51"/>
    </row>
    <row r="78" customFormat="false" ht="16.9" hidden="false" customHeight="true" outlineLevel="0" collapsed="false">
      <c r="A78" s="1" t="s">
        <v>204</v>
      </c>
      <c r="B78" s="43" t="n">
        <v>63</v>
      </c>
      <c r="C78" s="42" t="s">
        <v>205</v>
      </c>
      <c r="D78" s="43" t="n">
        <v>33</v>
      </c>
      <c r="E78" s="42" t="s">
        <v>199</v>
      </c>
      <c r="F78" s="42" t="s">
        <v>161</v>
      </c>
      <c r="G78" s="44" t="n">
        <v>14912.65</v>
      </c>
      <c r="H78" s="45" t="n">
        <v>0.17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53" t="n">
        <v>8521.09</v>
      </c>
      <c r="AB78" s="47" t="n">
        <v>57.14</v>
      </c>
      <c r="AC78" s="47" t="n">
        <v>57.14</v>
      </c>
      <c r="AD78" s="53" t="n">
        <v>6391.56</v>
      </c>
      <c r="AE78" s="47" t="n">
        <v>42.86</v>
      </c>
      <c r="AF78" s="48" t="n">
        <v>100</v>
      </c>
      <c r="AG78" s="46"/>
      <c r="AH78" s="46"/>
      <c r="AI78" s="48" t="n">
        <v>100</v>
      </c>
      <c r="AJ78" s="46"/>
      <c r="AK78" s="46"/>
      <c r="AL78" s="48" t="n">
        <v>100</v>
      </c>
      <c r="AM78" s="46"/>
      <c r="AN78" s="46"/>
      <c r="AO78" s="48" t="n">
        <v>100</v>
      </c>
      <c r="AP78" s="46"/>
      <c r="AQ78" s="46"/>
      <c r="AR78" s="48" t="n">
        <v>100</v>
      </c>
      <c r="AS78" s="46"/>
      <c r="AT78" s="46"/>
      <c r="AU78" s="48" t="n">
        <v>100</v>
      </c>
      <c r="AV78" s="46"/>
      <c r="AW78" s="46"/>
      <c r="AX78" s="48" t="n">
        <v>100</v>
      </c>
      <c r="AY78" s="46"/>
      <c r="AZ78" s="46"/>
      <c r="BA78" s="48" t="n">
        <v>100</v>
      </c>
      <c r="BB78" s="46"/>
      <c r="BC78" s="46"/>
      <c r="BD78" s="48" t="n">
        <v>100</v>
      </c>
      <c r="BE78" s="46"/>
      <c r="BF78" s="46"/>
      <c r="BG78" s="48" t="n">
        <v>100</v>
      </c>
      <c r="BH78" s="46"/>
      <c r="BI78" s="46"/>
      <c r="BJ78" s="48" t="n">
        <v>100</v>
      </c>
      <c r="BK78" s="46"/>
      <c r="BL78" s="46"/>
      <c r="BM78" s="48" t="n">
        <v>100</v>
      </c>
      <c r="BN78" s="46"/>
      <c r="BO78" s="46"/>
      <c r="BP78" s="48" t="n">
        <v>100</v>
      </c>
      <c r="BQ78" s="46"/>
      <c r="BR78" s="46"/>
      <c r="BS78" s="48" t="n">
        <v>100</v>
      </c>
      <c r="BT78" s="46"/>
      <c r="BU78" s="46"/>
      <c r="BV78" s="48" t="n">
        <v>100</v>
      </c>
      <c r="BW78" s="46"/>
      <c r="BX78" s="46"/>
      <c r="BY78" s="48" t="n">
        <v>100</v>
      </c>
      <c r="BZ78" s="46"/>
      <c r="CA78" s="46"/>
      <c r="CB78" s="48" t="n">
        <v>100</v>
      </c>
      <c r="CC78" s="46"/>
      <c r="CD78" s="46"/>
      <c r="CE78" s="49" t="n">
        <v>100</v>
      </c>
      <c r="CF78" s="23"/>
      <c r="CG78" s="23"/>
      <c r="CH78" s="35"/>
      <c r="CI78" s="23"/>
      <c r="CJ78" s="23"/>
      <c r="CK78" s="35"/>
      <c r="CL78" s="23"/>
      <c r="CM78" s="23"/>
      <c r="CN78" s="23"/>
      <c r="CO78" s="54"/>
      <c r="CP78" s="52"/>
      <c r="CQ78" s="55"/>
      <c r="CR78" s="51"/>
      <c r="CS78" s="56"/>
      <c r="CT78" s="55"/>
      <c r="CU78" s="51"/>
      <c r="CV78" s="56"/>
      <c r="CW78" s="55"/>
      <c r="CX78" s="57"/>
      <c r="CY78" s="52"/>
      <c r="CZ78" s="56"/>
      <c r="DA78" s="55"/>
      <c r="DB78" s="57"/>
      <c r="DC78" s="52"/>
      <c r="DD78" s="54"/>
      <c r="DE78" s="52"/>
      <c r="DF78" s="51"/>
    </row>
    <row r="79" customFormat="false" ht="8.45" hidden="false" customHeight="true" outlineLevel="0" collapsed="false">
      <c r="A79" s="1" t="s">
        <v>206</v>
      </c>
      <c r="B79" s="43" t="n">
        <v>64</v>
      </c>
      <c r="C79" s="42" t="s">
        <v>207</v>
      </c>
      <c r="D79" s="43" t="n">
        <v>33</v>
      </c>
      <c r="E79" s="42" t="s">
        <v>199</v>
      </c>
      <c r="F79" s="42" t="s">
        <v>161</v>
      </c>
      <c r="G79" s="44" t="n">
        <v>11144.57</v>
      </c>
      <c r="H79" s="45" t="n">
        <v>0.13</v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53" t="n">
        <v>6368.01</v>
      </c>
      <c r="AB79" s="47" t="n">
        <v>57.14</v>
      </c>
      <c r="AC79" s="47" t="n">
        <v>57.14</v>
      </c>
      <c r="AD79" s="53" t="n">
        <v>4776.56</v>
      </c>
      <c r="AE79" s="47" t="n">
        <v>42.86</v>
      </c>
      <c r="AF79" s="48" t="n">
        <v>100</v>
      </c>
      <c r="AG79" s="46"/>
      <c r="AH79" s="46"/>
      <c r="AI79" s="48" t="n">
        <v>100</v>
      </c>
      <c r="AJ79" s="46"/>
      <c r="AK79" s="46"/>
      <c r="AL79" s="48" t="n">
        <v>100</v>
      </c>
      <c r="AM79" s="46"/>
      <c r="AN79" s="46"/>
      <c r="AO79" s="48" t="n">
        <v>100</v>
      </c>
      <c r="AP79" s="46"/>
      <c r="AQ79" s="46"/>
      <c r="AR79" s="48" t="n">
        <v>100</v>
      </c>
      <c r="AS79" s="46"/>
      <c r="AT79" s="46"/>
      <c r="AU79" s="48" t="n">
        <v>100</v>
      </c>
      <c r="AV79" s="46"/>
      <c r="AW79" s="46"/>
      <c r="AX79" s="48" t="n">
        <v>100</v>
      </c>
      <c r="AY79" s="46"/>
      <c r="AZ79" s="46"/>
      <c r="BA79" s="48" t="n">
        <v>100</v>
      </c>
      <c r="BB79" s="46"/>
      <c r="BC79" s="46"/>
      <c r="BD79" s="48" t="n">
        <v>100</v>
      </c>
      <c r="BE79" s="46"/>
      <c r="BF79" s="46"/>
      <c r="BG79" s="48" t="n">
        <v>100</v>
      </c>
      <c r="BH79" s="46"/>
      <c r="BI79" s="46"/>
      <c r="BJ79" s="48" t="n">
        <v>100</v>
      </c>
      <c r="BK79" s="46"/>
      <c r="BL79" s="46"/>
      <c r="BM79" s="48" t="n">
        <v>100</v>
      </c>
      <c r="BN79" s="46"/>
      <c r="BO79" s="46"/>
      <c r="BP79" s="48" t="n">
        <v>100</v>
      </c>
      <c r="BQ79" s="46"/>
      <c r="BR79" s="46"/>
      <c r="BS79" s="48" t="n">
        <v>100</v>
      </c>
      <c r="BT79" s="46"/>
      <c r="BU79" s="46"/>
      <c r="BV79" s="48" t="n">
        <v>100</v>
      </c>
      <c r="BW79" s="46"/>
      <c r="BX79" s="46"/>
      <c r="BY79" s="48" t="n">
        <v>100</v>
      </c>
      <c r="BZ79" s="46"/>
      <c r="CA79" s="46"/>
      <c r="CB79" s="48" t="n">
        <v>100</v>
      </c>
      <c r="CC79" s="46"/>
      <c r="CD79" s="46"/>
      <c r="CE79" s="49" t="n">
        <v>100</v>
      </c>
      <c r="CF79" s="50"/>
      <c r="CG79" s="50"/>
      <c r="CH79" s="51"/>
      <c r="CI79" s="50"/>
      <c r="CJ79" s="50"/>
      <c r="CK79" s="51"/>
      <c r="CL79" s="50"/>
      <c r="CM79" s="50"/>
      <c r="CN79" s="50"/>
      <c r="CO79" s="54"/>
      <c r="CP79" s="52"/>
      <c r="CQ79" s="55"/>
      <c r="CR79" s="51"/>
      <c r="CS79" s="56"/>
      <c r="CT79" s="55"/>
      <c r="CU79" s="51"/>
      <c r="CV79" s="56"/>
      <c r="CW79" s="55"/>
      <c r="CX79" s="57"/>
      <c r="CY79" s="52"/>
      <c r="CZ79" s="56"/>
      <c r="DA79" s="55"/>
      <c r="DB79" s="57"/>
      <c r="DC79" s="52"/>
      <c r="DD79" s="54"/>
      <c r="DE79" s="52"/>
      <c r="DF79" s="51"/>
    </row>
    <row r="80" customFormat="false" ht="16.9" hidden="false" customHeight="true" outlineLevel="0" collapsed="false">
      <c r="A80" s="1" t="s">
        <v>208</v>
      </c>
      <c r="B80" s="43" t="n">
        <v>65</v>
      </c>
      <c r="C80" s="42" t="s">
        <v>209</v>
      </c>
      <c r="D80" s="43" t="n">
        <v>33</v>
      </c>
      <c r="E80" s="42" t="s">
        <v>199</v>
      </c>
      <c r="F80" s="42" t="s">
        <v>161</v>
      </c>
      <c r="G80" s="53" t="n">
        <v>6506.91</v>
      </c>
      <c r="H80" s="45" t="n">
        <v>0.07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53" t="n">
        <v>3718.05</v>
      </c>
      <c r="AB80" s="47" t="n">
        <v>57.14</v>
      </c>
      <c r="AC80" s="47" t="n">
        <v>57.14</v>
      </c>
      <c r="AD80" s="53" t="n">
        <v>2788.86</v>
      </c>
      <c r="AE80" s="47" t="n">
        <v>42.86</v>
      </c>
      <c r="AF80" s="48" t="n">
        <v>100</v>
      </c>
      <c r="AG80" s="46"/>
      <c r="AH80" s="46"/>
      <c r="AI80" s="48" t="n">
        <v>100</v>
      </c>
      <c r="AJ80" s="46"/>
      <c r="AK80" s="46"/>
      <c r="AL80" s="48" t="n">
        <v>100</v>
      </c>
      <c r="AM80" s="46"/>
      <c r="AN80" s="46"/>
      <c r="AO80" s="48" t="n">
        <v>100</v>
      </c>
      <c r="AP80" s="46"/>
      <c r="AQ80" s="46"/>
      <c r="AR80" s="48" t="n">
        <v>100</v>
      </c>
      <c r="AS80" s="46"/>
      <c r="AT80" s="46"/>
      <c r="AU80" s="48" t="n">
        <v>100</v>
      </c>
      <c r="AV80" s="46"/>
      <c r="AW80" s="46"/>
      <c r="AX80" s="48" t="n">
        <v>100</v>
      </c>
      <c r="AY80" s="46"/>
      <c r="AZ80" s="46"/>
      <c r="BA80" s="48" t="n">
        <v>100</v>
      </c>
      <c r="BB80" s="46"/>
      <c r="BC80" s="46"/>
      <c r="BD80" s="48" t="n">
        <v>100</v>
      </c>
      <c r="BE80" s="46"/>
      <c r="BF80" s="46"/>
      <c r="BG80" s="48" t="n">
        <v>100</v>
      </c>
      <c r="BH80" s="46"/>
      <c r="BI80" s="46"/>
      <c r="BJ80" s="48" t="n">
        <v>100</v>
      </c>
      <c r="BK80" s="46"/>
      <c r="BL80" s="46"/>
      <c r="BM80" s="48" t="n">
        <v>100</v>
      </c>
      <c r="BN80" s="46"/>
      <c r="BO80" s="46"/>
      <c r="BP80" s="48" t="n">
        <v>100</v>
      </c>
      <c r="BQ80" s="46"/>
      <c r="BR80" s="46"/>
      <c r="BS80" s="48" t="n">
        <v>100</v>
      </c>
      <c r="BT80" s="46"/>
      <c r="BU80" s="46"/>
      <c r="BV80" s="48" t="n">
        <v>100</v>
      </c>
      <c r="BW80" s="46"/>
      <c r="BX80" s="46"/>
      <c r="BY80" s="48" t="n">
        <v>100</v>
      </c>
      <c r="BZ80" s="46"/>
      <c r="CA80" s="46"/>
      <c r="CB80" s="48" t="n">
        <v>100</v>
      </c>
      <c r="CC80" s="46"/>
      <c r="CD80" s="46"/>
      <c r="CE80" s="49" t="n">
        <v>100</v>
      </c>
      <c r="CF80" s="50"/>
      <c r="CG80" s="50"/>
      <c r="CH80" s="51"/>
      <c r="CI80" s="50"/>
      <c r="CJ80" s="50"/>
      <c r="CK80" s="51"/>
      <c r="CL80" s="50"/>
      <c r="CM80" s="50"/>
      <c r="CN80" s="50"/>
      <c r="CO80" s="54"/>
      <c r="CP80" s="52"/>
      <c r="CQ80" s="55"/>
      <c r="CR80" s="55"/>
      <c r="CS80" s="56"/>
      <c r="CT80" s="55"/>
      <c r="CU80" s="55"/>
      <c r="CV80" s="56"/>
      <c r="CW80" s="55"/>
      <c r="CX80" s="66"/>
      <c r="CY80" s="52"/>
      <c r="CZ80" s="56"/>
      <c r="DA80" s="55"/>
      <c r="DB80" s="66"/>
      <c r="DC80" s="52"/>
      <c r="DD80" s="54"/>
      <c r="DE80" s="52"/>
      <c r="DF80" s="51"/>
    </row>
    <row r="81" customFormat="false" ht="16.9" hidden="false" customHeight="true" outlineLevel="0" collapsed="false">
      <c r="A81" s="1" t="s">
        <v>210</v>
      </c>
      <c r="B81" s="43" t="n">
        <v>66</v>
      </c>
      <c r="C81" s="42" t="s">
        <v>211</v>
      </c>
      <c r="D81" s="43" t="n">
        <v>33</v>
      </c>
      <c r="E81" s="42" t="s">
        <v>199</v>
      </c>
      <c r="F81" s="42" t="s">
        <v>161</v>
      </c>
      <c r="G81" s="53" t="n">
        <v>4487.91</v>
      </c>
      <c r="H81" s="45" t="n">
        <v>0.05</v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53" t="n">
        <v>2564.39</v>
      </c>
      <c r="AB81" s="47" t="n">
        <v>57.14</v>
      </c>
      <c r="AC81" s="47" t="n">
        <v>57.14</v>
      </c>
      <c r="AD81" s="53" t="n">
        <v>1923.52</v>
      </c>
      <c r="AE81" s="47" t="n">
        <v>42.86</v>
      </c>
      <c r="AF81" s="48" t="n">
        <v>100</v>
      </c>
      <c r="AG81" s="46"/>
      <c r="AH81" s="46"/>
      <c r="AI81" s="48" t="n">
        <v>100</v>
      </c>
      <c r="AJ81" s="46"/>
      <c r="AK81" s="46"/>
      <c r="AL81" s="48" t="n">
        <v>100</v>
      </c>
      <c r="AM81" s="46"/>
      <c r="AN81" s="46"/>
      <c r="AO81" s="48" t="n">
        <v>100</v>
      </c>
      <c r="AP81" s="46"/>
      <c r="AQ81" s="46"/>
      <c r="AR81" s="48" t="n">
        <v>100</v>
      </c>
      <c r="AS81" s="46"/>
      <c r="AT81" s="46"/>
      <c r="AU81" s="48" t="n">
        <v>100</v>
      </c>
      <c r="AV81" s="46"/>
      <c r="AW81" s="46"/>
      <c r="AX81" s="48" t="n">
        <v>100</v>
      </c>
      <c r="AY81" s="46"/>
      <c r="AZ81" s="46"/>
      <c r="BA81" s="48" t="n">
        <v>100</v>
      </c>
      <c r="BB81" s="46"/>
      <c r="BC81" s="46"/>
      <c r="BD81" s="48" t="n">
        <v>100</v>
      </c>
      <c r="BE81" s="46"/>
      <c r="BF81" s="46"/>
      <c r="BG81" s="48" t="n">
        <v>100</v>
      </c>
      <c r="BH81" s="46"/>
      <c r="BI81" s="46"/>
      <c r="BJ81" s="48" t="n">
        <v>100</v>
      </c>
      <c r="BK81" s="46"/>
      <c r="BL81" s="46"/>
      <c r="BM81" s="48" t="n">
        <v>100</v>
      </c>
      <c r="BN81" s="46"/>
      <c r="BO81" s="46"/>
      <c r="BP81" s="48" t="n">
        <v>100</v>
      </c>
      <c r="BQ81" s="46"/>
      <c r="BR81" s="46"/>
      <c r="BS81" s="48" t="n">
        <v>100</v>
      </c>
      <c r="BT81" s="46"/>
      <c r="BU81" s="46"/>
      <c r="BV81" s="48" t="n">
        <v>100</v>
      </c>
      <c r="BW81" s="46"/>
      <c r="BX81" s="46"/>
      <c r="BY81" s="48" t="n">
        <v>100</v>
      </c>
      <c r="BZ81" s="46"/>
      <c r="CA81" s="46"/>
      <c r="CB81" s="48" t="n">
        <v>100</v>
      </c>
      <c r="CC81" s="46"/>
      <c r="CD81" s="46"/>
      <c r="CE81" s="49" t="n">
        <v>100</v>
      </c>
      <c r="CF81" s="50"/>
      <c r="CG81" s="50"/>
      <c r="CH81" s="51"/>
      <c r="CI81" s="50"/>
      <c r="CJ81" s="50"/>
      <c r="CK81" s="51"/>
      <c r="CL81" s="50"/>
      <c r="CM81" s="50"/>
      <c r="CN81" s="50"/>
      <c r="CO81" s="52"/>
      <c r="CP81" s="52"/>
      <c r="CQ81" s="51"/>
      <c r="CR81" s="50"/>
      <c r="CS81" s="50"/>
      <c r="CT81" s="51"/>
      <c r="CU81" s="50"/>
      <c r="CV81" s="50"/>
      <c r="CW81" s="51"/>
      <c r="CX81" s="52"/>
      <c r="CY81" s="52"/>
      <c r="CZ81" s="50"/>
      <c r="DA81" s="51"/>
      <c r="DB81" s="52"/>
      <c r="DC81" s="52"/>
      <c r="DD81" s="52"/>
      <c r="DE81" s="52"/>
      <c r="DF81" s="51"/>
    </row>
    <row r="82" customFormat="false" ht="16.9" hidden="false" customHeight="true" outlineLevel="0" collapsed="false">
      <c r="A82" s="1" t="s">
        <v>212</v>
      </c>
      <c r="B82" s="61" t="n">
        <v>67</v>
      </c>
      <c r="C82" s="25" t="s">
        <v>213</v>
      </c>
      <c r="D82" s="26" t="n">
        <v>138</v>
      </c>
      <c r="E82" s="25" t="s">
        <v>214</v>
      </c>
      <c r="F82" s="25" t="s">
        <v>215</v>
      </c>
      <c r="G82" s="67" t="n">
        <v>1069382.38</v>
      </c>
      <c r="H82" s="32" t="n">
        <v>12.16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27" t="n">
        <v>183181.84</v>
      </c>
      <c r="Y82" s="32" t="n">
        <v>17.13</v>
      </c>
      <c r="Z82" s="32" t="n">
        <v>17.13</v>
      </c>
      <c r="AA82" s="27" t="n">
        <v>152415.84</v>
      </c>
      <c r="AB82" s="32" t="n">
        <v>14.25</v>
      </c>
      <c r="AC82" s="32" t="n">
        <v>31.38</v>
      </c>
      <c r="AD82" s="27" t="n">
        <v>166823.81</v>
      </c>
      <c r="AE82" s="32" t="n">
        <v>15.6</v>
      </c>
      <c r="AF82" s="32" t="n">
        <v>46.98</v>
      </c>
      <c r="AG82" s="27" t="n">
        <v>124580.27</v>
      </c>
      <c r="AH82" s="32" t="n">
        <v>11.65</v>
      </c>
      <c r="AI82" s="32" t="n">
        <v>58.63</v>
      </c>
      <c r="AJ82" s="27" t="n">
        <v>181051.28</v>
      </c>
      <c r="AK82" s="32" t="n">
        <v>16.93</v>
      </c>
      <c r="AL82" s="32" t="n">
        <v>75.56</v>
      </c>
      <c r="AM82" s="27" t="n">
        <v>202057.74</v>
      </c>
      <c r="AN82" s="32" t="n">
        <v>18.89</v>
      </c>
      <c r="AO82" s="32" t="n">
        <v>94.46</v>
      </c>
      <c r="AP82" s="31" t="n">
        <v>59271.6</v>
      </c>
      <c r="AQ82" s="28" t="n">
        <v>5.54</v>
      </c>
      <c r="AR82" s="33" t="n">
        <v>100</v>
      </c>
      <c r="AS82" s="30"/>
      <c r="AT82" s="30"/>
      <c r="AU82" s="33" t="n">
        <v>100</v>
      </c>
      <c r="AV82" s="30"/>
      <c r="AW82" s="30"/>
      <c r="AX82" s="33" t="n">
        <v>100</v>
      </c>
      <c r="AY82" s="30"/>
      <c r="AZ82" s="30"/>
      <c r="BA82" s="33" t="n">
        <v>100</v>
      </c>
      <c r="BB82" s="30"/>
      <c r="BC82" s="30"/>
      <c r="BD82" s="33" t="n">
        <v>100</v>
      </c>
      <c r="BE82" s="30"/>
      <c r="BF82" s="30"/>
      <c r="BG82" s="33" t="n">
        <v>100</v>
      </c>
      <c r="BH82" s="30"/>
      <c r="BI82" s="30"/>
      <c r="BJ82" s="33" t="n">
        <v>100</v>
      </c>
      <c r="BK82" s="30"/>
      <c r="BL82" s="30"/>
      <c r="BM82" s="33" t="n">
        <v>100</v>
      </c>
      <c r="BN82" s="30"/>
      <c r="BO82" s="30"/>
      <c r="BP82" s="33" t="n">
        <v>100</v>
      </c>
      <c r="BQ82" s="30"/>
      <c r="BR82" s="30"/>
      <c r="BS82" s="33" t="n">
        <v>100</v>
      </c>
      <c r="BT82" s="30"/>
      <c r="BU82" s="30"/>
      <c r="BV82" s="33" t="n">
        <v>100</v>
      </c>
      <c r="BW82" s="30"/>
      <c r="BX82" s="30"/>
      <c r="BY82" s="33" t="n">
        <v>100</v>
      </c>
      <c r="BZ82" s="30"/>
      <c r="CA82" s="30"/>
      <c r="CB82" s="33" t="n">
        <v>100</v>
      </c>
      <c r="CC82" s="30"/>
      <c r="CD82" s="30"/>
      <c r="CE82" s="34" t="n">
        <v>100</v>
      </c>
      <c r="CF82" s="50"/>
      <c r="CG82" s="50"/>
      <c r="CH82" s="51"/>
      <c r="CI82" s="50"/>
      <c r="CJ82" s="50"/>
      <c r="CK82" s="51"/>
      <c r="CL82" s="50"/>
      <c r="CM82" s="50"/>
      <c r="CN82" s="50"/>
      <c r="CO82" s="54"/>
      <c r="CP82" s="52"/>
      <c r="CQ82" s="55"/>
      <c r="CR82" s="55"/>
      <c r="CS82" s="56"/>
      <c r="CT82" s="55"/>
      <c r="CU82" s="55"/>
      <c r="CV82" s="56"/>
      <c r="CW82" s="55"/>
      <c r="CX82" s="66"/>
      <c r="CY82" s="52"/>
      <c r="CZ82" s="56"/>
      <c r="DA82" s="55"/>
      <c r="DB82" s="66"/>
      <c r="DC82" s="52"/>
      <c r="DD82" s="54"/>
      <c r="DE82" s="52"/>
      <c r="DF82" s="51"/>
    </row>
    <row r="83" customFormat="false" ht="8.45" hidden="false" customHeight="true" outlineLevel="0" collapsed="false">
      <c r="A83" s="1" t="s">
        <v>216</v>
      </c>
      <c r="B83" s="43" t="n">
        <v>68</v>
      </c>
      <c r="C83" s="42" t="s">
        <v>217</v>
      </c>
      <c r="D83" s="62" t="n">
        <v>138</v>
      </c>
      <c r="E83" s="42" t="s">
        <v>214</v>
      </c>
      <c r="F83" s="42" t="s">
        <v>215</v>
      </c>
      <c r="G83" s="65" t="n">
        <v>437872.99</v>
      </c>
      <c r="H83" s="45" t="n">
        <v>4.98</v>
      </c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4" t="n">
        <v>78204.12</v>
      </c>
      <c r="Y83" s="47" t="n">
        <v>17.86</v>
      </c>
      <c r="Z83" s="47" t="n">
        <v>17.86</v>
      </c>
      <c r="AA83" s="44" t="n">
        <v>64630.05</v>
      </c>
      <c r="AB83" s="47" t="n">
        <v>14.76</v>
      </c>
      <c r="AC83" s="47" t="n">
        <v>32.62</v>
      </c>
      <c r="AD83" s="44" t="n">
        <v>60557.83</v>
      </c>
      <c r="AE83" s="47" t="n">
        <v>13.83</v>
      </c>
      <c r="AF83" s="47" t="n">
        <v>46.45</v>
      </c>
      <c r="AG83" s="44" t="n">
        <v>49742.37</v>
      </c>
      <c r="AH83" s="47" t="n">
        <v>11.36</v>
      </c>
      <c r="AI83" s="47" t="n">
        <v>57.81</v>
      </c>
      <c r="AJ83" s="44" t="n">
        <v>76146.11</v>
      </c>
      <c r="AK83" s="47" t="n">
        <v>17.39</v>
      </c>
      <c r="AL83" s="47" t="n">
        <v>75.2</v>
      </c>
      <c r="AM83" s="44" t="n">
        <v>84071.61</v>
      </c>
      <c r="AN83" s="47" t="n">
        <v>19.2</v>
      </c>
      <c r="AO83" s="47" t="n">
        <v>94.4</v>
      </c>
      <c r="AP83" s="44" t="n">
        <v>24520.89</v>
      </c>
      <c r="AQ83" s="45" t="n">
        <v>5.6</v>
      </c>
      <c r="AR83" s="48" t="n">
        <v>100</v>
      </c>
      <c r="AS83" s="46"/>
      <c r="AT83" s="46"/>
      <c r="AU83" s="48" t="n">
        <v>100</v>
      </c>
      <c r="AV83" s="46"/>
      <c r="AW83" s="46"/>
      <c r="AX83" s="48" t="n">
        <v>100</v>
      </c>
      <c r="AY83" s="46"/>
      <c r="AZ83" s="46"/>
      <c r="BA83" s="48" t="n">
        <v>100</v>
      </c>
      <c r="BB83" s="46"/>
      <c r="BC83" s="46"/>
      <c r="BD83" s="48" t="n">
        <v>100</v>
      </c>
      <c r="BE83" s="46"/>
      <c r="BF83" s="46"/>
      <c r="BG83" s="48" t="n">
        <v>100</v>
      </c>
      <c r="BH83" s="46"/>
      <c r="BI83" s="46"/>
      <c r="BJ83" s="48" t="n">
        <v>100</v>
      </c>
      <c r="BK83" s="46"/>
      <c r="BL83" s="46"/>
      <c r="BM83" s="48" t="n">
        <v>100</v>
      </c>
      <c r="BN83" s="46"/>
      <c r="BO83" s="46"/>
      <c r="BP83" s="48" t="n">
        <v>100</v>
      </c>
      <c r="BQ83" s="46"/>
      <c r="BR83" s="46"/>
      <c r="BS83" s="48" t="n">
        <v>100</v>
      </c>
      <c r="BT83" s="46"/>
      <c r="BU83" s="46"/>
      <c r="BV83" s="48" t="n">
        <v>100</v>
      </c>
      <c r="BW83" s="46"/>
      <c r="BX83" s="46"/>
      <c r="BY83" s="48" t="n">
        <v>100</v>
      </c>
      <c r="BZ83" s="46"/>
      <c r="CA83" s="46"/>
      <c r="CB83" s="48" t="n">
        <v>100</v>
      </c>
      <c r="CC83" s="46"/>
      <c r="CD83" s="46"/>
      <c r="CE83" s="49" t="n">
        <v>100</v>
      </c>
      <c r="CF83" s="50"/>
      <c r="CG83" s="50"/>
      <c r="CH83" s="51"/>
      <c r="CI83" s="50"/>
      <c r="CJ83" s="50"/>
      <c r="CK83" s="51"/>
      <c r="CL83" s="50"/>
      <c r="CM83" s="50"/>
      <c r="CN83" s="50"/>
      <c r="CO83" s="54"/>
      <c r="CP83" s="52"/>
      <c r="CQ83" s="55"/>
      <c r="CR83" s="51"/>
      <c r="CS83" s="56"/>
      <c r="CT83" s="55"/>
      <c r="CU83" s="51"/>
      <c r="CV83" s="56"/>
      <c r="CW83" s="51"/>
      <c r="CX83" s="52"/>
      <c r="CY83" s="52"/>
      <c r="CZ83" s="50"/>
      <c r="DA83" s="51"/>
      <c r="DB83" s="52"/>
      <c r="DC83" s="52"/>
      <c r="DD83" s="52"/>
      <c r="DE83" s="52"/>
      <c r="DF83" s="51"/>
    </row>
    <row r="84" customFormat="false" ht="8.45" hidden="false" customHeight="true" outlineLevel="0" collapsed="false">
      <c r="A84" s="1" t="s">
        <v>218</v>
      </c>
      <c r="B84" s="43" t="n">
        <v>69</v>
      </c>
      <c r="C84" s="42" t="s">
        <v>207</v>
      </c>
      <c r="D84" s="62" t="n">
        <v>138</v>
      </c>
      <c r="E84" s="42" t="s">
        <v>214</v>
      </c>
      <c r="F84" s="42" t="s">
        <v>215</v>
      </c>
      <c r="G84" s="65" t="n">
        <v>393014.85</v>
      </c>
      <c r="H84" s="45" t="n">
        <v>4.47</v>
      </c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4" t="n">
        <v>65515.58</v>
      </c>
      <c r="Y84" s="47" t="n">
        <v>16.67</v>
      </c>
      <c r="Z84" s="47" t="n">
        <v>16.67</v>
      </c>
      <c r="AA84" s="44" t="n">
        <v>55297.19</v>
      </c>
      <c r="AB84" s="47" t="n">
        <v>14.07</v>
      </c>
      <c r="AC84" s="47" t="n">
        <v>30.74</v>
      </c>
      <c r="AD84" s="44" t="n">
        <v>66655.32</v>
      </c>
      <c r="AE84" s="47" t="n">
        <v>16.96</v>
      </c>
      <c r="AF84" s="47" t="n">
        <v>47.7</v>
      </c>
      <c r="AG84" s="44" t="n">
        <v>46532.96</v>
      </c>
      <c r="AH84" s="47" t="n">
        <v>11.84</v>
      </c>
      <c r="AI84" s="47" t="n">
        <v>59.54</v>
      </c>
      <c r="AJ84" s="44" t="n">
        <v>64768.85</v>
      </c>
      <c r="AK84" s="47" t="n">
        <v>16.48</v>
      </c>
      <c r="AL84" s="47" t="n">
        <v>76.02</v>
      </c>
      <c r="AM84" s="44" t="n">
        <v>72982.86</v>
      </c>
      <c r="AN84" s="47" t="n">
        <v>18.57</v>
      </c>
      <c r="AO84" s="47" t="n">
        <v>94.59</v>
      </c>
      <c r="AP84" s="44" t="n">
        <v>21262.1</v>
      </c>
      <c r="AQ84" s="45" t="n">
        <v>5.41</v>
      </c>
      <c r="AR84" s="48" t="n">
        <v>100</v>
      </c>
      <c r="AS84" s="46"/>
      <c r="AT84" s="46"/>
      <c r="AU84" s="48" t="n">
        <v>100</v>
      </c>
      <c r="AV84" s="46"/>
      <c r="AW84" s="46"/>
      <c r="AX84" s="48" t="n">
        <v>100</v>
      </c>
      <c r="AY84" s="46"/>
      <c r="AZ84" s="46"/>
      <c r="BA84" s="48" t="n">
        <v>100</v>
      </c>
      <c r="BB84" s="46"/>
      <c r="BC84" s="46"/>
      <c r="BD84" s="48" t="n">
        <v>100</v>
      </c>
      <c r="BE84" s="46"/>
      <c r="BF84" s="46"/>
      <c r="BG84" s="48" t="n">
        <v>100</v>
      </c>
      <c r="BH84" s="46"/>
      <c r="BI84" s="46"/>
      <c r="BJ84" s="48" t="n">
        <v>100</v>
      </c>
      <c r="BK84" s="46"/>
      <c r="BL84" s="46"/>
      <c r="BM84" s="48" t="n">
        <v>100</v>
      </c>
      <c r="BN84" s="46"/>
      <c r="BO84" s="46"/>
      <c r="BP84" s="48" t="n">
        <v>100</v>
      </c>
      <c r="BQ84" s="46"/>
      <c r="BR84" s="46"/>
      <c r="BS84" s="48" t="n">
        <v>100</v>
      </c>
      <c r="BT84" s="46"/>
      <c r="BU84" s="46"/>
      <c r="BV84" s="48" t="n">
        <v>100</v>
      </c>
      <c r="BW84" s="46"/>
      <c r="BX84" s="46"/>
      <c r="BY84" s="48" t="n">
        <v>100</v>
      </c>
      <c r="BZ84" s="46"/>
      <c r="CA84" s="46"/>
      <c r="CB84" s="48" t="n">
        <v>100</v>
      </c>
      <c r="CC84" s="46"/>
      <c r="CD84" s="46"/>
      <c r="CE84" s="49" t="n">
        <v>100</v>
      </c>
      <c r="CF84" s="50"/>
      <c r="CG84" s="50"/>
      <c r="CH84" s="51"/>
      <c r="CI84" s="50"/>
      <c r="CJ84" s="50"/>
      <c r="CK84" s="51"/>
      <c r="CL84" s="50"/>
      <c r="CM84" s="50"/>
      <c r="CN84" s="50"/>
      <c r="CO84" s="54"/>
      <c r="CP84" s="52"/>
      <c r="CQ84" s="55"/>
      <c r="CR84" s="51"/>
      <c r="CS84" s="56"/>
      <c r="CT84" s="55"/>
      <c r="CU84" s="51"/>
      <c r="CV84" s="56"/>
      <c r="CW84" s="51"/>
      <c r="CX84" s="52"/>
      <c r="CY84" s="52"/>
      <c r="CZ84" s="50"/>
      <c r="DA84" s="51"/>
      <c r="DB84" s="52"/>
      <c r="DC84" s="52"/>
      <c r="DD84" s="52"/>
      <c r="DE84" s="52"/>
      <c r="DF84" s="51"/>
    </row>
    <row r="85" customFormat="false" ht="8.45" hidden="false" customHeight="true" outlineLevel="0" collapsed="false">
      <c r="A85" s="1" t="s">
        <v>219</v>
      </c>
      <c r="B85" s="43" t="n">
        <v>70</v>
      </c>
      <c r="C85" s="42" t="s">
        <v>220</v>
      </c>
      <c r="D85" s="62" t="n">
        <v>138</v>
      </c>
      <c r="E85" s="42" t="s">
        <v>214</v>
      </c>
      <c r="F85" s="42" t="s">
        <v>215</v>
      </c>
      <c r="G85" s="65" t="n">
        <v>219830.42</v>
      </c>
      <c r="H85" s="45" t="n">
        <v>2.5</v>
      </c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4" t="n">
        <v>36645.73</v>
      </c>
      <c r="Y85" s="47" t="n">
        <v>16.67</v>
      </c>
      <c r="Z85" s="47" t="n">
        <v>16.67</v>
      </c>
      <c r="AA85" s="44" t="n">
        <v>30930.14</v>
      </c>
      <c r="AB85" s="47" t="n">
        <v>14.07</v>
      </c>
      <c r="AC85" s="47" t="n">
        <v>30.74</v>
      </c>
      <c r="AD85" s="44" t="n">
        <v>37283.24</v>
      </c>
      <c r="AE85" s="47" t="n">
        <v>16.96</v>
      </c>
      <c r="AF85" s="47" t="n">
        <v>47.7</v>
      </c>
      <c r="AG85" s="44" t="n">
        <v>26027.92</v>
      </c>
      <c r="AH85" s="47" t="n">
        <v>11.84</v>
      </c>
      <c r="AI85" s="47" t="n">
        <v>59.54</v>
      </c>
      <c r="AJ85" s="44" t="n">
        <v>36228.05</v>
      </c>
      <c r="AK85" s="47" t="n">
        <v>16.48</v>
      </c>
      <c r="AL85" s="47" t="n">
        <v>76.02</v>
      </c>
      <c r="AM85" s="44" t="n">
        <v>40822.51</v>
      </c>
      <c r="AN85" s="47" t="n">
        <v>18.57</v>
      </c>
      <c r="AO85" s="47" t="n">
        <v>94.59</v>
      </c>
      <c r="AP85" s="44" t="n">
        <v>11892.83</v>
      </c>
      <c r="AQ85" s="45" t="n">
        <v>5.41</v>
      </c>
      <c r="AR85" s="48" t="n">
        <v>100</v>
      </c>
      <c r="AS85" s="46"/>
      <c r="AT85" s="46"/>
      <c r="AU85" s="48" t="n">
        <v>100</v>
      </c>
      <c r="AV85" s="46"/>
      <c r="AW85" s="46"/>
      <c r="AX85" s="48" t="n">
        <v>100</v>
      </c>
      <c r="AY85" s="46"/>
      <c r="AZ85" s="46"/>
      <c r="BA85" s="48" t="n">
        <v>100</v>
      </c>
      <c r="BB85" s="46"/>
      <c r="BC85" s="46"/>
      <c r="BD85" s="48" t="n">
        <v>100</v>
      </c>
      <c r="BE85" s="46"/>
      <c r="BF85" s="46"/>
      <c r="BG85" s="48" t="n">
        <v>100</v>
      </c>
      <c r="BH85" s="46"/>
      <c r="BI85" s="46"/>
      <c r="BJ85" s="48" t="n">
        <v>100</v>
      </c>
      <c r="BK85" s="46"/>
      <c r="BL85" s="46"/>
      <c r="BM85" s="48" t="n">
        <v>100</v>
      </c>
      <c r="BN85" s="46"/>
      <c r="BO85" s="46"/>
      <c r="BP85" s="48" t="n">
        <v>100</v>
      </c>
      <c r="BQ85" s="46"/>
      <c r="BR85" s="46"/>
      <c r="BS85" s="48" t="n">
        <v>100</v>
      </c>
      <c r="BT85" s="46"/>
      <c r="BU85" s="46"/>
      <c r="BV85" s="48" t="n">
        <v>100</v>
      </c>
      <c r="BW85" s="46"/>
      <c r="BX85" s="46"/>
      <c r="BY85" s="48" t="n">
        <v>100</v>
      </c>
      <c r="BZ85" s="46"/>
      <c r="CA85" s="46"/>
      <c r="CB85" s="48" t="n">
        <v>100</v>
      </c>
      <c r="CC85" s="46"/>
      <c r="CD85" s="46"/>
      <c r="CE85" s="49" t="n">
        <v>100</v>
      </c>
      <c r="CF85" s="50"/>
      <c r="CG85" s="50"/>
      <c r="CH85" s="51"/>
      <c r="CI85" s="50"/>
      <c r="CJ85" s="50"/>
      <c r="CK85" s="51"/>
      <c r="CL85" s="50"/>
      <c r="CM85" s="50"/>
      <c r="CN85" s="50"/>
      <c r="CO85" s="52"/>
      <c r="CP85" s="52"/>
      <c r="CQ85" s="50"/>
      <c r="CR85" s="50"/>
      <c r="CS85" s="50"/>
      <c r="CT85" s="50"/>
      <c r="CU85" s="51"/>
      <c r="CV85" s="55"/>
      <c r="CW85" s="55"/>
      <c r="CX85" s="57"/>
      <c r="CY85" s="52"/>
      <c r="CZ85" s="55"/>
      <c r="DA85" s="55"/>
      <c r="DB85" s="57"/>
      <c r="DC85" s="52"/>
      <c r="DD85" s="66"/>
      <c r="DE85" s="52"/>
      <c r="DF85" s="51"/>
    </row>
    <row r="86" customFormat="false" ht="8.45" hidden="false" customHeight="true" outlineLevel="0" collapsed="false">
      <c r="A86" s="1" t="s">
        <v>221</v>
      </c>
      <c r="B86" s="43" t="n">
        <v>71</v>
      </c>
      <c r="C86" s="42" t="s">
        <v>222</v>
      </c>
      <c r="D86" s="62" t="n">
        <v>138</v>
      </c>
      <c r="E86" s="42" t="s">
        <v>214</v>
      </c>
      <c r="F86" s="42" t="s">
        <v>215</v>
      </c>
      <c r="G86" s="44" t="n">
        <v>18664.12</v>
      </c>
      <c r="H86" s="45" t="n">
        <v>0.21</v>
      </c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53" t="n">
        <v>2816.42</v>
      </c>
      <c r="Y86" s="47" t="n">
        <v>15.09</v>
      </c>
      <c r="Z86" s="47" t="n">
        <v>15.09</v>
      </c>
      <c r="AA86" s="53" t="n">
        <v>1558.45</v>
      </c>
      <c r="AB86" s="45" t="n">
        <v>8.35</v>
      </c>
      <c r="AC86" s="47" t="n">
        <v>23.44</v>
      </c>
      <c r="AD86" s="53" t="n">
        <v>2327.42</v>
      </c>
      <c r="AE86" s="47" t="n">
        <v>12.47</v>
      </c>
      <c r="AF86" s="47" t="n">
        <v>35.91</v>
      </c>
      <c r="AG86" s="53" t="n">
        <v>2277.02</v>
      </c>
      <c r="AH86" s="47" t="n">
        <v>12.2</v>
      </c>
      <c r="AI86" s="47" t="n">
        <v>48.11</v>
      </c>
      <c r="AJ86" s="53" t="n">
        <v>3908.27</v>
      </c>
      <c r="AK86" s="47" t="n">
        <v>20.94</v>
      </c>
      <c r="AL86" s="47" t="n">
        <v>69.05</v>
      </c>
      <c r="AM86" s="53" t="n">
        <v>4180.76</v>
      </c>
      <c r="AN86" s="47" t="n">
        <v>22.4</v>
      </c>
      <c r="AO86" s="47" t="n">
        <v>91.45</v>
      </c>
      <c r="AP86" s="53" t="n">
        <v>1595.78</v>
      </c>
      <c r="AQ86" s="45" t="n">
        <v>8.55</v>
      </c>
      <c r="AR86" s="48" t="n">
        <v>100</v>
      </c>
      <c r="AS86" s="46"/>
      <c r="AT86" s="46"/>
      <c r="AU86" s="48" t="n">
        <v>100</v>
      </c>
      <c r="AV86" s="46"/>
      <c r="AW86" s="46"/>
      <c r="AX86" s="48" t="n">
        <v>100</v>
      </c>
      <c r="AY86" s="46"/>
      <c r="AZ86" s="46"/>
      <c r="BA86" s="48" t="n">
        <v>100</v>
      </c>
      <c r="BB86" s="46"/>
      <c r="BC86" s="46"/>
      <c r="BD86" s="48" t="n">
        <v>100</v>
      </c>
      <c r="BE86" s="46"/>
      <c r="BF86" s="46"/>
      <c r="BG86" s="48" t="n">
        <v>100</v>
      </c>
      <c r="BH86" s="46"/>
      <c r="BI86" s="46"/>
      <c r="BJ86" s="48" t="n">
        <v>100</v>
      </c>
      <c r="BK86" s="46"/>
      <c r="BL86" s="46"/>
      <c r="BM86" s="48" t="n">
        <v>100</v>
      </c>
      <c r="BN86" s="46"/>
      <c r="BO86" s="46"/>
      <c r="BP86" s="48" t="n">
        <v>100</v>
      </c>
      <c r="BQ86" s="46"/>
      <c r="BR86" s="46"/>
      <c r="BS86" s="48" t="n">
        <v>100</v>
      </c>
      <c r="BT86" s="46"/>
      <c r="BU86" s="46"/>
      <c r="BV86" s="48" t="n">
        <v>100</v>
      </c>
      <c r="BW86" s="46"/>
      <c r="BX86" s="46"/>
      <c r="BY86" s="48" t="n">
        <v>100</v>
      </c>
      <c r="BZ86" s="46"/>
      <c r="CA86" s="46"/>
      <c r="CB86" s="48" t="n">
        <v>100</v>
      </c>
      <c r="CC86" s="46"/>
      <c r="CD86" s="46"/>
      <c r="CE86" s="49" t="n">
        <v>100</v>
      </c>
      <c r="CF86" s="50"/>
      <c r="CG86" s="50"/>
      <c r="CH86" s="51"/>
      <c r="CI86" s="50"/>
      <c r="CJ86" s="50"/>
      <c r="CK86" s="51"/>
      <c r="CL86" s="50"/>
      <c r="CM86" s="50"/>
      <c r="CN86" s="50"/>
      <c r="CO86" s="68"/>
      <c r="CP86" s="17"/>
      <c r="CQ86" s="35"/>
      <c r="CR86" s="23"/>
      <c r="CS86" s="23"/>
      <c r="CT86" s="35"/>
      <c r="CU86" s="23"/>
      <c r="CV86" s="23"/>
      <c r="CW86" s="35"/>
      <c r="CX86" s="17"/>
      <c r="CY86" s="17"/>
      <c r="CZ86" s="23"/>
      <c r="DA86" s="35"/>
      <c r="DB86" s="17"/>
      <c r="DC86" s="17"/>
      <c r="DD86" s="17"/>
      <c r="DE86" s="17"/>
      <c r="DF86" s="35"/>
    </row>
    <row r="87" customFormat="false" ht="8.45" hidden="false" customHeight="true" outlineLevel="0" collapsed="false">
      <c r="A87" s="1" t="s">
        <v>223</v>
      </c>
      <c r="B87" s="61" t="n">
        <v>72</v>
      </c>
      <c r="C87" s="25" t="s">
        <v>224</v>
      </c>
      <c r="D87" s="26" t="n">
        <v>290</v>
      </c>
      <c r="E87" s="25" t="s">
        <v>225</v>
      </c>
      <c r="F87" s="25" t="s">
        <v>226</v>
      </c>
      <c r="G87" s="27" t="n">
        <v>217000.26</v>
      </c>
      <c r="H87" s="28" t="n">
        <v>2.47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1" t="n">
        <v>14327.01</v>
      </c>
      <c r="AK87" s="28" t="n">
        <v>6.68</v>
      </c>
      <c r="AL87" s="28" t="n">
        <v>6.68</v>
      </c>
      <c r="AM87" s="31" t="n">
        <v>58582.95</v>
      </c>
      <c r="AN87" s="32" t="n">
        <v>27.24</v>
      </c>
      <c r="AO87" s="32" t="n">
        <v>33.92</v>
      </c>
      <c r="AP87" s="31" t="n">
        <v>56189.28</v>
      </c>
      <c r="AQ87" s="32" t="n">
        <v>26.13</v>
      </c>
      <c r="AR87" s="32" t="n">
        <v>60.05</v>
      </c>
      <c r="AS87" s="31" t="n">
        <v>27647.61</v>
      </c>
      <c r="AT87" s="32" t="n">
        <v>12.88</v>
      </c>
      <c r="AU87" s="32" t="n">
        <v>72.93</v>
      </c>
      <c r="AV87" s="29" t="n">
        <v>2703.46</v>
      </c>
      <c r="AW87" s="28" t="n">
        <v>1.22</v>
      </c>
      <c r="AX87" s="32" t="n">
        <v>74.15</v>
      </c>
      <c r="AY87" s="31" t="n">
        <v>19052.95</v>
      </c>
      <c r="AZ87" s="28" t="n">
        <v>7.88</v>
      </c>
      <c r="BA87" s="32" t="n">
        <v>82.03</v>
      </c>
      <c r="BB87" s="29" t="n">
        <v>6271.92</v>
      </c>
      <c r="BC87" s="28" t="n">
        <v>2.93</v>
      </c>
      <c r="BD87" s="32" t="n">
        <v>84.95</v>
      </c>
      <c r="BE87" s="33" t="n">
        <v>168.08</v>
      </c>
      <c r="BF87" s="28" t="n">
        <v>0.08</v>
      </c>
      <c r="BG87" s="32" t="n">
        <v>85.03</v>
      </c>
      <c r="BH87" s="30"/>
      <c r="BI87" s="30"/>
      <c r="BJ87" s="32" t="n">
        <v>85.03</v>
      </c>
      <c r="BK87" s="30"/>
      <c r="BL87" s="30"/>
      <c r="BM87" s="32" t="n">
        <v>85.03</v>
      </c>
      <c r="BN87" s="33" t="n">
        <v>560</v>
      </c>
      <c r="BO87" s="28" t="n">
        <v>0.26</v>
      </c>
      <c r="BP87" s="32" t="n">
        <v>85.29</v>
      </c>
      <c r="BQ87" s="31" t="n">
        <v>20535</v>
      </c>
      <c r="BR87" s="28" t="n">
        <v>9.59</v>
      </c>
      <c r="BS87" s="32" t="n">
        <v>94.88</v>
      </c>
      <c r="BT87" s="29" t="n">
        <v>5481</v>
      </c>
      <c r="BU87" s="28" t="n">
        <v>2.56</v>
      </c>
      <c r="BV87" s="32" t="n">
        <v>97.44</v>
      </c>
      <c r="BW87" s="29" t="n">
        <v>5481</v>
      </c>
      <c r="BX87" s="28" t="n">
        <v>2.56</v>
      </c>
      <c r="BY87" s="33" t="n">
        <v>100</v>
      </c>
      <c r="BZ87" s="30"/>
      <c r="CA87" s="30"/>
      <c r="CB87" s="33" t="n">
        <v>100</v>
      </c>
      <c r="CC87" s="30"/>
      <c r="CD87" s="30"/>
      <c r="CE87" s="34" t="n">
        <v>100</v>
      </c>
      <c r="CF87" s="23"/>
      <c r="CG87" s="23"/>
      <c r="CH87" s="35"/>
      <c r="CI87" s="23"/>
      <c r="CJ87" s="23"/>
      <c r="CK87" s="35"/>
      <c r="CL87" s="23"/>
      <c r="CM87" s="23"/>
      <c r="CN87" s="23"/>
      <c r="CO87" s="52"/>
      <c r="CP87" s="52"/>
      <c r="CQ87" s="51"/>
      <c r="CR87" s="50"/>
      <c r="CS87" s="50"/>
      <c r="CT87" s="51"/>
      <c r="CU87" s="50"/>
      <c r="CV87" s="50"/>
      <c r="CW87" s="51"/>
      <c r="CX87" s="52"/>
      <c r="CY87" s="52"/>
      <c r="CZ87" s="50"/>
      <c r="DA87" s="51"/>
      <c r="DB87" s="52"/>
      <c r="DC87" s="52"/>
      <c r="DD87" s="52"/>
      <c r="DE87" s="52"/>
      <c r="DF87" s="51"/>
    </row>
    <row r="88" customFormat="false" ht="16.9" hidden="false" customHeight="true" outlineLevel="0" collapsed="false">
      <c r="A88" s="1" t="s">
        <v>227</v>
      </c>
      <c r="B88" s="61" t="n">
        <v>73</v>
      </c>
      <c r="C88" s="25" t="s">
        <v>228</v>
      </c>
      <c r="D88" s="26" t="n">
        <v>100</v>
      </c>
      <c r="E88" s="25" t="s">
        <v>225</v>
      </c>
      <c r="F88" s="25" t="s">
        <v>229</v>
      </c>
      <c r="G88" s="27" t="n">
        <v>131453.8</v>
      </c>
      <c r="H88" s="28" t="n">
        <v>1.49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1" t="n">
        <v>13891.94</v>
      </c>
      <c r="AK88" s="32" t="n">
        <v>10.57</v>
      </c>
      <c r="AL88" s="32" t="n">
        <v>10.57</v>
      </c>
      <c r="AM88" s="31" t="n">
        <v>52825.43</v>
      </c>
      <c r="AN88" s="32" t="n">
        <v>40.19</v>
      </c>
      <c r="AO88" s="32" t="n">
        <v>50.75</v>
      </c>
      <c r="AP88" s="31" t="n">
        <v>44373.51</v>
      </c>
      <c r="AQ88" s="32" t="n">
        <v>33.76</v>
      </c>
      <c r="AR88" s="32" t="n">
        <v>84.51</v>
      </c>
      <c r="AS88" s="31" t="n">
        <v>20357.91</v>
      </c>
      <c r="AT88" s="32" t="n">
        <v>15.49</v>
      </c>
      <c r="AU88" s="33" t="n">
        <v>100</v>
      </c>
      <c r="AV88" s="28" t="n">
        <v>5.02</v>
      </c>
      <c r="AW88" s="28" t="n">
        <v>0</v>
      </c>
      <c r="AX88" s="33" t="n">
        <v>100</v>
      </c>
      <c r="AY88" s="30"/>
      <c r="AZ88" s="30"/>
      <c r="BA88" s="33" t="n">
        <v>100</v>
      </c>
      <c r="BB88" s="30"/>
      <c r="BC88" s="30"/>
      <c r="BD88" s="33" t="n">
        <v>100</v>
      </c>
      <c r="BE88" s="30"/>
      <c r="BF88" s="30"/>
      <c r="BG88" s="33" t="n">
        <v>100</v>
      </c>
      <c r="BH88" s="30"/>
      <c r="BI88" s="30"/>
      <c r="BJ88" s="33" t="n">
        <v>100</v>
      </c>
      <c r="BK88" s="30"/>
      <c r="BL88" s="30"/>
      <c r="BM88" s="33" t="n">
        <v>100</v>
      </c>
      <c r="BN88" s="30"/>
      <c r="BO88" s="30"/>
      <c r="BP88" s="33" t="n">
        <v>100</v>
      </c>
      <c r="BQ88" s="30"/>
      <c r="BR88" s="30"/>
      <c r="BS88" s="33" t="n">
        <v>100</v>
      </c>
      <c r="BT88" s="30"/>
      <c r="BU88" s="30"/>
      <c r="BV88" s="33" t="n">
        <v>100</v>
      </c>
      <c r="BW88" s="30"/>
      <c r="BX88" s="30"/>
      <c r="BY88" s="33" t="n">
        <v>100</v>
      </c>
      <c r="BZ88" s="30"/>
      <c r="CA88" s="30"/>
      <c r="CB88" s="33" t="n">
        <v>100</v>
      </c>
      <c r="CC88" s="30"/>
      <c r="CD88" s="30"/>
      <c r="CE88" s="34" t="n">
        <v>100</v>
      </c>
      <c r="CF88" s="50"/>
      <c r="CG88" s="50"/>
      <c r="CH88" s="51"/>
      <c r="CI88" s="50"/>
      <c r="CJ88" s="50"/>
      <c r="CK88" s="51"/>
      <c r="CL88" s="50"/>
      <c r="CM88" s="50"/>
      <c r="CN88" s="50"/>
      <c r="CO88" s="66"/>
      <c r="CP88" s="52"/>
      <c r="CQ88" s="51"/>
      <c r="CR88" s="50"/>
      <c r="CS88" s="50"/>
      <c r="CT88" s="51"/>
      <c r="CU88" s="50"/>
      <c r="CV88" s="50"/>
      <c r="CW88" s="51"/>
      <c r="CX88" s="52"/>
      <c r="CY88" s="52"/>
      <c r="CZ88" s="50"/>
      <c r="DA88" s="51"/>
      <c r="DB88" s="52"/>
      <c r="DC88" s="52"/>
      <c r="DD88" s="52"/>
      <c r="DE88" s="52"/>
      <c r="DF88" s="51"/>
    </row>
    <row r="89" customFormat="false" ht="8.45" hidden="false" customHeight="true" outlineLevel="0" collapsed="false">
      <c r="A89" s="1" t="s">
        <v>230</v>
      </c>
      <c r="B89" s="43" t="n">
        <v>74</v>
      </c>
      <c r="C89" s="42" t="s">
        <v>231</v>
      </c>
      <c r="D89" s="62" t="n">
        <v>100</v>
      </c>
      <c r="E89" s="42" t="s">
        <v>225</v>
      </c>
      <c r="F89" s="42" t="s">
        <v>229</v>
      </c>
      <c r="G89" s="53" t="n">
        <v>3998.57</v>
      </c>
      <c r="H89" s="45" t="n">
        <v>0.05</v>
      </c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8" t="n">
        <v>111.56</v>
      </c>
      <c r="AK89" s="45" t="n">
        <v>2.79</v>
      </c>
      <c r="AL89" s="45" t="n">
        <v>2.79</v>
      </c>
      <c r="AM89" s="48" t="n">
        <v>743.33</v>
      </c>
      <c r="AN89" s="47" t="n">
        <v>18.59</v>
      </c>
      <c r="AO89" s="47" t="n">
        <v>21.38</v>
      </c>
      <c r="AP89" s="48" t="n">
        <v>725.34</v>
      </c>
      <c r="AQ89" s="47" t="n">
        <v>18.14</v>
      </c>
      <c r="AR89" s="47" t="n">
        <v>39.52</v>
      </c>
      <c r="AS89" s="53" t="n">
        <v>2418.34</v>
      </c>
      <c r="AT89" s="47" t="n">
        <v>60.48</v>
      </c>
      <c r="AU89" s="48" t="n">
        <v>100</v>
      </c>
      <c r="AV89" s="46"/>
      <c r="AW89" s="46"/>
      <c r="AX89" s="48" t="n">
        <v>100</v>
      </c>
      <c r="AY89" s="46"/>
      <c r="AZ89" s="46"/>
      <c r="BA89" s="48" t="n">
        <v>100</v>
      </c>
      <c r="BB89" s="46"/>
      <c r="BC89" s="46"/>
      <c r="BD89" s="48" t="n">
        <v>100</v>
      </c>
      <c r="BE89" s="46"/>
      <c r="BF89" s="46"/>
      <c r="BG89" s="48" t="n">
        <v>100</v>
      </c>
      <c r="BH89" s="46"/>
      <c r="BI89" s="46"/>
      <c r="BJ89" s="48" t="n">
        <v>100</v>
      </c>
      <c r="BK89" s="46"/>
      <c r="BL89" s="46"/>
      <c r="BM89" s="48" t="n">
        <v>100</v>
      </c>
      <c r="BN89" s="46"/>
      <c r="BO89" s="46"/>
      <c r="BP89" s="48" t="n">
        <v>100</v>
      </c>
      <c r="BQ89" s="46"/>
      <c r="BR89" s="46"/>
      <c r="BS89" s="48" t="n">
        <v>100</v>
      </c>
      <c r="BT89" s="46"/>
      <c r="BU89" s="46"/>
      <c r="BV89" s="48" t="n">
        <v>100</v>
      </c>
      <c r="BW89" s="46"/>
      <c r="BX89" s="46"/>
      <c r="BY89" s="48" t="n">
        <v>100</v>
      </c>
      <c r="BZ89" s="46"/>
      <c r="CA89" s="46"/>
      <c r="CB89" s="48" t="n">
        <v>100</v>
      </c>
      <c r="CC89" s="46"/>
      <c r="CD89" s="46"/>
      <c r="CE89" s="49" t="n">
        <v>100</v>
      </c>
      <c r="CF89" s="50"/>
      <c r="CG89" s="50"/>
      <c r="CH89" s="51"/>
      <c r="CI89" s="50"/>
      <c r="CJ89" s="50"/>
      <c r="CK89" s="51"/>
      <c r="CL89" s="50"/>
      <c r="CM89" s="50"/>
      <c r="CN89" s="50"/>
      <c r="CO89" s="52"/>
      <c r="CP89" s="52"/>
      <c r="CQ89" s="51"/>
      <c r="CR89" s="50"/>
      <c r="CS89" s="50"/>
      <c r="CT89" s="51"/>
      <c r="CU89" s="50"/>
      <c r="CV89" s="50"/>
      <c r="CW89" s="51"/>
      <c r="CX89" s="52"/>
      <c r="CY89" s="52"/>
      <c r="CZ89" s="50"/>
      <c r="DA89" s="51"/>
      <c r="DB89" s="52"/>
      <c r="DC89" s="52"/>
      <c r="DD89" s="52"/>
      <c r="DE89" s="52"/>
      <c r="DF89" s="51"/>
    </row>
    <row r="90" customFormat="false" ht="8.45" hidden="false" customHeight="true" outlineLevel="0" collapsed="false">
      <c r="A90" s="1" t="s">
        <v>232</v>
      </c>
      <c r="B90" s="43" t="n">
        <v>75</v>
      </c>
      <c r="C90" s="42" t="s">
        <v>233</v>
      </c>
      <c r="D90" s="62" t="n">
        <v>100</v>
      </c>
      <c r="E90" s="42" t="s">
        <v>225</v>
      </c>
      <c r="F90" s="42" t="s">
        <v>229</v>
      </c>
      <c r="G90" s="44" t="n">
        <v>57643.79</v>
      </c>
      <c r="H90" s="45" t="n">
        <v>0.66</v>
      </c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53" t="n">
        <v>4749.85</v>
      </c>
      <c r="AK90" s="45" t="n">
        <v>8.24</v>
      </c>
      <c r="AL90" s="45" t="n">
        <v>8.24</v>
      </c>
      <c r="AM90" s="44" t="n">
        <v>23945.23</v>
      </c>
      <c r="AN90" s="47" t="n">
        <v>41.54</v>
      </c>
      <c r="AO90" s="47" t="n">
        <v>49.78</v>
      </c>
      <c r="AP90" s="44" t="n">
        <v>20550.01</v>
      </c>
      <c r="AQ90" s="47" t="n">
        <v>35.65</v>
      </c>
      <c r="AR90" s="47" t="n">
        <v>85.43</v>
      </c>
      <c r="AS90" s="53" t="n">
        <v>8398.7</v>
      </c>
      <c r="AT90" s="47" t="n">
        <v>14.57</v>
      </c>
      <c r="AU90" s="48" t="n">
        <v>100</v>
      </c>
      <c r="AV90" s="46"/>
      <c r="AW90" s="46"/>
      <c r="AX90" s="48" t="n">
        <v>100</v>
      </c>
      <c r="AY90" s="46"/>
      <c r="AZ90" s="46"/>
      <c r="BA90" s="48" t="n">
        <v>100</v>
      </c>
      <c r="BB90" s="46"/>
      <c r="BC90" s="46"/>
      <c r="BD90" s="48" t="n">
        <v>100</v>
      </c>
      <c r="BE90" s="46"/>
      <c r="BF90" s="46"/>
      <c r="BG90" s="48" t="n">
        <v>100</v>
      </c>
      <c r="BH90" s="46"/>
      <c r="BI90" s="46"/>
      <c r="BJ90" s="48" t="n">
        <v>100</v>
      </c>
      <c r="BK90" s="46"/>
      <c r="BL90" s="46"/>
      <c r="BM90" s="48" t="n">
        <v>100</v>
      </c>
      <c r="BN90" s="46"/>
      <c r="BO90" s="46"/>
      <c r="BP90" s="48" t="n">
        <v>100</v>
      </c>
      <c r="BQ90" s="46"/>
      <c r="BR90" s="46"/>
      <c r="BS90" s="48" t="n">
        <v>100</v>
      </c>
      <c r="BT90" s="46"/>
      <c r="BU90" s="46"/>
      <c r="BV90" s="48" t="n">
        <v>100</v>
      </c>
      <c r="BW90" s="46"/>
      <c r="BX90" s="46"/>
      <c r="BY90" s="48" t="n">
        <v>100</v>
      </c>
      <c r="BZ90" s="46"/>
      <c r="CA90" s="46"/>
      <c r="CB90" s="48" t="n">
        <v>100</v>
      </c>
      <c r="CC90" s="46"/>
      <c r="CD90" s="46"/>
      <c r="CE90" s="49" t="n">
        <v>100</v>
      </c>
      <c r="CF90" s="50"/>
      <c r="CG90" s="50"/>
      <c r="CH90" s="51"/>
      <c r="CI90" s="50"/>
      <c r="CJ90" s="50"/>
      <c r="CK90" s="51"/>
      <c r="CL90" s="50"/>
      <c r="CM90" s="50"/>
      <c r="CN90" s="50"/>
      <c r="CO90" s="66"/>
      <c r="CP90" s="52"/>
      <c r="CQ90" s="51"/>
      <c r="CR90" s="50"/>
      <c r="CS90" s="50"/>
      <c r="CT90" s="51"/>
      <c r="CU90" s="50"/>
      <c r="CV90" s="50"/>
      <c r="CW90" s="51"/>
      <c r="CX90" s="52"/>
      <c r="CY90" s="52"/>
      <c r="CZ90" s="50"/>
      <c r="DA90" s="51"/>
      <c r="DB90" s="52"/>
      <c r="DC90" s="52"/>
      <c r="DD90" s="52"/>
      <c r="DE90" s="52"/>
      <c r="DF90" s="51"/>
    </row>
    <row r="91" customFormat="false" ht="8.45" hidden="false" customHeight="true" outlineLevel="0" collapsed="false">
      <c r="A91" s="1" t="s">
        <v>234</v>
      </c>
      <c r="B91" s="43" t="n">
        <v>76</v>
      </c>
      <c r="C91" s="42" t="s">
        <v>235</v>
      </c>
      <c r="D91" s="62" t="n">
        <v>100</v>
      </c>
      <c r="E91" s="42" t="s">
        <v>225</v>
      </c>
      <c r="F91" s="42" t="s">
        <v>229</v>
      </c>
      <c r="G91" s="44" t="n">
        <v>19636.15</v>
      </c>
      <c r="H91" s="45" t="n">
        <v>0.22</v>
      </c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53" t="n">
        <v>4223.74</v>
      </c>
      <c r="AK91" s="47" t="n">
        <v>21.51</v>
      </c>
      <c r="AL91" s="47" t="n">
        <v>21.51</v>
      </c>
      <c r="AM91" s="53" t="n">
        <v>8056.71</v>
      </c>
      <c r="AN91" s="47" t="n">
        <v>41.03</v>
      </c>
      <c r="AO91" s="47" t="n">
        <v>62.54</v>
      </c>
      <c r="AP91" s="53" t="n">
        <v>6063.64</v>
      </c>
      <c r="AQ91" s="47" t="n">
        <v>30.88</v>
      </c>
      <c r="AR91" s="47" t="n">
        <v>93.42</v>
      </c>
      <c r="AS91" s="53" t="n">
        <v>1292.06</v>
      </c>
      <c r="AT91" s="45" t="n">
        <v>6.58</v>
      </c>
      <c r="AU91" s="48" t="n">
        <v>100</v>
      </c>
      <c r="AV91" s="46"/>
      <c r="AW91" s="46"/>
      <c r="AX91" s="48" t="n">
        <v>100</v>
      </c>
      <c r="AY91" s="46"/>
      <c r="AZ91" s="46"/>
      <c r="BA91" s="48" t="n">
        <v>100</v>
      </c>
      <c r="BB91" s="46"/>
      <c r="BC91" s="46"/>
      <c r="BD91" s="48" t="n">
        <v>100</v>
      </c>
      <c r="BE91" s="46"/>
      <c r="BF91" s="46"/>
      <c r="BG91" s="48" t="n">
        <v>100</v>
      </c>
      <c r="BH91" s="46"/>
      <c r="BI91" s="46"/>
      <c r="BJ91" s="48" t="n">
        <v>100</v>
      </c>
      <c r="BK91" s="46"/>
      <c r="BL91" s="46"/>
      <c r="BM91" s="48" t="n">
        <v>100</v>
      </c>
      <c r="BN91" s="46"/>
      <c r="BO91" s="46"/>
      <c r="BP91" s="48" t="n">
        <v>100</v>
      </c>
      <c r="BQ91" s="46"/>
      <c r="BR91" s="46"/>
      <c r="BS91" s="48" t="n">
        <v>100</v>
      </c>
      <c r="BT91" s="46"/>
      <c r="BU91" s="46"/>
      <c r="BV91" s="48" t="n">
        <v>100</v>
      </c>
      <c r="BW91" s="46"/>
      <c r="BX91" s="46"/>
      <c r="BY91" s="48" t="n">
        <v>100</v>
      </c>
      <c r="BZ91" s="46"/>
      <c r="CA91" s="46"/>
      <c r="CB91" s="48" t="n">
        <v>100</v>
      </c>
      <c r="CC91" s="46"/>
      <c r="CD91" s="46"/>
      <c r="CE91" s="49" t="n">
        <v>100</v>
      </c>
      <c r="CF91" s="50"/>
      <c r="CG91" s="50"/>
      <c r="CH91" s="51"/>
      <c r="CI91" s="50"/>
      <c r="CJ91" s="50"/>
      <c r="CK91" s="51"/>
      <c r="CL91" s="50"/>
      <c r="CM91" s="50"/>
      <c r="CN91" s="50"/>
      <c r="CO91" s="52"/>
      <c r="CP91" s="52"/>
      <c r="CQ91" s="51"/>
      <c r="CR91" s="50"/>
      <c r="CS91" s="50"/>
      <c r="CT91" s="51"/>
      <c r="CU91" s="50"/>
      <c r="CV91" s="50"/>
      <c r="CW91" s="51"/>
      <c r="CX91" s="52"/>
      <c r="CY91" s="52"/>
      <c r="CZ91" s="50"/>
      <c r="DA91" s="51"/>
      <c r="DB91" s="52"/>
      <c r="DC91" s="52"/>
      <c r="DD91" s="52"/>
      <c r="DE91" s="52"/>
      <c r="DF91" s="51"/>
    </row>
    <row r="92" customFormat="false" ht="8.45" hidden="false" customHeight="true" outlineLevel="0" collapsed="false">
      <c r="A92" s="1" t="s">
        <v>236</v>
      </c>
      <c r="B92" s="43" t="n">
        <v>77</v>
      </c>
      <c r="C92" s="42" t="s">
        <v>237</v>
      </c>
      <c r="D92" s="62" t="n">
        <v>100</v>
      </c>
      <c r="E92" s="42" t="s">
        <v>225</v>
      </c>
      <c r="F92" s="42" t="s">
        <v>229</v>
      </c>
      <c r="G92" s="44" t="n">
        <v>50175.29</v>
      </c>
      <c r="H92" s="45" t="n">
        <v>0.57</v>
      </c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53" t="n">
        <v>4806.79</v>
      </c>
      <c r="AK92" s="45" t="n">
        <v>9.58</v>
      </c>
      <c r="AL92" s="45" t="n">
        <v>9.58</v>
      </c>
      <c r="AM92" s="44" t="n">
        <v>20080.15</v>
      </c>
      <c r="AN92" s="47" t="n">
        <v>40.02</v>
      </c>
      <c r="AO92" s="47" t="n">
        <v>49.6</v>
      </c>
      <c r="AP92" s="44" t="n">
        <v>17034.51</v>
      </c>
      <c r="AQ92" s="47" t="n">
        <v>33.95</v>
      </c>
      <c r="AR92" s="47" t="n">
        <v>83.55</v>
      </c>
      <c r="AS92" s="53" t="n">
        <v>8248.82</v>
      </c>
      <c r="AT92" s="47" t="n">
        <v>16.44</v>
      </c>
      <c r="AU92" s="47" t="n">
        <v>99.99</v>
      </c>
      <c r="AV92" s="45" t="n">
        <v>5.02</v>
      </c>
      <c r="AW92" s="45" t="n">
        <v>0.01</v>
      </c>
      <c r="AX92" s="48" t="n">
        <v>100</v>
      </c>
      <c r="AY92" s="46"/>
      <c r="AZ92" s="46"/>
      <c r="BA92" s="48" t="n">
        <v>100</v>
      </c>
      <c r="BB92" s="46"/>
      <c r="BC92" s="46"/>
      <c r="BD92" s="48" t="n">
        <v>100</v>
      </c>
      <c r="BE92" s="46"/>
      <c r="BF92" s="46"/>
      <c r="BG92" s="48" t="n">
        <v>100</v>
      </c>
      <c r="BH92" s="46"/>
      <c r="BI92" s="46"/>
      <c r="BJ92" s="48" t="n">
        <v>100</v>
      </c>
      <c r="BK92" s="46"/>
      <c r="BL92" s="46"/>
      <c r="BM92" s="48" t="n">
        <v>100</v>
      </c>
      <c r="BN92" s="46"/>
      <c r="BO92" s="46"/>
      <c r="BP92" s="48" t="n">
        <v>100</v>
      </c>
      <c r="BQ92" s="46"/>
      <c r="BR92" s="46"/>
      <c r="BS92" s="48" t="n">
        <v>100</v>
      </c>
      <c r="BT92" s="46"/>
      <c r="BU92" s="46"/>
      <c r="BV92" s="48" t="n">
        <v>100</v>
      </c>
      <c r="BW92" s="46"/>
      <c r="BX92" s="46"/>
      <c r="BY92" s="48" t="n">
        <v>100</v>
      </c>
      <c r="BZ92" s="46"/>
      <c r="CA92" s="46"/>
      <c r="CB92" s="48" t="n">
        <v>100</v>
      </c>
      <c r="CC92" s="46"/>
      <c r="CD92" s="46"/>
      <c r="CE92" s="49" t="n">
        <v>100</v>
      </c>
      <c r="CF92" s="50"/>
      <c r="CG92" s="50"/>
      <c r="CH92" s="51"/>
      <c r="CI92" s="50"/>
      <c r="CJ92" s="50"/>
      <c r="CK92" s="51"/>
      <c r="CL92" s="50"/>
      <c r="CM92" s="50"/>
      <c r="CN92" s="50"/>
      <c r="CO92" s="66"/>
      <c r="CP92" s="52"/>
      <c r="CQ92" s="51"/>
      <c r="CR92" s="50"/>
      <c r="CS92" s="50"/>
      <c r="CT92" s="51"/>
      <c r="CU92" s="50"/>
      <c r="CV92" s="50"/>
      <c r="CW92" s="51"/>
      <c r="CX92" s="52"/>
      <c r="CY92" s="52"/>
      <c r="CZ92" s="50"/>
      <c r="DA92" s="51"/>
      <c r="DB92" s="52"/>
      <c r="DC92" s="52"/>
      <c r="DD92" s="52"/>
      <c r="DE92" s="52"/>
      <c r="DF92" s="51"/>
    </row>
    <row r="93" customFormat="false" ht="8.45" hidden="false" customHeight="true" outlineLevel="0" collapsed="false">
      <c r="A93" s="1" t="s">
        <v>238</v>
      </c>
      <c r="B93" s="61" t="n">
        <v>78</v>
      </c>
      <c r="C93" s="25" t="s">
        <v>239</v>
      </c>
      <c r="D93" s="61" t="n">
        <v>33</v>
      </c>
      <c r="E93" s="25" t="s">
        <v>240</v>
      </c>
      <c r="F93" s="25" t="s">
        <v>241</v>
      </c>
      <c r="G93" s="31" t="n">
        <v>21354.28</v>
      </c>
      <c r="H93" s="28" t="n">
        <v>0.24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29" t="n">
        <v>2301.33</v>
      </c>
      <c r="AW93" s="32" t="n">
        <v>11.56</v>
      </c>
      <c r="AX93" s="32" t="n">
        <v>11.56</v>
      </c>
      <c r="AY93" s="31" t="n">
        <v>19052.95</v>
      </c>
      <c r="AZ93" s="32" t="n">
        <v>88.44</v>
      </c>
      <c r="BA93" s="33" t="n">
        <v>100</v>
      </c>
      <c r="BB93" s="30"/>
      <c r="BC93" s="30"/>
      <c r="BD93" s="33" t="n">
        <v>100</v>
      </c>
      <c r="BE93" s="30"/>
      <c r="BF93" s="30"/>
      <c r="BG93" s="33" t="n">
        <v>100</v>
      </c>
      <c r="BH93" s="30"/>
      <c r="BI93" s="30"/>
      <c r="BJ93" s="33" t="n">
        <v>100</v>
      </c>
      <c r="BK93" s="30"/>
      <c r="BL93" s="30"/>
      <c r="BM93" s="33" t="n">
        <v>100</v>
      </c>
      <c r="BN93" s="30"/>
      <c r="BO93" s="30"/>
      <c r="BP93" s="33" t="n">
        <v>100</v>
      </c>
      <c r="BQ93" s="30"/>
      <c r="BR93" s="30"/>
      <c r="BS93" s="33" t="n">
        <v>100</v>
      </c>
      <c r="BT93" s="30"/>
      <c r="BU93" s="30"/>
      <c r="BV93" s="33" t="n">
        <v>100</v>
      </c>
      <c r="BW93" s="30"/>
      <c r="BX93" s="30"/>
      <c r="BY93" s="33" t="n">
        <v>100</v>
      </c>
      <c r="BZ93" s="30"/>
      <c r="CA93" s="30"/>
      <c r="CB93" s="33" t="n">
        <v>100</v>
      </c>
      <c r="CC93" s="30"/>
      <c r="CD93" s="30"/>
      <c r="CE93" s="34" t="n">
        <v>100</v>
      </c>
      <c r="CF93" s="50"/>
      <c r="CG93" s="50"/>
      <c r="CH93" s="51"/>
      <c r="CI93" s="50"/>
      <c r="CJ93" s="50"/>
      <c r="CK93" s="51"/>
      <c r="CL93" s="50"/>
      <c r="CM93" s="50"/>
      <c r="CN93" s="50"/>
      <c r="CO93" s="36"/>
      <c r="CP93" s="17"/>
      <c r="CQ93" s="37"/>
      <c r="CR93" s="63"/>
      <c r="CS93" s="39"/>
      <c r="CT93" s="37"/>
      <c r="CU93" s="63"/>
      <c r="CV93" s="39"/>
      <c r="CW93" s="37"/>
      <c r="CX93" s="64"/>
      <c r="CY93" s="17"/>
      <c r="CZ93" s="39"/>
      <c r="DA93" s="37"/>
      <c r="DB93" s="64"/>
      <c r="DC93" s="17"/>
      <c r="DD93" s="36"/>
      <c r="DE93" s="17"/>
      <c r="DF93" s="35"/>
    </row>
    <row r="94" customFormat="false" ht="8.45" hidden="false" customHeight="true" outlineLevel="0" collapsed="false">
      <c r="A94" s="1" t="s">
        <v>242</v>
      </c>
      <c r="B94" s="43" t="n">
        <v>79</v>
      </c>
      <c r="C94" s="42" t="s">
        <v>243</v>
      </c>
      <c r="D94" s="43" t="n">
        <v>33</v>
      </c>
      <c r="E94" s="42" t="s">
        <v>240</v>
      </c>
      <c r="F94" s="42" t="s">
        <v>241</v>
      </c>
      <c r="G94" s="53" t="n">
        <v>9991.52</v>
      </c>
      <c r="H94" s="45" t="n">
        <v>0.11</v>
      </c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53" t="n">
        <v>1606.64</v>
      </c>
      <c r="AW94" s="47" t="n">
        <v>16.08</v>
      </c>
      <c r="AX94" s="47" t="n">
        <v>16.08</v>
      </c>
      <c r="AY94" s="53" t="n">
        <v>8384.88</v>
      </c>
      <c r="AZ94" s="47" t="n">
        <v>83.92</v>
      </c>
      <c r="BA94" s="48" t="n">
        <v>100</v>
      </c>
      <c r="BB94" s="46"/>
      <c r="BC94" s="46"/>
      <c r="BD94" s="48" t="n">
        <v>100</v>
      </c>
      <c r="BE94" s="46"/>
      <c r="BF94" s="46"/>
      <c r="BG94" s="48" t="n">
        <v>100</v>
      </c>
      <c r="BH94" s="46"/>
      <c r="BI94" s="46"/>
      <c r="BJ94" s="48" t="n">
        <v>100</v>
      </c>
      <c r="BK94" s="46"/>
      <c r="BL94" s="46"/>
      <c r="BM94" s="48" t="n">
        <v>100</v>
      </c>
      <c r="BN94" s="46"/>
      <c r="BO94" s="46"/>
      <c r="BP94" s="48" t="n">
        <v>100</v>
      </c>
      <c r="BQ94" s="46"/>
      <c r="BR94" s="46"/>
      <c r="BS94" s="48" t="n">
        <v>100</v>
      </c>
      <c r="BT94" s="46"/>
      <c r="BU94" s="46"/>
      <c r="BV94" s="48" t="n">
        <v>100</v>
      </c>
      <c r="BW94" s="46"/>
      <c r="BX94" s="46"/>
      <c r="BY94" s="48" t="n">
        <v>100</v>
      </c>
      <c r="BZ94" s="46"/>
      <c r="CA94" s="46"/>
      <c r="CB94" s="48" t="n">
        <v>100</v>
      </c>
      <c r="CC94" s="46"/>
      <c r="CD94" s="46"/>
      <c r="CE94" s="49" t="n">
        <v>100</v>
      </c>
      <c r="CF94" s="50"/>
      <c r="CG94" s="50"/>
      <c r="CH94" s="51"/>
      <c r="CI94" s="50"/>
      <c r="CJ94" s="50"/>
      <c r="CK94" s="51"/>
      <c r="CL94" s="50"/>
      <c r="CM94" s="50"/>
      <c r="CN94" s="50"/>
      <c r="CO94" s="36"/>
      <c r="CP94" s="17"/>
      <c r="CQ94" s="37"/>
      <c r="CR94" s="38"/>
      <c r="CS94" s="39"/>
      <c r="CT94" s="37"/>
      <c r="CU94" s="38"/>
      <c r="CV94" s="39"/>
      <c r="CW94" s="37"/>
      <c r="CX94" s="40"/>
      <c r="CY94" s="17"/>
      <c r="CZ94" s="39"/>
      <c r="DA94" s="37"/>
      <c r="DB94" s="40"/>
      <c r="DC94" s="17"/>
      <c r="DD94" s="36"/>
      <c r="DE94" s="17"/>
      <c r="DF94" s="35"/>
    </row>
    <row r="95" customFormat="false" ht="8.45" hidden="false" customHeight="true" outlineLevel="0" collapsed="false">
      <c r="A95" s="1" t="s">
        <v>244</v>
      </c>
      <c r="B95" s="43" t="n">
        <v>80</v>
      </c>
      <c r="C95" s="42" t="s">
        <v>245</v>
      </c>
      <c r="D95" s="43" t="n">
        <v>33</v>
      </c>
      <c r="E95" s="42" t="s">
        <v>240</v>
      </c>
      <c r="F95" s="42" t="s">
        <v>241</v>
      </c>
      <c r="G95" s="53" t="n">
        <v>4320.23</v>
      </c>
      <c r="H95" s="45" t="n">
        <v>0.05</v>
      </c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8" t="n">
        <v>694.69</v>
      </c>
      <c r="AW95" s="47" t="n">
        <v>16.08</v>
      </c>
      <c r="AX95" s="47" t="n">
        <v>16.08</v>
      </c>
      <c r="AY95" s="53" t="n">
        <v>3625.54</v>
      </c>
      <c r="AZ95" s="47" t="n">
        <v>83.92</v>
      </c>
      <c r="BA95" s="48" t="n">
        <v>100</v>
      </c>
      <c r="BB95" s="46"/>
      <c r="BC95" s="46"/>
      <c r="BD95" s="48" t="n">
        <v>100</v>
      </c>
      <c r="BE95" s="46"/>
      <c r="BF95" s="46"/>
      <c r="BG95" s="48" t="n">
        <v>100</v>
      </c>
      <c r="BH95" s="46"/>
      <c r="BI95" s="46"/>
      <c r="BJ95" s="48" t="n">
        <v>100</v>
      </c>
      <c r="BK95" s="46"/>
      <c r="BL95" s="46"/>
      <c r="BM95" s="48" t="n">
        <v>100</v>
      </c>
      <c r="BN95" s="46"/>
      <c r="BO95" s="46"/>
      <c r="BP95" s="48" t="n">
        <v>100</v>
      </c>
      <c r="BQ95" s="46"/>
      <c r="BR95" s="46"/>
      <c r="BS95" s="48" t="n">
        <v>100</v>
      </c>
      <c r="BT95" s="46"/>
      <c r="BU95" s="46"/>
      <c r="BV95" s="48" t="n">
        <v>100</v>
      </c>
      <c r="BW95" s="46"/>
      <c r="BX95" s="46"/>
      <c r="BY95" s="48" t="n">
        <v>100</v>
      </c>
      <c r="BZ95" s="46"/>
      <c r="CA95" s="46"/>
      <c r="CB95" s="48" t="n">
        <v>100</v>
      </c>
      <c r="CC95" s="46"/>
      <c r="CD95" s="46"/>
      <c r="CE95" s="49" t="n">
        <v>100</v>
      </c>
      <c r="CF95" s="50"/>
      <c r="CG95" s="50"/>
      <c r="CH95" s="51"/>
      <c r="CI95" s="50"/>
      <c r="CJ95" s="50"/>
      <c r="CK95" s="51"/>
      <c r="CL95" s="50"/>
      <c r="CM95" s="50"/>
      <c r="CN95" s="50"/>
      <c r="CO95" s="54"/>
      <c r="CP95" s="52"/>
      <c r="CQ95" s="55"/>
      <c r="CR95" s="58"/>
      <c r="CS95" s="56"/>
      <c r="CT95" s="55"/>
      <c r="CU95" s="58"/>
      <c r="CV95" s="56"/>
      <c r="CW95" s="55"/>
      <c r="CX95" s="59"/>
      <c r="CY95" s="52"/>
      <c r="CZ95" s="56"/>
      <c r="DA95" s="55"/>
      <c r="DB95" s="59"/>
      <c r="DC95" s="52"/>
      <c r="DD95" s="54"/>
      <c r="DE95" s="52"/>
      <c r="DF95" s="51"/>
    </row>
    <row r="96" customFormat="false" ht="8.45" hidden="false" customHeight="true" outlineLevel="0" collapsed="false">
      <c r="A96" s="1" t="s">
        <v>246</v>
      </c>
      <c r="B96" s="43" t="n">
        <v>81</v>
      </c>
      <c r="C96" s="42" t="s">
        <v>247</v>
      </c>
      <c r="D96" s="43" t="n">
        <v>21</v>
      </c>
      <c r="E96" s="42" t="s">
        <v>248</v>
      </c>
      <c r="F96" s="42" t="s">
        <v>241</v>
      </c>
      <c r="G96" s="53" t="n">
        <v>2624.63</v>
      </c>
      <c r="H96" s="45" t="n">
        <v>0.03</v>
      </c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53" t="n">
        <v>2624.63</v>
      </c>
      <c r="AZ96" s="48" t="n">
        <v>100</v>
      </c>
      <c r="BA96" s="48" t="n">
        <v>100</v>
      </c>
      <c r="BB96" s="46"/>
      <c r="BC96" s="46"/>
      <c r="BD96" s="48" t="n">
        <v>100</v>
      </c>
      <c r="BE96" s="46"/>
      <c r="BF96" s="46"/>
      <c r="BG96" s="48" t="n">
        <v>100</v>
      </c>
      <c r="BH96" s="46"/>
      <c r="BI96" s="46"/>
      <c r="BJ96" s="48" t="n">
        <v>100</v>
      </c>
      <c r="BK96" s="46"/>
      <c r="BL96" s="46"/>
      <c r="BM96" s="48" t="n">
        <v>100</v>
      </c>
      <c r="BN96" s="46"/>
      <c r="BO96" s="46"/>
      <c r="BP96" s="48" t="n">
        <v>100</v>
      </c>
      <c r="BQ96" s="46"/>
      <c r="BR96" s="46"/>
      <c r="BS96" s="48" t="n">
        <v>100</v>
      </c>
      <c r="BT96" s="46"/>
      <c r="BU96" s="46"/>
      <c r="BV96" s="48" t="n">
        <v>100</v>
      </c>
      <c r="BW96" s="46"/>
      <c r="BX96" s="46"/>
      <c r="BY96" s="48" t="n">
        <v>100</v>
      </c>
      <c r="BZ96" s="46"/>
      <c r="CA96" s="46"/>
      <c r="CB96" s="48" t="n">
        <v>100</v>
      </c>
      <c r="CC96" s="46"/>
      <c r="CD96" s="46"/>
      <c r="CE96" s="49" t="n">
        <v>100</v>
      </c>
      <c r="CF96" s="50"/>
      <c r="CG96" s="50"/>
      <c r="CH96" s="51"/>
      <c r="CI96" s="50"/>
      <c r="CJ96" s="50"/>
      <c r="CK96" s="51"/>
      <c r="CL96" s="50"/>
      <c r="CM96" s="50"/>
      <c r="CN96" s="50"/>
      <c r="CO96" s="54"/>
      <c r="CP96" s="52"/>
      <c r="CQ96" s="55"/>
      <c r="CR96" s="58"/>
      <c r="CS96" s="56"/>
      <c r="CT96" s="55"/>
      <c r="CU96" s="58"/>
      <c r="CV96" s="56"/>
      <c r="CW96" s="55"/>
      <c r="CX96" s="59"/>
      <c r="CY96" s="52"/>
      <c r="CZ96" s="56"/>
      <c r="DA96" s="55"/>
      <c r="DB96" s="59"/>
      <c r="DC96" s="52"/>
      <c r="DD96" s="54"/>
      <c r="DE96" s="52"/>
      <c r="DF96" s="51"/>
    </row>
    <row r="97" customFormat="false" ht="8.45" hidden="false" customHeight="true" outlineLevel="0" collapsed="false">
      <c r="A97" s="1" t="s">
        <v>249</v>
      </c>
      <c r="B97" s="43" t="n">
        <v>82</v>
      </c>
      <c r="C97" s="42" t="s">
        <v>250</v>
      </c>
      <c r="D97" s="43" t="n">
        <v>21</v>
      </c>
      <c r="E97" s="42" t="s">
        <v>248</v>
      </c>
      <c r="F97" s="42" t="s">
        <v>241</v>
      </c>
      <c r="G97" s="53" t="n">
        <v>4417.9</v>
      </c>
      <c r="H97" s="45" t="n">
        <v>0.05</v>
      </c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53" t="n">
        <v>4417.9</v>
      </c>
      <c r="AZ97" s="48" t="n">
        <v>100</v>
      </c>
      <c r="BA97" s="48" t="n">
        <v>100</v>
      </c>
      <c r="BB97" s="46"/>
      <c r="BC97" s="46"/>
      <c r="BD97" s="48" t="n">
        <v>100</v>
      </c>
      <c r="BE97" s="46"/>
      <c r="BF97" s="46"/>
      <c r="BG97" s="48" t="n">
        <v>100</v>
      </c>
      <c r="BH97" s="46"/>
      <c r="BI97" s="46"/>
      <c r="BJ97" s="48" t="n">
        <v>100</v>
      </c>
      <c r="BK97" s="46"/>
      <c r="BL97" s="46"/>
      <c r="BM97" s="48" t="n">
        <v>100</v>
      </c>
      <c r="BN97" s="46"/>
      <c r="BO97" s="46"/>
      <c r="BP97" s="48" t="n">
        <v>100</v>
      </c>
      <c r="BQ97" s="46"/>
      <c r="BR97" s="46"/>
      <c r="BS97" s="48" t="n">
        <v>100</v>
      </c>
      <c r="BT97" s="46"/>
      <c r="BU97" s="46"/>
      <c r="BV97" s="48" t="n">
        <v>100</v>
      </c>
      <c r="BW97" s="46"/>
      <c r="BX97" s="46"/>
      <c r="BY97" s="48" t="n">
        <v>100</v>
      </c>
      <c r="BZ97" s="46"/>
      <c r="CA97" s="46"/>
      <c r="CB97" s="48" t="n">
        <v>100</v>
      </c>
      <c r="CC97" s="46"/>
      <c r="CD97" s="46"/>
      <c r="CE97" s="49" t="n">
        <v>100</v>
      </c>
      <c r="CF97" s="50"/>
      <c r="CG97" s="50"/>
      <c r="CH97" s="51"/>
      <c r="CI97" s="50"/>
      <c r="CJ97" s="50"/>
      <c r="CK97" s="51"/>
      <c r="CL97" s="50"/>
      <c r="CM97" s="50"/>
      <c r="CN97" s="50"/>
      <c r="CO97" s="54"/>
      <c r="CP97" s="52"/>
      <c r="CQ97" s="55"/>
      <c r="CR97" s="51"/>
      <c r="CS97" s="56"/>
      <c r="CT97" s="55"/>
      <c r="CU97" s="51"/>
      <c r="CV97" s="56"/>
      <c r="CW97" s="55"/>
      <c r="CX97" s="57"/>
      <c r="CY97" s="52"/>
      <c r="CZ97" s="56"/>
      <c r="DA97" s="55"/>
      <c r="DB97" s="57"/>
      <c r="DC97" s="52"/>
      <c r="DD97" s="54"/>
      <c r="DE97" s="52"/>
      <c r="DF97" s="51"/>
    </row>
    <row r="98" customFormat="false" ht="8.45" hidden="false" customHeight="true" outlineLevel="0" collapsed="false">
      <c r="A98" s="1" t="s">
        <v>251</v>
      </c>
      <c r="B98" s="61" t="n">
        <v>83</v>
      </c>
      <c r="C98" s="25" t="s">
        <v>252</v>
      </c>
      <c r="D98" s="26" t="n">
        <v>100</v>
      </c>
      <c r="E98" s="25" t="s">
        <v>225</v>
      </c>
      <c r="F98" s="25" t="s">
        <v>229</v>
      </c>
      <c r="G98" s="31" t="n">
        <v>25695.18</v>
      </c>
      <c r="H98" s="28" t="n">
        <v>0.29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3" t="n">
        <v>435.08</v>
      </c>
      <c r="AK98" s="28" t="n">
        <v>1.66</v>
      </c>
      <c r="AL98" s="28" t="n">
        <v>1.66</v>
      </c>
      <c r="AM98" s="29" t="n">
        <v>5757.52</v>
      </c>
      <c r="AN98" s="32" t="n">
        <v>21.95</v>
      </c>
      <c r="AO98" s="32" t="n">
        <v>23.61</v>
      </c>
      <c r="AP98" s="31" t="n">
        <v>11815.77</v>
      </c>
      <c r="AQ98" s="32" t="n">
        <v>46.11</v>
      </c>
      <c r="AR98" s="32" t="n">
        <v>69.72</v>
      </c>
      <c r="AS98" s="29" t="n">
        <v>7289.7</v>
      </c>
      <c r="AT98" s="32" t="n">
        <v>28.7</v>
      </c>
      <c r="AU98" s="32" t="n">
        <v>98.42</v>
      </c>
      <c r="AV98" s="33" t="n">
        <v>397.11</v>
      </c>
      <c r="AW98" s="28" t="n">
        <v>1.58</v>
      </c>
      <c r="AX98" s="33" t="n">
        <v>100</v>
      </c>
      <c r="AY98" s="30"/>
      <c r="AZ98" s="30"/>
      <c r="BA98" s="33" t="n">
        <v>100</v>
      </c>
      <c r="BB98" s="30"/>
      <c r="BC98" s="30"/>
      <c r="BD98" s="33" t="n">
        <v>100</v>
      </c>
      <c r="BE98" s="30"/>
      <c r="BF98" s="30"/>
      <c r="BG98" s="33" t="n">
        <v>100</v>
      </c>
      <c r="BH98" s="30"/>
      <c r="BI98" s="30"/>
      <c r="BJ98" s="33" t="n">
        <v>100</v>
      </c>
      <c r="BK98" s="30"/>
      <c r="BL98" s="30"/>
      <c r="BM98" s="33" t="n">
        <v>100</v>
      </c>
      <c r="BN98" s="30"/>
      <c r="BO98" s="30"/>
      <c r="BP98" s="33" t="n">
        <v>100</v>
      </c>
      <c r="BQ98" s="30"/>
      <c r="BR98" s="30"/>
      <c r="BS98" s="33" t="n">
        <v>100</v>
      </c>
      <c r="BT98" s="30"/>
      <c r="BU98" s="30"/>
      <c r="BV98" s="33" t="n">
        <v>100</v>
      </c>
      <c r="BW98" s="30"/>
      <c r="BX98" s="30"/>
      <c r="BY98" s="33" t="n">
        <v>100</v>
      </c>
      <c r="BZ98" s="30"/>
      <c r="CA98" s="30"/>
      <c r="CB98" s="33" t="n">
        <v>100</v>
      </c>
      <c r="CC98" s="30"/>
      <c r="CD98" s="30"/>
      <c r="CE98" s="34" t="n">
        <v>100</v>
      </c>
      <c r="CF98" s="50"/>
      <c r="CG98" s="50"/>
      <c r="CH98" s="51"/>
      <c r="CI98" s="50"/>
      <c r="CJ98" s="50"/>
      <c r="CK98" s="51"/>
      <c r="CL98" s="50"/>
      <c r="CM98" s="50"/>
      <c r="CN98" s="50"/>
      <c r="CO98" s="54"/>
      <c r="CP98" s="52"/>
      <c r="CQ98" s="55"/>
      <c r="CR98" s="51"/>
      <c r="CS98" s="56"/>
      <c r="CT98" s="55"/>
      <c r="CU98" s="51"/>
      <c r="CV98" s="56"/>
      <c r="CW98" s="55"/>
      <c r="CX98" s="57"/>
      <c r="CY98" s="52"/>
      <c r="CZ98" s="56"/>
      <c r="DA98" s="55"/>
      <c r="DB98" s="57"/>
      <c r="DC98" s="52"/>
      <c r="DD98" s="54"/>
      <c r="DE98" s="52"/>
      <c r="DF98" s="51"/>
    </row>
    <row r="99" customFormat="false" ht="8.45" hidden="false" customHeight="true" outlineLevel="0" collapsed="false">
      <c r="A99" s="1" t="s">
        <v>253</v>
      </c>
      <c r="B99" s="43" t="n">
        <v>84</v>
      </c>
      <c r="C99" s="42" t="s">
        <v>254</v>
      </c>
      <c r="D99" s="43" t="n">
        <v>59</v>
      </c>
      <c r="E99" s="42" t="s">
        <v>65</v>
      </c>
      <c r="F99" s="42" t="s">
        <v>255</v>
      </c>
      <c r="G99" s="53" t="n">
        <v>6330.24</v>
      </c>
      <c r="H99" s="45" t="n">
        <v>0.07</v>
      </c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53" t="n">
        <v>3322.74</v>
      </c>
      <c r="AQ99" s="47" t="n">
        <v>52.49</v>
      </c>
      <c r="AR99" s="47" t="n">
        <v>52.49</v>
      </c>
      <c r="AS99" s="53" t="n">
        <v>2811.26</v>
      </c>
      <c r="AT99" s="47" t="n">
        <v>44.41</v>
      </c>
      <c r="AU99" s="47" t="n">
        <v>96.9</v>
      </c>
      <c r="AV99" s="48" t="n">
        <v>196.24</v>
      </c>
      <c r="AW99" s="45" t="n">
        <v>3.1</v>
      </c>
      <c r="AX99" s="48" t="n">
        <v>100</v>
      </c>
      <c r="AY99" s="46"/>
      <c r="AZ99" s="46"/>
      <c r="BA99" s="48" t="n">
        <v>100</v>
      </c>
      <c r="BB99" s="46"/>
      <c r="BC99" s="46"/>
      <c r="BD99" s="48" t="n">
        <v>100</v>
      </c>
      <c r="BE99" s="46"/>
      <c r="BF99" s="46"/>
      <c r="BG99" s="48" t="n">
        <v>100</v>
      </c>
      <c r="BH99" s="46"/>
      <c r="BI99" s="46"/>
      <c r="BJ99" s="48" t="n">
        <v>100</v>
      </c>
      <c r="BK99" s="46"/>
      <c r="BL99" s="46"/>
      <c r="BM99" s="48" t="n">
        <v>100</v>
      </c>
      <c r="BN99" s="46"/>
      <c r="BO99" s="46"/>
      <c r="BP99" s="48" t="n">
        <v>100</v>
      </c>
      <c r="BQ99" s="46"/>
      <c r="BR99" s="46"/>
      <c r="BS99" s="48" t="n">
        <v>100</v>
      </c>
      <c r="BT99" s="46"/>
      <c r="BU99" s="46"/>
      <c r="BV99" s="48" t="n">
        <v>100</v>
      </c>
      <c r="BW99" s="46"/>
      <c r="BX99" s="46"/>
      <c r="BY99" s="48" t="n">
        <v>100</v>
      </c>
      <c r="BZ99" s="46"/>
      <c r="CA99" s="46"/>
      <c r="CB99" s="48" t="n">
        <v>100</v>
      </c>
      <c r="CC99" s="46"/>
      <c r="CD99" s="46"/>
      <c r="CE99" s="49" t="n">
        <v>100</v>
      </c>
      <c r="CF99" s="23"/>
      <c r="CG99" s="23"/>
      <c r="CH99" s="35"/>
      <c r="CI99" s="23"/>
      <c r="CJ99" s="23"/>
      <c r="CK99" s="35"/>
      <c r="CL99" s="23"/>
      <c r="CM99" s="23"/>
      <c r="CN99" s="23"/>
      <c r="CO99" s="54"/>
      <c r="CP99" s="52"/>
      <c r="CQ99" s="55"/>
      <c r="CR99" s="51"/>
      <c r="CS99" s="56"/>
      <c r="CT99" s="55"/>
      <c r="CU99" s="51"/>
      <c r="CV99" s="56"/>
      <c r="CW99" s="55"/>
      <c r="CX99" s="57"/>
      <c r="CY99" s="52"/>
      <c r="CZ99" s="56"/>
      <c r="DA99" s="55"/>
      <c r="DB99" s="57"/>
      <c r="DC99" s="52"/>
      <c r="DD99" s="54"/>
      <c r="DE99" s="52"/>
      <c r="DF99" s="51"/>
    </row>
    <row r="100" customFormat="false" ht="8.45" hidden="false" customHeight="true" outlineLevel="0" collapsed="false">
      <c r="A100" s="1" t="s">
        <v>256</v>
      </c>
      <c r="B100" s="43" t="n">
        <v>85</v>
      </c>
      <c r="C100" s="42" t="s">
        <v>257</v>
      </c>
      <c r="D100" s="43" t="n">
        <v>59</v>
      </c>
      <c r="E100" s="42" t="s">
        <v>65</v>
      </c>
      <c r="F100" s="42" t="s">
        <v>255</v>
      </c>
      <c r="G100" s="53" t="n">
        <v>6180.79</v>
      </c>
      <c r="H100" s="45" t="n">
        <v>0.07</v>
      </c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53" t="n">
        <v>3212.77</v>
      </c>
      <c r="AQ100" s="47" t="n">
        <v>51.98</v>
      </c>
      <c r="AR100" s="47" t="n">
        <v>51.98</v>
      </c>
      <c r="AS100" s="53" t="n">
        <v>2767.14</v>
      </c>
      <c r="AT100" s="47" t="n">
        <v>44.77</v>
      </c>
      <c r="AU100" s="47" t="n">
        <v>96.75</v>
      </c>
      <c r="AV100" s="48" t="n">
        <v>200.88</v>
      </c>
      <c r="AW100" s="45" t="n">
        <v>3.25</v>
      </c>
      <c r="AX100" s="48" t="n">
        <v>100</v>
      </c>
      <c r="AY100" s="46"/>
      <c r="AZ100" s="46"/>
      <c r="BA100" s="48" t="n">
        <v>100</v>
      </c>
      <c r="BB100" s="46"/>
      <c r="BC100" s="46"/>
      <c r="BD100" s="48" t="n">
        <v>100</v>
      </c>
      <c r="BE100" s="46"/>
      <c r="BF100" s="46"/>
      <c r="BG100" s="48" t="n">
        <v>100</v>
      </c>
      <c r="BH100" s="46"/>
      <c r="BI100" s="46"/>
      <c r="BJ100" s="48" t="n">
        <v>100</v>
      </c>
      <c r="BK100" s="46"/>
      <c r="BL100" s="46"/>
      <c r="BM100" s="48" t="n">
        <v>100</v>
      </c>
      <c r="BN100" s="46"/>
      <c r="BO100" s="46"/>
      <c r="BP100" s="48" t="n">
        <v>100</v>
      </c>
      <c r="BQ100" s="46"/>
      <c r="BR100" s="46"/>
      <c r="BS100" s="48" t="n">
        <v>100</v>
      </c>
      <c r="BT100" s="46"/>
      <c r="BU100" s="46"/>
      <c r="BV100" s="48" t="n">
        <v>100</v>
      </c>
      <c r="BW100" s="46"/>
      <c r="BX100" s="46"/>
      <c r="BY100" s="48" t="n">
        <v>100</v>
      </c>
      <c r="BZ100" s="46"/>
      <c r="CA100" s="46"/>
      <c r="CB100" s="48" t="n">
        <v>100</v>
      </c>
      <c r="CC100" s="46"/>
      <c r="CD100" s="46"/>
      <c r="CE100" s="49" t="n">
        <v>100</v>
      </c>
      <c r="CF100" s="50"/>
      <c r="CG100" s="50"/>
      <c r="CH100" s="51"/>
      <c r="CI100" s="50"/>
      <c r="CJ100" s="50"/>
      <c r="CK100" s="51"/>
      <c r="CL100" s="50"/>
      <c r="CM100" s="50"/>
      <c r="CN100" s="50"/>
      <c r="CO100" s="54"/>
      <c r="CP100" s="52"/>
      <c r="CQ100" s="55"/>
      <c r="CR100" s="51"/>
      <c r="CS100" s="56"/>
      <c r="CT100" s="55"/>
      <c r="CU100" s="51"/>
      <c r="CV100" s="56"/>
      <c r="CW100" s="55"/>
      <c r="CX100" s="57"/>
      <c r="CY100" s="52"/>
      <c r="CZ100" s="56"/>
      <c r="DA100" s="55"/>
      <c r="DB100" s="57"/>
      <c r="DC100" s="52"/>
      <c r="DD100" s="54"/>
      <c r="DE100" s="52"/>
      <c r="DF100" s="51"/>
    </row>
    <row r="101" customFormat="false" ht="16.9" hidden="false" customHeight="true" outlineLevel="0" collapsed="false">
      <c r="A101" s="1" t="s">
        <v>258</v>
      </c>
      <c r="B101" s="43" t="n">
        <v>86</v>
      </c>
      <c r="C101" s="42" t="s">
        <v>259</v>
      </c>
      <c r="D101" s="62" t="n">
        <v>100</v>
      </c>
      <c r="E101" s="42" t="s">
        <v>225</v>
      </c>
      <c r="F101" s="42" t="s">
        <v>229</v>
      </c>
      <c r="G101" s="44" t="n">
        <v>13184.15</v>
      </c>
      <c r="H101" s="45" t="n">
        <v>0.15</v>
      </c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8" t="n">
        <v>435.08</v>
      </c>
      <c r="AK101" s="45" t="n">
        <v>3.3</v>
      </c>
      <c r="AL101" s="45" t="n">
        <v>3.3</v>
      </c>
      <c r="AM101" s="53" t="n">
        <v>5757.52</v>
      </c>
      <c r="AN101" s="47" t="n">
        <v>43.67</v>
      </c>
      <c r="AO101" s="47" t="n">
        <v>46.97</v>
      </c>
      <c r="AP101" s="53" t="n">
        <v>5280.25</v>
      </c>
      <c r="AQ101" s="47" t="n">
        <v>40.05</v>
      </c>
      <c r="AR101" s="47" t="n">
        <v>87.02</v>
      </c>
      <c r="AS101" s="53" t="n">
        <v>1711.3</v>
      </c>
      <c r="AT101" s="47" t="n">
        <v>12.98</v>
      </c>
      <c r="AU101" s="48" t="n">
        <v>100</v>
      </c>
      <c r="AV101" s="46"/>
      <c r="AW101" s="46"/>
      <c r="AX101" s="48" t="n">
        <v>100</v>
      </c>
      <c r="AY101" s="46"/>
      <c r="AZ101" s="46"/>
      <c r="BA101" s="48" t="n">
        <v>100</v>
      </c>
      <c r="BB101" s="46"/>
      <c r="BC101" s="46"/>
      <c r="BD101" s="48" t="n">
        <v>100</v>
      </c>
      <c r="BE101" s="46"/>
      <c r="BF101" s="46"/>
      <c r="BG101" s="48" t="n">
        <v>100</v>
      </c>
      <c r="BH101" s="46"/>
      <c r="BI101" s="46"/>
      <c r="BJ101" s="48" t="n">
        <v>100</v>
      </c>
      <c r="BK101" s="46"/>
      <c r="BL101" s="46"/>
      <c r="BM101" s="48" t="n">
        <v>100</v>
      </c>
      <c r="BN101" s="46"/>
      <c r="BO101" s="46"/>
      <c r="BP101" s="48" t="n">
        <v>100</v>
      </c>
      <c r="BQ101" s="46"/>
      <c r="BR101" s="46"/>
      <c r="BS101" s="48" t="n">
        <v>100</v>
      </c>
      <c r="BT101" s="46"/>
      <c r="BU101" s="46"/>
      <c r="BV101" s="48" t="n">
        <v>100</v>
      </c>
      <c r="BW101" s="46"/>
      <c r="BX101" s="46"/>
      <c r="BY101" s="48" t="n">
        <v>100</v>
      </c>
      <c r="BZ101" s="46"/>
      <c r="CA101" s="46"/>
      <c r="CB101" s="48" t="n">
        <v>100</v>
      </c>
      <c r="CC101" s="46"/>
      <c r="CD101" s="46"/>
      <c r="CE101" s="49" t="n">
        <v>100</v>
      </c>
      <c r="CF101" s="50"/>
      <c r="CG101" s="50"/>
      <c r="CH101" s="51"/>
      <c r="CI101" s="50"/>
      <c r="CJ101" s="50"/>
      <c r="CK101" s="51"/>
      <c r="CL101" s="50"/>
      <c r="CM101" s="50"/>
      <c r="CN101" s="50"/>
      <c r="CO101" s="54"/>
      <c r="CP101" s="52"/>
      <c r="CQ101" s="55"/>
      <c r="CR101" s="51"/>
      <c r="CS101" s="56"/>
      <c r="CT101" s="55"/>
      <c r="CU101" s="51"/>
      <c r="CV101" s="56"/>
      <c r="CW101" s="55"/>
      <c r="CX101" s="57"/>
      <c r="CY101" s="52"/>
      <c r="CZ101" s="56"/>
      <c r="DA101" s="55"/>
      <c r="DB101" s="57"/>
      <c r="DC101" s="52"/>
      <c r="DD101" s="54"/>
      <c r="DE101" s="52"/>
      <c r="DF101" s="51"/>
    </row>
    <row r="102" customFormat="false" ht="8.45" hidden="false" customHeight="true" outlineLevel="0" collapsed="false">
      <c r="A102" s="1" t="s">
        <v>260</v>
      </c>
      <c r="B102" s="61" t="n">
        <v>87</v>
      </c>
      <c r="C102" s="25" t="s">
        <v>261</v>
      </c>
      <c r="D102" s="26" t="n">
        <v>168</v>
      </c>
      <c r="E102" s="25" t="s">
        <v>262</v>
      </c>
      <c r="F102" s="25" t="s">
        <v>226</v>
      </c>
      <c r="G102" s="31" t="n">
        <v>38497</v>
      </c>
      <c r="H102" s="28" t="n">
        <v>0.44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29" t="n">
        <v>6271.92</v>
      </c>
      <c r="BC102" s="32" t="n">
        <v>16.29</v>
      </c>
      <c r="BD102" s="32" t="n">
        <v>16.29</v>
      </c>
      <c r="BE102" s="33" t="n">
        <v>168.08</v>
      </c>
      <c r="BF102" s="28" t="n">
        <v>0.44</v>
      </c>
      <c r="BG102" s="32" t="n">
        <v>16.73</v>
      </c>
      <c r="BH102" s="30"/>
      <c r="BI102" s="30"/>
      <c r="BJ102" s="32" t="n">
        <v>16.73</v>
      </c>
      <c r="BK102" s="30"/>
      <c r="BL102" s="30"/>
      <c r="BM102" s="32" t="n">
        <v>16.73</v>
      </c>
      <c r="BN102" s="33" t="n">
        <v>560</v>
      </c>
      <c r="BO102" s="28" t="n">
        <v>1.45</v>
      </c>
      <c r="BP102" s="32" t="n">
        <v>18.18</v>
      </c>
      <c r="BQ102" s="31" t="n">
        <v>20535</v>
      </c>
      <c r="BR102" s="32" t="n">
        <v>53.34</v>
      </c>
      <c r="BS102" s="32" t="n">
        <v>71.53</v>
      </c>
      <c r="BT102" s="29" t="n">
        <v>5481</v>
      </c>
      <c r="BU102" s="32" t="n">
        <v>14.24</v>
      </c>
      <c r="BV102" s="32" t="n">
        <v>85.76</v>
      </c>
      <c r="BW102" s="29" t="n">
        <v>5481</v>
      </c>
      <c r="BX102" s="32" t="n">
        <v>14.24</v>
      </c>
      <c r="BY102" s="33" t="n">
        <v>100</v>
      </c>
      <c r="BZ102" s="30"/>
      <c r="CA102" s="30"/>
      <c r="CB102" s="33" t="n">
        <v>100</v>
      </c>
      <c r="CC102" s="30"/>
      <c r="CD102" s="30"/>
      <c r="CE102" s="34" t="n">
        <v>100</v>
      </c>
      <c r="CF102" s="50"/>
      <c r="CG102" s="50"/>
      <c r="CH102" s="51"/>
      <c r="CI102" s="50"/>
      <c r="CJ102" s="50"/>
      <c r="CK102" s="51"/>
      <c r="CL102" s="50"/>
      <c r="CM102" s="50"/>
      <c r="CN102" s="50"/>
      <c r="CO102" s="54"/>
      <c r="CP102" s="52"/>
      <c r="CQ102" s="55"/>
      <c r="CR102" s="58"/>
      <c r="CS102" s="56"/>
      <c r="CT102" s="55"/>
      <c r="CU102" s="58"/>
      <c r="CV102" s="56"/>
      <c r="CW102" s="55"/>
      <c r="CX102" s="59"/>
      <c r="CY102" s="52"/>
      <c r="CZ102" s="56"/>
      <c r="DA102" s="55"/>
      <c r="DB102" s="59"/>
      <c r="DC102" s="52"/>
      <c r="DD102" s="54"/>
      <c r="DE102" s="52"/>
      <c r="DF102" s="51"/>
    </row>
    <row r="103" customFormat="false" ht="8.45" hidden="false" customHeight="true" outlineLevel="0" collapsed="false">
      <c r="A103" s="1" t="s">
        <v>263</v>
      </c>
      <c r="B103" s="43" t="n">
        <v>88</v>
      </c>
      <c r="C103" s="42" t="s">
        <v>264</v>
      </c>
      <c r="D103" s="43" t="n">
        <v>42</v>
      </c>
      <c r="E103" s="42" t="s">
        <v>265</v>
      </c>
      <c r="F103" s="42" t="s">
        <v>48</v>
      </c>
      <c r="G103" s="53" t="n">
        <v>1400</v>
      </c>
      <c r="H103" s="45" t="n">
        <v>0.02</v>
      </c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8" t="n">
        <v>560</v>
      </c>
      <c r="BO103" s="47" t="n">
        <v>40</v>
      </c>
      <c r="BP103" s="47" t="n">
        <v>40</v>
      </c>
      <c r="BQ103" s="48" t="n">
        <v>840</v>
      </c>
      <c r="BR103" s="47" t="n">
        <v>60</v>
      </c>
      <c r="BS103" s="48" t="n">
        <v>100</v>
      </c>
      <c r="BT103" s="46"/>
      <c r="BU103" s="46"/>
      <c r="BV103" s="48" t="n">
        <v>100</v>
      </c>
      <c r="BW103" s="46"/>
      <c r="BX103" s="46"/>
      <c r="BY103" s="48" t="n">
        <v>100</v>
      </c>
      <c r="BZ103" s="46"/>
      <c r="CA103" s="46"/>
      <c r="CB103" s="48" t="n">
        <v>100</v>
      </c>
      <c r="CC103" s="46"/>
      <c r="CD103" s="46"/>
      <c r="CE103" s="49" t="n">
        <v>100</v>
      </c>
      <c r="CF103" s="50"/>
      <c r="CG103" s="50"/>
      <c r="CH103" s="51"/>
      <c r="CI103" s="50"/>
      <c r="CJ103" s="50"/>
      <c r="CK103" s="51"/>
      <c r="CL103" s="50"/>
      <c r="CM103" s="50"/>
      <c r="CN103" s="50"/>
      <c r="CO103" s="54"/>
      <c r="CP103" s="52"/>
      <c r="CQ103" s="55"/>
      <c r="CR103" s="58"/>
      <c r="CS103" s="56"/>
      <c r="CT103" s="55"/>
      <c r="CU103" s="58"/>
      <c r="CV103" s="56"/>
      <c r="CW103" s="55"/>
      <c r="CX103" s="59"/>
      <c r="CY103" s="52"/>
      <c r="CZ103" s="56"/>
      <c r="DA103" s="55"/>
      <c r="DB103" s="59"/>
      <c r="DC103" s="52"/>
      <c r="DD103" s="54"/>
      <c r="DE103" s="52"/>
      <c r="DF103" s="51"/>
    </row>
    <row r="104" customFormat="false" ht="8.45" hidden="false" customHeight="true" outlineLevel="0" collapsed="false">
      <c r="A104" s="1" t="s">
        <v>266</v>
      </c>
      <c r="B104" s="43" t="n">
        <v>89</v>
      </c>
      <c r="C104" s="42" t="s">
        <v>267</v>
      </c>
      <c r="D104" s="43" t="n">
        <v>27</v>
      </c>
      <c r="E104" s="42" t="s">
        <v>262</v>
      </c>
      <c r="F104" s="42" t="s">
        <v>268</v>
      </c>
      <c r="G104" s="53" t="n">
        <v>6440</v>
      </c>
      <c r="H104" s="45" t="n">
        <v>0.07</v>
      </c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53" t="n">
        <v>6271.92</v>
      </c>
      <c r="BC104" s="47" t="n">
        <v>97.39</v>
      </c>
      <c r="BD104" s="47" t="n">
        <v>97.39</v>
      </c>
      <c r="BE104" s="48" t="n">
        <v>168.08</v>
      </c>
      <c r="BF104" s="45" t="n">
        <v>2.61</v>
      </c>
      <c r="BG104" s="48" t="n">
        <v>100</v>
      </c>
      <c r="BH104" s="46"/>
      <c r="BI104" s="46"/>
      <c r="BJ104" s="48" t="n">
        <v>100</v>
      </c>
      <c r="BK104" s="46"/>
      <c r="BL104" s="46"/>
      <c r="BM104" s="48" t="n">
        <v>100</v>
      </c>
      <c r="BN104" s="46"/>
      <c r="BO104" s="46"/>
      <c r="BP104" s="48" t="n">
        <v>100</v>
      </c>
      <c r="BQ104" s="46"/>
      <c r="BR104" s="46"/>
      <c r="BS104" s="48" t="n">
        <v>100</v>
      </c>
      <c r="BT104" s="46"/>
      <c r="BU104" s="46"/>
      <c r="BV104" s="48" t="n">
        <v>100</v>
      </c>
      <c r="BW104" s="46"/>
      <c r="BX104" s="46"/>
      <c r="BY104" s="48" t="n">
        <v>100</v>
      </c>
      <c r="BZ104" s="46"/>
      <c r="CA104" s="46"/>
      <c r="CB104" s="48" t="n">
        <v>100</v>
      </c>
      <c r="CC104" s="46"/>
      <c r="CD104" s="46"/>
      <c r="CE104" s="49" t="n">
        <v>100</v>
      </c>
      <c r="CF104" s="23"/>
      <c r="CG104" s="23"/>
      <c r="CH104" s="35"/>
      <c r="CI104" s="23"/>
      <c r="CJ104" s="23"/>
      <c r="CK104" s="35"/>
      <c r="CL104" s="23"/>
      <c r="CM104" s="23"/>
      <c r="CN104" s="23"/>
      <c r="CO104" s="36"/>
      <c r="CP104" s="17"/>
      <c r="CQ104" s="37"/>
      <c r="CR104" s="63"/>
      <c r="CS104" s="39"/>
      <c r="CT104" s="37"/>
      <c r="CU104" s="63"/>
      <c r="CV104" s="39"/>
      <c r="CW104" s="37"/>
      <c r="CX104" s="64"/>
      <c r="CY104" s="17"/>
      <c r="CZ104" s="39"/>
      <c r="DA104" s="37"/>
      <c r="DB104" s="64"/>
      <c r="DC104" s="17"/>
      <c r="DD104" s="36"/>
      <c r="DE104" s="17"/>
      <c r="DF104" s="35"/>
    </row>
    <row r="105" customFormat="false" ht="8.45" hidden="false" customHeight="true" outlineLevel="0" collapsed="false">
      <c r="A105" s="1" t="s">
        <v>269</v>
      </c>
      <c r="B105" s="43" t="n">
        <v>90</v>
      </c>
      <c r="C105" s="42" t="s">
        <v>270</v>
      </c>
      <c r="D105" s="43" t="n">
        <v>41</v>
      </c>
      <c r="E105" s="42" t="s">
        <v>271</v>
      </c>
      <c r="F105" s="42" t="s">
        <v>226</v>
      </c>
      <c r="G105" s="44" t="n">
        <v>10962</v>
      </c>
      <c r="H105" s="45" t="n">
        <v>0.12</v>
      </c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53" t="n">
        <v>5481</v>
      </c>
      <c r="BU105" s="47" t="n">
        <v>50</v>
      </c>
      <c r="BV105" s="47" t="n">
        <v>50</v>
      </c>
      <c r="BW105" s="53" t="n">
        <v>5481</v>
      </c>
      <c r="BX105" s="47" t="n">
        <v>50</v>
      </c>
      <c r="BY105" s="48" t="n">
        <v>100</v>
      </c>
      <c r="BZ105" s="46"/>
      <c r="CA105" s="46"/>
      <c r="CB105" s="48" t="n">
        <v>100</v>
      </c>
      <c r="CC105" s="46"/>
      <c r="CD105" s="46"/>
      <c r="CE105" s="49" t="n">
        <v>100</v>
      </c>
      <c r="CF105" s="23"/>
      <c r="CG105" s="23"/>
      <c r="CH105" s="35"/>
      <c r="CI105" s="23"/>
      <c r="CJ105" s="23"/>
      <c r="CK105" s="35"/>
      <c r="CL105" s="23"/>
      <c r="CM105" s="23"/>
      <c r="CN105" s="23"/>
      <c r="CO105" s="54"/>
      <c r="CP105" s="52"/>
      <c r="CQ105" s="55"/>
      <c r="CR105" s="55"/>
      <c r="CS105" s="56"/>
      <c r="CT105" s="55"/>
      <c r="CU105" s="55"/>
      <c r="CV105" s="56"/>
      <c r="CW105" s="55"/>
      <c r="CX105" s="66"/>
      <c r="CY105" s="52"/>
      <c r="CZ105" s="56"/>
      <c r="DA105" s="55"/>
      <c r="DB105" s="66"/>
      <c r="DC105" s="52"/>
      <c r="DD105" s="54"/>
      <c r="DE105" s="52"/>
      <c r="DF105" s="51"/>
    </row>
    <row r="106" customFormat="false" ht="8.45" hidden="false" customHeight="true" outlineLevel="0" collapsed="false">
      <c r="A106" s="1" t="s">
        <v>272</v>
      </c>
      <c r="B106" s="43" t="n">
        <v>91</v>
      </c>
      <c r="C106" s="42" t="s">
        <v>273</v>
      </c>
      <c r="D106" s="43" t="n">
        <v>22</v>
      </c>
      <c r="E106" s="42" t="s">
        <v>87</v>
      </c>
      <c r="F106" s="42" t="s">
        <v>48</v>
      </c>
      <c r="G106" s="44" t="n">
        <v>19695</v>
      </c>
      <c r="H106" s="45" t="n">
        <v>0.22</v>
      </c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4" t="n">
        <v>19695</v>
      </c>
      <c r="BR106" s="48" t="n">
        <v>100</v>
      </c>
      <c r="BS106" s="48" t="n">
        <v>100</v>
      </c>
      <c r="BT106" s="46"/>
      <c r="BU106" s="46"/>
      <c r="BV106" s="48" t="n">
        <v>100</v>
      </c>
      <c r="BW106" s="46"/>
      <c r="BX106" s="46"/>
      <c r="BY106" s="48" t="n">
        <v>100</v>
      </c>
      <c r="BZ106" s="46"/>
      <c r="CA106" s="46"/>
      <c r="CB106" s="48" t="n">
        <v>100</v>
      </c>
      <c r="CC106" s="46"/>
      <c r="CD106" s="46"/>
      <c r="CE106" s="49" t="n">
        <v>100</v>
      </c>
      <c r="CF106" s="50"/>
      <c r="CG106" s="50"/>
      <c r="CH106" s="51"/>
      <c r="CI106" s="50"/>
      <c r="CJ106" s="50"/>
      <c r="CK106" s="51"/>
      <c r="CL106" s="50"/>
      <c r="CM106" s="50"/>
      <c r="CN106" s="50"/>
      <c r="CO106" s="54"/>
      <c r="CP106" s="52"/>
      <c r="CQ106" s="55"/>
      <c r="CR106" s="51"/>
      <c r="CS106" s="56"/>
      <c r="CT106" s="55"/>
      <c r="CU106" s="51"/>
      <c r="CV106" s="56"/>
      <c r="CW106" s="55"/>
      <c r="CX106" s="57"/>
      <c r="CY106" s="52"/>
      <c r="CZ106" s="56"/>
      <c r="DA106" s="55"/>
      <c r="DB106" s="57"/>
      <c r="DC106" s="52"/>
      <c r="DD106" s="54"/>
      <c r="DE106" s="52"/>
      <c r="DF106" s="51"/>
    </row>
    <row r="107" customFormat="false" ht="8.45" hidden="false" customHeight="true" outlineLevel="0" collapsed="false">
      <c r="A107" s="1" t="s">
        <v>274</v>
      </c>
      <c r="B107" s="61" t="n">
        <v>92</v>
      </c>
      <c r="C107" s="25" t="s">
        <v>275</v>
      </c>
      <c r="D107" s="26" t="n">
        <v>278</v>
      </c>
      <c r="E107" s="25" t="s">
        <v>61</v>
      </c>
      <c r="F107" s="25" t="s">
        <v>48</v>
      </c>
      <c r="G107" s="31" t="n">
        <v>82737.07</v>
      </c>
      <c r="H107" s="28" t="n">
        <v>0.94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29" t="n">
        <v>2288.46</v>
      </c>
      <c r="AH107" s="28" t="n">
        <v>2.54</v>
      </c>
      <c r="AI107" s="28" t="n">
        <v>2.54</v>
      </c>
      <c r="AJ107" s="30"/>
      <c r="AK107" s="30"/>
      <c r="AL107" s="28" t="n">
        <v>2.54</v>
      </c>
      <c r="AM107" s="30"/>
      <c r="AN107" s="30"/>
      <c r="AO107" s="28" t="n">
        <v>2.54</v>
      </c>
      <c r="AP107" s="30"/>
      <c r="AQ107" s="30"/>
      <c r="AR107" s="28" t="n">
        <v>2.54</v>
      </c>
      <c r="AS107" s="30"/>
      <c r="AT107" s="30"/>
      <c r="AU107" s="28" t="n">
        <v>2.54</v>
      </c>
      <c r="AV107" s="30"/>
      <c r="AW107" s="30"/>
      <c r="AX107" s="28" t="n">
        <v>2.54</v>
      </c>
      <c r="AY107" s="33" t="n">
        <v>338.71</v>
      </c>
      <c r="AZ107" s="28" t="n">
        <v>0.41</v>
      </c>
      <c r="BA107" s="28" t="n">
        <v>2.95</v>
      </c>
      <c r="BB107" s="30"/>
      <c r="BC107" s="30"/>
      <c r="BD107" s="28" t="n">
        <v>2.95</v>
      </c>
      <c r="BE107" s="29" t="n">
        <v>2057.87</v>
      </c>
      <c r="BF107" s="28" t="n">
        <v>2.49</v>
      </c>
      <c r="BG107" s="28" t="n">
        <v>5.45</v>
      </c>
      <c r="BH107" s="29" t="n">
        <v>2221.27</v>
      </c>
      <c r="BI107" s="28" t="n">
        <v>2.69</v>
      </c>
      <c r="BJ107" s="28" t="n">
        <v>8.14</v>
      </c>
      <c r="BK107" s="29" t="n">
        <v>4433.05</v>
      </c>
      <c r="BL107" s="28" t="n">
        <v>5.37</v>
      </c>
      <c r="BM107" s="32" t="n">
        <v>13.51</v>
      </c>
      <c r="BN107" s="31" t="n">
        <v>35428.65</v>
      </c>
      <c r="BO107" s="32" t="n">
        <v>42.92</v>
      </c>
      <c r="BP107" s="32" t="n">
        <v>56.43</v>
      </c>
      <c r="BQ107" s="31" t="n">
        <v>35969.06</v>
      </c>
      <c r="BR107" s="32" t="n">
        <v>43.57</v>
      </c>
      <c r="BS107" s="33" t="n">
        <v>100</v>
      </c>
      <c r="BT107" s="30"/>
      <c r="BU107" s="30"/>
      <c r="BV107" s="33" t="n">
        <v>100</v>
      </c>
      <c r="BW107" s="30"/>
      <c r="BX107" s="30"/>
      <c r="BY107" s="33" t="n">
        <v>100</v>
      </c>
      <c r="BZ107" s="30"/>
      <c r="CA107" s="30"/>
      <c r="CB107" s="33" t="n">
        <v>100</v>
      </c>
      <c r="CC107" s="30"/>
      <c r="CD107" s="30"/>
      <c r="CE107" s="34" t="n">
        <v>100</v>
      </c>
      <c r="CF107" s="50"/>
      <c r="CG107" s="50"/>
      <c r="CH107" s="51"/>
      <c r="CI107" s="50"/>
      <c r="CJ107" s="50"/>
      <c r="CK107" s="51"/>
      <c r="CL107" s="50"/>
      <c r="CM107" s="50"/>
      <c r="CN107" s="50"/>
      <c r="CO107" s="54"/>
      <c r="CP107" s="52"/>
      <c r="CQ107" s="55"/>
      <c r="CR107" s="51"/>
      <c r="CS107" s="56"/>
      <c r="CT107" s="55"/>
      <c r="CU107" s="51"/>
      <c r="CV107" s="56"/>
      <c r="CW107" s="55"/>
      <c r="CX107" s="57"/>
      <c r="CY107" s="52"/>
      <c r="CZ107" s="56"/>
      <c r="DA107" s="55"/>
      <c r="DB107" s="57"/>
      <c r="DC107" s="52"/>
      <c r="DD107" s="54"/>
      <c r="DE107" s="52"/>
      <c r="DF107" s="51"/>
    </row>
    <row r="108" customFormat="false" ht="8.45" hidden="false" customHeight="true" outlineLevel="0" collapsed="false">
      <c r="A108" s="1" t="s">
        <v>276</v>
      </c>
      <c r="B108" s="43" t="n">
        <v>93</v>
      </c>
      <c r="C108" s="42" t="s">
        <v>277</v>
      </c>
      <c r="D108" s="43" t="n">
        <v>42</v>
      </c>
      <c r="E108" s="42" t="s">
        <v>265</v>
      </c>
      <c r="F108" s="42" t="s">
        <v>48</v>
      </c>
      <c r="G108" s="44" t="n">
        <v>53953.7</v>
      </c>
      <c r="H108" s="45" t="n">
        <v>0.61</v>
      </c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4" t="n">
        <v>28201.6</v>
      </c>
      <c r="BO108" s="47" t="n">
        <v>52.27</v>
      </c>
      <c r="BP108" s="47" t="n">
        <v>52.27</v>
      </c>
      <c r="BQ108" s="44" t="n">
        <v>25752.1</v>
      </c>
      <c r="BR108" s="47" t="n">
        <v>47.73</v>
      </c>
      <c r="BS108" s="48" t="n">
        <v>100</v>
      </c>
      <c r="BT108" s="46"/>
      <c r="BU108" s="46"/>
      <c r="BV108" s="48" t="n">
        <v>100</v>
      </c>
      <c r="BW108" s="46"/>
      <c r="BX108" s="46"/>
      <c r="BY108" s="48" t="n">
        <v>100</v>
      </c>
      <c r="BZ108" s="46"/>
      <c r="CA108" s="46"/>
      <c r="CB108" s="48" t="n">
        <v>100</v>
      </c>
      <c r="CC108" s="46"/>
      <c r="CD108" s="46"/>
      <c r="CE108" s="49" t="n">
        <v>100</v>
      </c>
      <c r="CF108" s="50"/>
      <c r="CG108" s="50"/>
      <c r="CH108" s="51"/>
      <c r="CI108" s="50"/>
      <c r="CJ108" s="50"/>
      <c r="CK108" s="51"/>
      <c r="CL108" s="50"/>
      <c r="CM108" s="50"/>
      <c r="CN108" s="50"/>
      <c r="CO108" s="54"/>
      <c r="CP108" s="52"/>
      <c r="CQ108" s="55"/>
      <c r="CR108" s="55"/>
      <c r="CS108" s="56"/>
      <c r="CT108" s="55"/>
      <c r="CU108" s="55"/>
      <c r="CV108" s="56"/>
      <c r="CW108" s="55"/>
      <c r="CX108" s="66"/>
      <c r="CY108" s="52"/>
      <c r="CZ108" s="56"/>
      <c r="DA108" s="55"/>
      <c r="DB108" s="66"/>
      <c r="DC108" s="52"/>
      <c r="DD108" s="54"/>
      <c r="DE108" s="52"/>
      <c r="DF108" s="51"/>
    </row>
    <row r="109" customFormat="false" ht="8.45" hidden="false" customHeight="true" outlineLevel="0" collapsed="false">
      <c r="A109" s="1" t="s">
        <v>278</v>
      </c>
      <c r="B109" s="43" t="n">
        <v>94</v>
      </c>
      <c r="C109" s="42" t="s">
        <v>279</v>
      </c>
      <c r="D109" s="43" t="n">
        <v>52</v>
      </c>
      <c r="E109" s="42" t="s">
        <v>83</v>
      </c>
      <c r="F109" s="42" t="s">
        <v>280</v>
      </c>
      <c r="G109" s="53" t="n">
        <v>4476.56</v>
      </c>
      <c r="H109" s="45" t="n">
        <v>0.05</v>
      </c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53" t="n">
        <v>2057.87</v>
      </c>
      <c r="BF109" s="47" t="n">
        <v>45.97</v>
      </c>
      <c r="BG109" s="47" t="n">
        <v>45.97</v>
      </c>
      <c r="BH109" s="53" t="n">
        <v>2221.27</v>
      </c>
      <c r="BI109" s="47" t="n">
        <v>49.62</v>
      </c>
      <c r="BJ109" s="47" t="n">
        <v>95.59</v>
      </c>
      <c r="BK109" s="48" t="n">
        <v>197.42</v>
      </c>
      <c r="BL109" s="45" t="n">
        <v>4.41</v>
      </c>
      <c r="BM109" s="48" t="n">
        <v>100</v>
      </c>
      <c r="BN109" s="46"/>
      <c r="BO109" s="46"/>
      <c r="BP109" s="48" t="n">
        <v>100</v>
      </c>
      <c r="BQ109" s="46"/>
      <c r="BR109" s="46"/>
      <c r="BS109" s="48" t="n">
        <v>100</v>
      </c>
      <c r="BT109" s="46"/>
      <c r="BU109" s="46"/>
      <c r="BV109" s="48" t="n">
        <v>100</v>
      </c>
      <c r="BW109" s="46"/>
      <c r="BX109" s="46"/>
      <c r="BY109" s="48" t="n">
        <v>100</v>
      </c>
      <c r="BZ109" s="46"/>
      <c r="CA109" s="46"/>
      <c r="CB109" s="48" t="n">
        <v>100</v>
      </c>
      <c r="CC109" s="46"/>
      <c r="CD109" s="46"/>
      <c r="CE109" s="49" t="n">
        <v>100</v>
      </c>
      <c r="CF109" s="50"/>
      <c r="CG109" s="50"/>
      <c r="CH109" s="51"/>
      <c r="CI109" s="50"/>
      <c r="CJ109" s="50"/>
      <c r="CK109" s="51"/>
      <c r="CL109" s="50"/>
      <c r="CM109" s="50"/>
      <c r="CN109" s="50"/>
      <c r="CO109" s="54"/>
      <c r="CP109" s="52"/>
      <c r="CQ109" s="55"/>
      <c r="CR109" s="55"/>
      <c r="CS109" s="56"/>
      <c r="CT109" s="55"/>
      <c r="CU109" s="55"/>
      <c r="CV109" s="56"/>
      <c r="CW109" s="55"/>
      <c r="CX109" s="66"/>
      <c r="CY109" s="52"/>
      <c r="CZ109" s="56"/>
      <c r="DA109" s="55"/>
      <c r="DB109" s="66"/>
      <c r="DC109" s="52"/>
      <c r="DD109" s="54"/>
      <c r="DE109" s="52"/>
      <c r="DF109" s="51"/>
    </row>
    <row r="110" customFormat="false" ht="8.45" hidden="false" customHeight="true" outlineLevel="0" collapsed="false">
      <c r="A110" s="1" t="s">
        <v>281</v>
      </c>
      <c r="B110" s="43" t="n">
        <v>95</v>
      </c>
      <c r="C110" s="42" t="s">
        <v>282</v>
      </c>
      <c r="D110" s="43" t="n">
        <v>22</v>
      </c>
      <c r="E110" s="42" t="s">
        <v>61</v>
      </c>
      <c r="F110" s="42" t="s">
        <v>62</v>
      </c>
      <c r="G110" s="53" t="n">
        <v>2288.46</v>
      </c>
      <c r="H110" s="45" t="n">
        <v>0.03</v>
      </c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53" t="n">
        <v>2288.46</v>
      </c>
      <c r="AH110" s="48" t="n">
        <v>100</v>
      </c>
      <c r="AI110" s="48" t="n">
        <v>100</v>
      </c>
      <c r="AJ110" s="46"/>
      <c r="AK110" s="46"/>
      <c r="AL110" s="48" t="n">
        <v>100</v>
      </c>
      <c r="AM110" s="46"/>
      <c r="AN110" s="46"/>
      <c r="AO110" s="48" t="n">
        <v>100</v>
      </c>
      <c r="AP110" s="46"/>
      <c r="AQ110" s="46"/>
      <c r="AR110" s="48" t="n">
        <v>100</v>
      </c>
      <c r="AS110" s="46"/>
      <c r="AT110" s="46"/>
      <c r="AU110" s="48" t="n">
        <v>100</v>
      </c>
      <c r="AV110" s="46"/>
      <c r="AW110" s="46"/>
      <c r="AX110" s="48" t="n">
        <v>100</v>
      </c>
      <c r="AY110" s="46"/>
      <c r="AZ110" s="46"/>
      <c r="BA110" s="48" t="n">
        <v>100</v>
      </c>
      <c r="BB110" s="46"/>
      <c r="BC110" s="46"/>
      <c r="BD110" s="48" t="n">
        <v>100</v>
      </c>
      <c r="BE110" s="46"/>
      <c r="BF110" s="46"/>
      <c r="BG110" s="48" t="n">
        <v>100</v>
      </c>
      <c r="BH110" s="46"/>
      <c r="BI110" s="46"/>
      <c r="BJ110" s="48" t="n">
        <v>100</v>
      </c>
      <c r="BK110" s="46"/>
      <c r="BL110" s="46"/>
      <c r="BM110" s="48" t="n">
        <v>100</v>
      </c>
      <c r="BN110" s="46"/>
      <c r="BO110" s="46"/>
      <c r="BP110" s="48" t="n">
        <v>100</v>
      </c>
      <c r="BQ110" s="46"/>
      <c r="BR110" s="46"/>
      <c r="BS110" s="48" t="n">
        <v>100</v>
      </c>
      <c r="BT110" s="46"/>
      <c r="BU110" s="46"/>
      <c r="BV110" s="48" t="n">
        <v>100</v>
      </c>
      <c r="BW110" s="46"/>
      <c r="BX110" s="46"/>
      <c r="BY110" s="48" t="n">
        <v>100</v>
      </c>
      <c r="BZ110" s="46"/>
      <c r="CA110" s="46"/>
      <c r="CB110" s="48" t="n">
        <v>100</v>
      </c>
      <c r="CC110" s="46"/>
      <c r="CD110" s="46"/>
      <c r="CE110" s="49" t="n">
        <v>100</v>
      </c>
      <c r="CF110" s="23"/>
      <c r="CG110" s="23"/>
      <c r="CH110" s="35"/>
      <c r="CI110" s="23"/>
      <c r="CJ110" s="23"/>
      <c r="CK110" s="35"/>
      <c r="CL110" s="23"/>
      <c r="CM110" s="23"/>
      <c r="CN110" s="23"/>
      <c r="CO110" s="52"/>
      <c r="CP110" s="52"/>
      <c r="CQ110" s="51"/>
      <c r="CR110" s="50"/>
      <c r="CS110" s="50"/>
      <c r="CT110" s="51"/>
      <c r="CU110" s="50"/>
      <c r="CV110" s="50"/>
      <c r="CW110" s="51"/>
      <c r="CX110" s="52"/>
      <c r="CY110" s="52"/>
      <c r="CZ110" s="50"/>
      <c r="DA110" s="51"/>
      <c r="DB110" s="52"/>
      <c r="DC110" s="52"/>
      <c r="DD110" s="52"/>
      <c r="DE110" s="52"/>
      <c r="DF110" s="51"/>
    </row>
    <row r="111" customFormat="false" ht="8.45" hidden="false" customHeight="true" outlineLevel="0" collapsed="false">
      <c r="A111" s="1" t="s">
        <v>283</v>
      </c>
      <c r="B111" s="43" t="n">
        <v>96</v>
      </c>
      <c r="C111" s="42" t="s">
        <v>284</v>
      </c>
      <c r="D111" s="43" t="n">
        <v>10</v>
      </c>
      <c r="E111" s="42" t="s">
        <v>248</v>
      </c>
      <c r="F111" s="42" t="s">
        <v>285</v>
      </c>
      <c r="G111" s="48" t="n">
        <v>338.71</v>
      </c>
      <c r="H111" s="45" t="n">
        <v>0</v>
      </c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8" t="n">
        <v>338.71</v>
      </c>
      <c r="AZ111" s="48" t="n">
        <v>100</v>
      </c>
      <c r="BA111" s="48" t="n">
        <v>100</v>
      </c>
      <c r="BB111" s="46"/>
      <c r="BC111" s="46"/>
      <c r="BD111" s="48" t="n">
        <v>100</v>
      </c>
      <c r="BE111" s="46"/>
      <c r="BF111" s="46"/>
      <c r="BG111" s="48" t="n">
        <v>100</v>
      </c>
      <c r="BH111" s="46"/>
      <c r="BI111" s="46"/>
      <c r="BJ111" s="48" t="n">
        <v>100</v>
      </c>
      <c r="BK111" s="46"/>
      <c r="BL111" s="46"/>
      <c r="BM111" s="48" t="n">
        <v>100</v>
      </c>
      <c r="BN111" s="46"/>
      <c r="BO111" s="46"/>
      <c r="BP111" s="48" t="n">
        <v>100</v>
      </c>
      <c r="BQ111" s="46"/>
      <c r="BR111" s="46"/>
      <c r="BS111" s="48" t="n">
        <v>100</v>
      </c>
      <c r="BT111" s="46"/>
      <c r="BU111" s="46"/>
      <c r="BV111" s="48" t="n">
        <v>100</v>
      </c>
      <c r="BW111" s="46"/>
      <c r="BX111" s="46"/>
      <c r="BY111" s="48" t="n">
        <v>100</v>
      </c>
      <c r="BZ111" s="46"/>
      <c r="CA111" s="46"/>
      <c r="CB111" s="48" t="n">
        <v>100</v>
      </c>
      <c r="CC111" s="46"/>
      <c r="CD111" s="46"/>
      <c r="CE111" s="49" t="n">
        <v>100</v>
      </c>
      <c r="CF111" s="50"/>
      <c r="CG111" s="50"/>
      <c r="CH111" s="51"/>
      <c r="CI111" s="50"/>
      <c r="CJ111" s="50"/>
      <c r="CK111" s="51"/>
      <c r="CL111" s="50"/>
      <c r="CM111" s="50"/>
      <c r="CN111" s="50"/>
      <c r="CO111" s="54"/>
      <c r="CP111" s="52"/>
      <c r="CQ111" s="55"/>
      <c r="CR111" s="51"/>
      <c r="CS111" s="56"/>
      <c r="CT111" s="55"/>
      <c r="CU111" s="51"/>
      <c r="CV111" s="56"/>
      <c r="CW111" s="55"/>
      <c r="CX111" s="57"/>
      <c r="CY111" s="52"/>
      <c r="CZ111" s="56"/>
      <c r="DA111" s="55"/>
      <c r="DB111" s="57"/>
      <c r="DC111" s="52"/>
      <c r="DD111" s="54"/>
      <c r="DE111" s="52"/>
      <c r="DF111" s="51"/>
    </row>
    <row r="112" customFormat="false" ht="8.45" hidden="false" customHeight="true" outlineLevel="0" collapsed="false">
      <c r="A112" s="1" t="s">
        <v>286</v>
      </c>
      <c r="B112" s="43" t="n">
        <v>97</v>
      </c>
      <c r="C112" s="42" t="s">
        <v>287</v>
      </c>
      <c r="D112" s="43" t="n">
        <v>42</v>
      </c>
      <c r="E112" s="42" t="s">
        <v>265</v>
      </c>
      <c r="F112" s="42" t="s">
        <v>48</v>
      </c>
      <c r="G112" s="44" t="n">
        <v>17444.01</v>
      </c>
      <c r="H112" s="45" t="n">
        <v>0.2</v>
      </c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53" t="n">
        <v>7227.05</v>
      </c>
      <c r="BO112" s="47" t="n">
        <v>41.43</v>
      </c>
      <c r="BP112" s="47" t="n">
        <v>41.43</v>
      </c>
      <c r="BQ112" s="44" t="n">
        <v>10216.96</v>
      </c>
      <c r="BR112" s="47" t="n">
        <v>58.57</v>
      </c>
      <c r="BS112" s="48" t="n">
        <v>100</v>
      </c>
      <c r="BT112" s="46"/>
      <c r="BU112" s="46"/>
      <c r="BV112" s="48" t="n">
        <v>100</v>
      </c>
      <c r="BW112" s="46"/>
      <c r="BX112" s="46"/>
      <c r="BY112" s="48" t="n">
        <v>100</v>
      </c>
      <c r="BZ112" s="46"/>
      <c r="CA112" s="46"/>
      <c r="CB112" s="48" t="n">
        <v>100</v>
      </c>
      <c r="CC112" s="46"/>
      <c r="CD112" s="46"/>
      <c r="CE112" s="49" t="n">
        <v>100</v>
      </c>
      <c r="CF112" s="50"/>
      <c r="CG112" s="50"/>
      <c r="CH112" s="51"/>
      <c r="CI112" s="50"/>
      <c r="CJ112" s="50"/>
      <c r="CK112" s="51"/>
      <c r="CL112" s="50"/>
      <c r="CM112" s="50"/>
      <c r="CN112" s="50"/>
      <c r="CO112" s="66"/>
      <c r="CP112" s="52"/>
      <c r="CQ112" s="55"/>
      <c r="CR112" s="51"/>
      <c r="CS112" s="55"/>
      <c r="CT112" s="55"/>
      <c r="CU112" s="51"/>
      <c r="CV112" s="55"/>
      <c r="CW112" s="55"/>
      <c r="CX112" s="57"/>
      <c r="CY112" s="52"/>
      <c r="CZ112" s="55"/>
      <c r="DA112" s="55"/>
      <c r="DB112" s="57"/>
      <c r="DC112" s="52"/>
      <c r="DD112" s="66"/>
      <c r="DE112" s="52"/>
      <c r="DF112" s="51"/>
    </row>
    <row r="113" customFormat="false" ht="8.45" hidden="false" customHeight="true" outlineLevel="0" collapsed="false">
      <c r="A113" s="1" t="s">
        <v>288</v>
      </c>
      <c r="B113" s="43" t="n">
        <v>98</v>
      </c>
      <c r="C113" s="42" t="s">
        <v>289</v>
      </c>
      <c r="D113" s="43" t="n">
        <v>20</v>
      </c>
      <c r="E113" s="42" t="s">
        <v>290</v>
      </c>
      <c r="F113" s="42" t="s">
        <v>291</v>
      </c>
      <c r="G113" s="53" t="n">
        <v>4235.63</v>
      </c>
      <c r="H113" s="45" t="n">
        <v>0.05</v>
      </c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53" t="n">
        <v>4235.63</v>
      </c>
      <c r="BL113" s="48" t="n">
        <v>100</v>
      </c>
      <c r="BM113" s="48" t="n">
        <v>100</v>
      </c>
      <c r="BN113" s="46"/>
      <c r="BO113" s="46"/>
      <c r="BP113" s="48" t="n">
        <v>100</v>
      </c>
      <c r="BQ113" s="46"/>
      <c r="BR113" s="46"/>
      <c r="BS113" s="48" t="n">
        <v>100</v>
      </c>
      <c r="BT113" s="46"/>
      <c r="BU113" s="46"/>
      <c r="BV113" s="48" t="n">
        <v>100</v>
      </c>
      <c r="BW113" s="46"/>
      <c r="BX113" s="46"/>
      <c r="BY113" s="48" t="n">
        <v>100</v>
      </c>
      <c r="BZ113" s="46"/>
      <c r="CA113" s="46"/>
      <c r="CB113" s="48" t="n">
        <v>100</v>
      </c>
      <c r="CC113" s="46"/>
      <c r="CD113" s="46"/>
      <c r="CE113" s="49" t="n">
        <v>100</v>
      </c>
      <c r="CF113" s="50"/>
      <c r="CG113" s="50"/>
      <c r="CH113" s="51"/>
      <c r="CI113" s="50"/>
      <c r="CJ113" s="50"/>
      <c r="CK113" s="51"/>
      <c r="CL113" s="50"/>
      <c r="CM113" s="50"/>
      <c r="CN113" s="50"/>
      <c r="CO113" s="52"/>
      <c r="CP113" s="52"/>
      <c r="CQ113" s="50"/>
      <c r="CR113" s="50"/>
      <c r="CS113" s="50"/>
      <c r="CT113" s="50"/>
      <c r="CU113" s="50"/>
      <c r="CV113" s="50"/>
      <c r="CW113" s="50"/>
      <c r="CX113" s="52"/>
      <c r="CY113" s="52"/>
      <c r="CZ113" s="50"/>
      <c r="DA113" s="50"/>
      <c r="DB113" s="69"/>
      <c r="DC113" s="52"/>
      <c r="DD113" s="57"/>
      <c r="DE113" s="52"/>
      <c r="DF113" s="51"/>
    </row>
    <row r="114" customFormat="false" ht="8.45" hidden="false" customHeight="true" outlineLevel="0" collapsed="false">
      <c r="A114" s="1" t="s">
        <v>292</v>
      </c>
      <c r="B114" s="61" t="n">
        <v>99</v>
      </c>
      <c r="C114" s="25" t="s">
        <v>293</v>
      </c>
      <c r="D114" s="26" t="n">
        <v>278</v>
      </c>
      <c r="E114" s="25" t="s">
        <v>65</v>
      </c>
      <c r="F114" s="25" t="s">
        <v>294</v>
      </c>
      <c r="G114" s="27" t="n">
        <v>344752.42</v>
      </c>
      <c r="H114" s="28" t="n">
        <v>3.92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29" t="n">
        <v>3774.43</v>
      </c>
      <c r="AQ114" s="28" t="n">
        <v>1.1</v>
      </c>
      <c r="AR114" s="28" t="n">
        <v>1.1</v>
      </c>
      <c r="AS114" s="29" t="n">
        <v>4872.85</v>
      </c>
      <c r="AT114" s="28" t="n">
        <v>1.42</v>
      </c>
      <c r="AU114" s="28" t="n">
        <v>2.52</v>
      </c>
      <c r="AV114" s="29" t="n">
        <v>8124.85</v>
      </c>
      <c r="AW114" s="28" t="n">
        <v>2.37</v>
      </c>
      <c r="AX114" s="28" t="n">
        <v>4.89</v>
      </c>
      <c r="AY114" s="29" t="n">
        <v>4878.5</v>
      </c>
      <c r="AZ114" s="28" t="n">
        <v>1.42</v>
      </c>
      <c r="BA114" s="28" t="n">
        <v>6.31</v>
      </c>
      <c r="BB114" s="31" t="n">
        <v>11569.62</v>
      </c>
      <c r="BC114" s="28" t="n">
        <v>3.37</v>
      </c>
      <c r="BD114" s="28" t="n">
        <v>9.68</v>
      </c>
      <c r="BE114" s="31" t="n">
        <v>27430.93</v>
      </c>
      <c r="BF114" s="28" t="n">
        <v>7.99</v>
      </c>
      <c r="BG114" s="32" t="n">
        <v>17.67</v>
      </c>
      <c r="BH114" s="31" t="n">
        <v>49190.58</v>
      </c>
      <c r="BI114" s="32" t="n">
        <v>14.33</v>
      </c>
      <c r="BJ114" s="32" t="n">
        <v>32</v>
      </c>
      <c r="BK114" s="31" t="n">
        <v>70919.05</v>
      </c>
      <c r="BL114" s="32" t="n">
        <v>20.66</v>
      </c>
      <c r="BM114" s="32" t="n">
        <v>52.67</v>
      </c>
      <c r="BN114" s="31" t="n">
        <v>42705.59</v>
      </c>
      <c r="BO114" s="32" t="n">
        <v>12.33</v>
      </c>
      <c r="BP114" s="32" t="n">
        <v>64.99</v>
      </c>
      <c r="BQ114" s="31" t="n">
        <v>24403.18</v>
      </c>
      <c r="BR114" s="28" t="n">
        <v>6.9</v>
      </c>
      <c r="BS114" s="32" t="n">
        <v>71.89</v>
      </c>
      <c r="BT114" s="31" t="n">
        <v>44397.4</v>
      </c>
      <c r="BU114" s="32" t="n">
        <v>12.83</v>
      </c>
      <c r="BV114" s="32" t="n">
        <v>84.72</v>
      </c>
      <c r="BW114" s="31" t="n">
        <v>43938.3</v>
      </c>
      <c r="BX114" s="32" t="n">
        <v>12.79</v>
      </c>
      <c r="BY114" s="32" t="n">
        <v>97.51</v>
      </c>
      <c r="BZ114" s="29" t="n">
        <v>8547.11</v>
      </c>
      <c r="CA114" s="28" t="n">
        <v>2.49</v>
      </c>
      <c r="CB114" s="33" t="n">
        <v>100</v>
      </c>
      <c r="CC114" s="30"/>
      <c r="CD114" s="30"/>
      <c r="CE114" s="34" t="n">
        <v>100</v>
      </c>
      <c r="CF114" s="50"/>
      <c r="CG114" s="50"/>
      <c r="CH114" s="51"/>
      <c r="CI114" s="50"/>
      <c r="CJ114" s="50"/>
      <c r="CK114" s="51"/>
      <c r="CL114" s="50"/>
      <c r="CM114" s="50"/>
      <c r="CN114" s="50"/>
      <c r="CO114" s="54"/>
      <c r="CP114" s="52"/>
      <c r="CQ114" s="55"/>
      <c r="CR114" s="58"/>
      <c r="CS114" s="56"/>
      <c r="CT114" s="55"/>
      <c r="CU114" s="58"/>
      <c r="CV114" s="56"/>
      <c r="CW114" s="55"/>
      <c r="CX114" s="59"/>
      <c r="CY114" s="52"/>
      <c r="CZ114" s="56"/>
      <c r="DA114" s="55"/>
      <c r="DB114" s="59"/>
      <c r="DC114" s="52"/>
      <c r="DD114" s="54"/>
      <c r="DE114" s="52"/>
      <c r="DF114" s="51"/>
    </row>
    <row r="115" customFormat="false" ht="8.45" hidden="false" customHeight="true" outlineLevel="0" collapsed="false">
      <c r="A115" s="1" t="s">
        <v>295</v>
      </c>
      <c r="B115" s="26" t="n">
        <v>100</v>
      </c>
      <c r="C115" s="25" t="s">
        <v>296</v>
      </c>
      <c r="D115" s="26" t="n">
        <v>234</v>
      </c>
      <c r="E115" s="25" t="s">
        <v>65</v>
      </c>
      <c r="F115" s="25" t="s">
        <v>297</v>
      </c>
      <c r="G115" s="31" t="n">
        <v>66056.83</v>
      </c>
      <c r="H115" s="28" t="n">
        <v>0.75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29" t="n">
        <v>3774.43</v>
      </c>
      <c r="AQ115" s="28" t="n">
        <v>5.85</v>
      </c>
      <c r="AR115" s="28" t="n">
        <v>5.85</v>
      </c>
      <c r="AS115" s="30"/>
      <c r="AT115" s="30"/>
      <c r="AU115" s="28" t="n">
        <v>5.85</v>
      </c>
      <c r="AV115" s="29" t="n">
        <v>4172.72</v>
      </c>
      <c r="AW115" s="28" t="n">
        <v>6.46</v>
      </c>
      <c r="AX115" s="32" t="n">
        <v>12.31</v>
      </c>
      <c r="AY115" s="30"/>
      <c r="AZ115" s="30"/>
      <c r="BA115" s="32" t="n">
        <v>12.31</v>
      </c>
      <c r="BB115" s="29" t="n">
        <v>5460.4</v>
      </c>
      <c r="BC115" s="28" t="n">
        <v>8.46</v>
      </c>
      <c r="BD115" s="32" t="n">
        <v>20.76</v>
      </c>
      <c r="BE115" s="31" t="n">
        <v>23535.84</v>
      </c>
      <c r="BF115" s="32" t="n">
        <v>36.45</v>
      </c>
      <c r="BG115" s="32" t="n">
        <v>57.21</v>
      </c>
      <c r="BH115" s="31" t="n">
        <v>18067.95</v>
      </c>
      <c r="BI115" s="32" t="n">
        <v>27.98</v>
      </c>
      <c r="BJ115" s="32" t="n">
        <v>85.2</v>
      </c>
      <c r="BK115" s="29" t="n">
        <v>1543.48</v>
      </c>
      <c r="BL115" s="28" t="n">
        <v>2.39</v>
      </c>
      <c r="BM115" s="32" t="n">
        <v>87.59</v>
      </c>
      <c r="BN115" s="29" t="n">
        <v>1578.84</v>
      </c>
      <c r="BO115" s="28" t="n">
        <v>1.83</v>
      </c>
      <c r="BP115" s="32" t="n">
        <v>89.42</v>
      </c>
      <c r="BQ115" s="29" t="n">
        <v>3959.68</v>
      </c>
      <c r="BR115" s="28" t="n">
        <v>5.03</v>
      </c>
      <c r="BS115" s="32" t="n">
        <v>94.45</v>
      </c>
      <c r="BT115" s="29" t="n">
        <v>3963.49</v>
      </c>
      <c r="BU115" s="28" t="n">
        <v>5.55</v>
      </c>
      <c r="BV115" s="33" t="n">
        <v>100</v>
      </c>
      <c r="BW115" s="30"/>
      <c r="BX115" s="30"/>
      <c r="BY115" s="33" t="n">
        <v>100</v>
      </c>
      <c r="BZ115" s="30"/>
      <c r="CA115" s="30"/>
      <c r="CB115" s="33" t="n">
        <v>100</v>
      </c>
      <c r="CC115" s="30"/>
      <c r="CD115" s="30"/>
      <c r="CE115" s="34" t="n">
        <v>100</v>
      </c>
      <c r="CF115" s="23"/>
      <c r="CG115" s="23"/>
      <c r="CH115" s="35"/>
      <c r="CI115" s="23"/>
      <c r="CJ115" s="23"/>
      <c r="CK115" s="35"/>
      <c r="CL115" s="23"/>
      <c r="CM115" s="23"/>
      <c r="CN115" s="23"/>
      <c r="CO115" s="54"/>
      <c r="CP115" s="52"/>
      <c r="CQ115" s="55"/>
      <c r="CR115" s="51"/>
      <c r="CS115" s="56"/>
      <c r="CT115" s="55"/>
      <c r="CU115" s="51"/>
      <c r="CV115" s="56"/>
      <c r="CW115" s="55"/>
      <c r="CX115" s="57"/>
      <c r="CY115" s="52"/>
      <c r="CZ115" s="56"/>
      <c r="DA115" s="55"/>
      <c r="DB115" s="57"/>
      <c r="DC115" s="52"/>
      <c r="DD115" s="54"/>
      <c r="DE115" s="52"/>
      <c r="DF115" s="51"/>
    </row>
    <row r="116" customFormat="false" ht="8.45" hidden="false" customHeight="true" outlineLevel="0" collapsed="false">
      <c r="A116" s="1" t="s">
        <v>298</v>
      </c>
      <c r="B116" s="62" t="n">
        <v>101</v>
      </c>
      <c r="C116" s="42" t="s">
        <v>299</v>
      </c>
      <c r="D116" s="43" t="n">
        <v>43</v>
      </c>
      <c r="E116" s="42" t="s">
        <v>87</v>
      </c>
      <c r="F116" s="42" t="s">
        <v>297</v>
      </c>
      <c r="G116" s="53" t="n">
        <v>1212.76</v>
      </c>
      <c r="H116" s="45" t="n">
        <v>0.01</v>
      </c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8" t="n">
        <v>606.38</v>
      </c>
      <c r="BR116" s="47" t="n">
        <v>50</v>
      </c>
      <c r="BS116" s="47" t="n">
        <v>50</v>
      </c>
      <c r="BT116" s="48" t="n">
        <v>606.38</v>
      </c>
      <c r="BU116" s="47" t="n">
        <v>50</v>
      </c>
      <c r="BV116" s="48" t="n">
        <v>100</v>
      </c>
      <c r="BW116" s="46"/>
      <c r="BX116" s="46"/>
      <c r="BY116" s="48" t="n">
        <v>100</v>
      </c>
      <c r="BZ116" s="46"/>
      <c r="CA116" s="46"/>
      <c r="CB116" s="48" t="n">
        <v>100</v>
      </c>
      <c r="CC116" s="46"/>
      <c r="CD116" s="46"/>
      <c r="CE116" s="49" t="n">
        <v>100</v>
      </c>
      <c r="CF116" s="50"/>
      <c r="CG116" s="50"/>
      <c r="CH116" s="51"/>
      <c r="CI116" s="50"/>
      <c r="CJ116" s="50"/>
      <c r="CK116" s="51"/>
      <c r="CL116" s="50"/>
      <c r="CM116" s="50"/>
      <c r="CN116" s="50"/>
      <c r="CO116" s="54"/>
      <c r="CP116" s="52"/>
      <c r="CQ116" s="55"/>
      <c r="CR116" s="51"/>
      <c r="CS116" s="56"/>
      <c r="CT116" s="55"/>
      <c r="CU116" s="51"/>
      <c r="CV116" s="56"/>
      <c r="CW116" s="55"/>
      <c r="CX116" s="57"/>
      <c r="CY116" s="52"/>
      <c r="CZ116" s="56"/>
      <c r="DA116" s="55"/>
      <c r="DB116" s="57"/>
      <c r="DC116" s="52"/>
      <c r="DD116" s="54"/>
      <c r="DE116" s="52"/>
      <c r="DF116" s="51"/>
    </row>
    <row r="117" customFormat="false" ht="8.45" hidden="false" customHeight="true" outlineLevel="0" collapsed="false">
      <c r="A117" s="1" t="s">
        <v>300</v>
      </c>
      <c r="B117" s="62" t="n">
        <v>102</v>
      </c>
      <c r="C117" s="42" t="s">
        <v>301</v>
      </c>
      <c r="D117" s="43" t="n">
        <v>43</v>
      </c>
      <c r="E117" s="42" t="s">
        <v>87</v>
      </c>
      <c r="F117" s="42" t="s">
        <v>297</v>
      </c>
      <c r="G117" s="48" t="n">
        <v>723.25</v>
      </c>
      <c r="H117" s="45" t="n">
        <v>0.01</v>
      </c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8" t="n">
        <v>361.63</v>
      </c>
      <c r="BR117" s="47" t="n">
        <v>50</v>
      </c>
      <c r="BS117" s="47" t="n">
        <v>50</v>
      </c>
      <c r="BT117" s="48" t="n">
        <v>361.63</v>
      </c>
      <c r="BU117" s="47" t="n">
        <v>50</v>
      </c>
      <c r="BV117" s="48" t="n">
        <v>100</v>
      </c>
      <c r="BW117" s="46"/>
      <c r="BX117" s="46"/>
      <c r="BY117" s="48" t="n">
        <v>100</v>
      </c>
      <c r="BZ117" s="46"/>
      <c r="CA117" s="46"/>
      <c r="CB117" s="48" t="n">
        <v>100</v>
      </c>
      <c r="CC117" s="46"/>
      <c r="CD117" s="46"/>
      <c r="CE117" s="49" t="n">
        <v>100</v>
      </c>
      <c r="CF117" s="50"/>
      <c r="CG117" s="50"/>
      <c r="CH117" s="51"/>
      <c r="CI117" s="50"/>
      <c r="CJ117" s="50"/>
      <c r="CK117" s="51"/>
      <c r="CL117" s="50"/>
      <c r="CM117" s="50"/>
      <c r="CN117" s="50"/>
      <c r="CO117" s="54"/>
      <c r="CP117" s="52"/>
      <c r="CQ117" s="55"/>
      <c r="CR117" s="51"/>
      <c r="CS117" s="56"/>
      <c r="CT117" s="55"/>
      <c r="CU117" s="51"/>
      <c r="CV117" s="56"/>
      <c r="CW117" s="55"/>
      <c r="CX117" s="57"/>
      <c r="CY117" s="52"/>
      <c r="CZ117" s="56"/>
      <c r="DA117" s="55"/>
      <c r="DB117" s="57"/>
      <c r="DC117" s="52"/>
      <c r="DD117" s="54"/>
      <c r="DE117" s="52"/>
      <c r="DF117" s="51"/>
    </row>
    <row r="118" customFormat="false" ht="8.45" hidden="false" customHeight="true" outlineLevel="0" collapsed="false">
      <c r="A118" s="1" t="s">
        <v>302</v>
      </c>
      <c r="B118" s="62" t="n">
        <v>103</v>
      </c>
      <c r="C118" s="42" t="s">
        <v>303</v>
      </c>
      <c r="D118" s="43" t="n">
        <v>74</v>
      </c>
      <c r="E118" s="42" t="s">
        <v>304</v>
      </c>
      <c r="F118" s="42" t="s">
        <v>297</v>
      </c>
      <c r="G118" s="53" t="n">
        <v>3630.23</v>
      </c>
      <c r="H118" s="45" t="n">
        <v>0.04</v>
      </c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8" t="n">
        <v>776.51</v>
      </c>
      <c r="BL118" s="47" t="n">
        <v>21.39</v>
      </c>
      <c r="BM118" s="47" t="n">
        <v>21.39</v>
      </c>
      <c r="BN118" s="46"/>
      <c r="BO118" s="46"/>
      <c r="BP118" s="47" t="n">
        <v>21.39</v>
      </c>
      <c r="BQ118" s="46"/>
      <c r="BR118" s="46"/>
      <c r="BS118" s="47" t="n">
        <v>21.39</v>
      </c>
      <c r="BT118" s="53" t="n">
        <v>2853.72</v>
      </c>
      <c r="BU118" s="47" t="n">
        <v>78.61</v>
      </c>
      <c r="BV118" s="48" t="n">
        <v>100</v>
      </c>
      <c r="BW118" s="46"/>
      <c r="BX118" s="46"/>
      <c r="BY118" s="48" t="n">
        <v>100</v>
      </c>
      <c r="BZ118" s="46"/>
      <c r="CA118" s="46"/>
      <c r="CB118" s="48" t="n">
        <v>100</v>
      </c>
      <c r="CC118" s="46"/>
      <c r="CD118" s="46"/>
      <c r="CE118" s="49" t="n">
        <v>100</v>
      </c>
      <c r="CF118" s="50"/>
      <c r="CG118" s="50"/>
      <c r="CH118" s="51"/>
      <c r="CI118" s="50"/>
      <c r="CJ118" s="50"/>
      <c r="CK118" s="51"/>
      <c r="CL118" s="50"/>
      <c r="CM118" s="50"/>
      <c r="CN118" s="50"/>
      <c r="CO118" s="54"/>
      <c r="CP118" s="52"/>
      <c r="CQ118" s="55"/>
      <c r="CR118" s="58"/>
      <c r="CS118" s="56"/>
      <c r="CT118" s="55"/>
      <c r="CU118" s="58"/>
      <c r="CV118" s="56"/>
      <c r="CW118" s="55"/>
      <c r="CX118" s="59"/>
      <c r="CY118" s="52"/>
      <c r="CZ118" s="56"/>
      <c r="DA118" s="55"/>
      <c r="DB118" s="59"/>
      <c r="DC118" s="52"/>
      <c r="DD118" s="54"/>
      <c r="DE118" s="52"/>
      <c r="DF118" s="51"/>
    </row>
    <row r="119" customFormat="false" ht="8.45" hidden="false" customHeight="true" outlineLevel="0" collapsed="false">
      <c r="A119" s="1" t="s">
        <v>305</v>
      </c>
      <c r="B119" s="62" t="n">
        <v>104</v>
      </c>
      <c r="C119" s="42" t="s">
        <v>306</v>
      </c>
      <c r="D119" s="43" t="n">
        <v>50</v>
      </c>
      <c r="E119" s="42" t="s">
        <v>307</v>
      </c>
      <c r="F119" s="42" t="s">
        <v>80</v>
      </c>
      <c r="G119" s="44" t="n">
        <v>42995.28</v>
      </c>
      <c r="H119" s="45" t="n">
        <v>0.49</v>
      </c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53" t="n">
        <v>5460.4</v>
      </c>
      <c r="BC119" s="47" t="n">
        <v>12.7</v>
      </c>
      <c r="BD119" s="47" t="n">
        <v>12.7</v>
      </c>
      <c r="BE119" s="44" t="n">
        <v>21665.32</v>
      </c>
      <c r="BF119" s="47" t="n">
        <v>50.39</v>
      </c>
      <c r="BG119" s="47" t="n">
        <v>63.09</v>
      </c>
      <c r="BH119" s="44" t="n">
        <v>15869.56</v>
      </c>
      <c r="BI119" s="47" t="n">
        <v>36.91</v>
      </c>
      <c r="BJ119" s="48" t="n">
        <v>100</v>
      </c>
      <c r="BK119" s="46"/>
      <c r="BL119" s="46"/>
      <c r="BM119" s="48" t="n">
        <v>100</v>
      </c>
      <c r="BN119" s="46"/>
      <c r="BO119" s="46"/>
      <c r="BP119" s="48" t="n">
        <v>100</v>
      </c>
      <c r="BQ119" s="46"/>
      <c r="BR119" s="46"/>
      <c r="BS119" s="48" t="n">
        <v>100</v>
      </c>
      <c r="BT119" s="46"/>
      <c r="BU119" s="46"/>
      <c r="BV119" s="48" t="n">
        <v>100</v>
      </c>
      <c r="BW119" s="46"/>
      <c r="BX119" s="46"/>
      <c r="BY119" s="48" t="n">
        <v>100</v>
      </c>
      <c r="BZ119" s="46"/>
      <c r="CA119" s="46"/>
      <c r="CB119" s="48" t="n">
        <v>100</v>
      </c>
      <c r="CC119" s="46"/>
      <c r="CD119" s="46"/>
      <c r="CE119" s="49" t="n">
        <v>100</v>
      </c>
      <c r="CF119" s="23"/>
      <c r="CG119" s="23"/>
      <c r="CH119" s="35"/>
      <c r="CI119" s="23"/>
      <c r="CJ119" s="23"/>
      <c r="CK119" s="35"/>
      <c r="CL119" s="23"/>
      <c r="CM119" s="23"/>
      <c r="CN119" s="23"/>
      <c r="CO119" s="54"/>
      <c r="CP119" s="52"/>
      <c r="CQ119" s="55"/>
      <c r="CR119" s="58"/>
      <c r="CS119" s="56"/>
      <c r="CT119" s="55"/>
      <c r="CU119" s="58"/>
      <c r="CV119" s="56"/>
      <c r="CW119" s="55"/>
      <c r="CX119" s="59"/>
      <c r="CY119" s="52"/>
      <c r="CZ119" s="56"/>
      <c r="DA119" s="55"/>
      <c r="DB119" s="59"/>
      <c r="DC119" s="52"/>
      <c r="DD119" s="54"/>
      <c r="DE119" s="52"/>
      <c r="DF119" s="51"/>
    </row>
    <row r="120" customFormat="false" ht="8.45" hidden="false" customHeight="true" outlineLevel="0" collapsed="false">
      <c r="A120" s="1" t="s">
        <v>308</v>
      </c>
      <c r="B120" s="62" t="n">
        <v>105</v>
      </c>
      <c r="C120" s="42" t="s">
        <v>309</v>
      </c>
      <c r="D120" s="43" t="n">
        <v>49</v>
      </c>
      <c r="E120" s="42" t="s">
        <v>268</v>
      </c>
      <c r="F120" s="42" t="s">
        <v>310</v>
      </c>
      <c r="G120" s="53" t="n">
        <v>4835.88</v>
      </c>
      <c r="H120" s="45" t="n">
        <v>0.05</v>
      </c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53" t="n">
        <v>1870.52</v>
      </c>
      <c r="BF120" s="47" t="n">
        <v>38.68</v>
      </c>
      <c r="BG120" s="47" t="n">
        <v>38.68</v>
      </c>
      <c r="BH120" s="53" t="n">
        <v>2198.39</v>
      </c>
      <c r="BI120" s="47" t="n">
        <v>45.46</v>
      </c>
      <c r="BJ120" s="47" t="n">
        <v>84.14</v>
      </c>
      <c r="BK120" s="48" t="n">
        <v>766.97</v>
      </c>
      <c r="BL120" s="47" t="n">
        <v>15.86</v>
      </c>
      <c r="BM120" s="48" t="n">
        <v>100</v>
      </c>
      <c r="BN120" s="46"/>
      <c r="BO120" s="46"/>
      <c r="BP120" s="48" t="n">
        <v>100</v>
      </c>
      <c r="BQ120" s="46"/>
      <c r="BR120" s="46"/>
      <c r="BS120" s="48" t="n">
        <v>100</v>
      </c>
      <c r="BT120" s="46"/>
      <c r="BU120" s="46"/>
      <c r="BV120" s="48" t="n">
        <v>100</v>
      </c>
      <c r="BW120" s="46"/>
      <c r="BX120" s="46"/>
      <c r="BY120" s="48" t="n">
        <v>100</v>
      </c>
      <c r="BZ120" s="46"/>
      <c r="CA120" s="46"/>
      <c r="CB120" s="48" t="n">
        <v>100</v>
      </c>
      <c r="CC120" s="46"/>
      <c r="CD120" s="46"/>
      <c r="CE120" s="49" t="n">
        <v>100</v>
      </c>
      <c r="CF120" s="50"/>
      <c r="CG120" s="50"/>
      <c r="CH120" s="51"/>
      <c r="CI120" s="50"/>
      <c r="CJ120" s="50"/>
      <c r="CK120" s="51"/>
      <c r="CL120" s="50"/>
      <c r="CM120" s="50"/>
      <c r="CN120" s="50"/>
      <c r="CO120" s="36"/>
      <c r="CP120" s="17"/>
      <c r="CQ120" s="37"/>
      <c r="CR120" s="63"/>
      <c r="CS120" s="39"/>
      <c r="CT120" s="37"/>
      <c r="CU120" s="63"/>
      <c r="CV120" s="39"/>
      <c r="CW120" s="37"/>
      <c r="CX120" s="64"/>
      <c r="CY120" s="17"/>
      <c r="CZ120" s="39"/>
      <c r="DA120" s="37"/>
      <c r="DB120" s="64"/>
      <c r="DC120" s="17"/>
      <c r="DD120" s="36"/>
      <c r="DE120" s="17"/>
      <c r="DF120" s="35"/>
    </row>
    <row r="121" customFormat="false" ht="8.45" hidden="false" customHeight="true" outlineLevel="0" collapsed="false">
      <c r="A121" s="1" t="s">
        <v>311</v>
      </c>
      <c r="B121" s="62" t="n">
        <v>106</v>
      </c>
      <c r="C121" s="42" t="s">
        <v>312</v>
      </c>
      <c r="D121" s="43" t="n">
        <v>52</v>
      </c>
      <c r="E121" s="42" t="s">
        <v>313</v>
      </c>
      <c r="F121" s="42" t="s">
        <v>314</v>
      </c>
      <c r="G121" s="53" t="n">
        <v>2048.56</v>
      </c>
      <c r="H121" s="45" t="n">
        <v>0.02</v>
      </c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8" t="n">
        <v>953.4</v>
      </c>
      <c r="BO121" s="47" t="n">
        <v>46.54</v>
      </c>
      <c r="BP121" s="47" t="n">
        <v>46.54</v>
      </c>
      <c r="BQ121" s="48" t="n">
        <v>953.4</v>
      </c>
      <c r="BR121" s="47" t="n">
        <v>46.54</v>
      </c>
      <c r="BS121" s="47" t="n">
        <v>93.08</v>
      </c>
      <c r="BT121" s="48" t="n">
        <v>141.76</v>
      </c>
      <c r="BU121" s="45" t="n">
        <v>6.92</v>
      </c>
      <c r="BV121" s="48" t="n">
        <v>100</v>
      </c>
      <c r="BW121" s="46"/>
      <c r="BX121" s="46"/>
      <c r="BY121" s="48" t="n">
        <v>100</v>
      </c>
      <c r="BZ121" s="46"/>
      <c r="CA121" s="46"/>
      <c r="CB121" s="48" t="n">
        <v>100</v>
      </c>
      <c r="CC121" s="46"/>
      <c r="CD121" s="46"/>
      <c r="CE121" s="49" t="n">
        <v>100</v>
      </c>
      <c r="CF121" s="50"/>
      <c r="CG121" s="50"/>
      <c r="CH121" s="51"/>
      <c r="CI121" s="50"/>
      <c r="CJ121" s="50"/>
      <c r="CK121" s="51"/>
      <c r="CL121" s="50"/>
      <c r="CM121" s="50"/>
      <c r="CN121" s="50"/>
      <c r="CO121" s="54"/>
      <c r="CP121" s="52"/>
      <c r="CQ121" s="55"/>
      <c r="CR121" s="70"/>
      <c r="CS121" s="56"/>
      <c r="CT121" s="55"/>
      <c r="CU121" s="70"/>
      <c r="CV121" s="56"/>
      <c r="CW121" s="55"/>
      <c r="CX121" s="69"/>
      <c r="CY121" s="52"/>
      <c r="CZ121" s="56"/>
      <c r="DA121" s="55"/>
      <c r="DB121" s="69"/>
      <c r="DC121" s="52"/>
      <c r="DD121" s="54"/>
      <c r="DE121" s="52"/>
      <c r="DF121" s="51"/>
    </row>
    <row r="122" customFormat="false" ht="8.45" hidden="false" customHeight="true" outlineLevel="0" collapsed="false">
      <c r="A122" s="1" t="s">
        <v>315</v>
      </c>
      <c r="B122" s="62" t="n">
        <v>107</v>
      </c>
      <c r="C122" s="42" t="s">
        <v>316</v>
      </c>
      <c r="D122" s="43" t="n">
        <v>42</v>
      </c>
      <c r="E122" s="42" t="s">
        <v>265</v>
      </c>
      <c r="F122" s="42" t="s">
        <v>48</v>
      </c>
      <c r="G122" s="53" t="n">
        <v>2663.72</v>
      </c>
      <c r="H122" s="45" t="n">
        <v>0.03</v>
      </c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8" t="n">
        <v>625.44</v>
      </c>
      <c r="BO122" s="47" t="n">
        <v>23.48</v>
      </c>
      <c r="BP122" s="47" t="n">
        <v>23.48</v>
      </c>
      <c r="BQ122" s="53" t="n">
        <v>2038.28</v>
      </c>
      <c r="BR122" s="47" t="n">
        <v>76.52</v>
      </c>
      <c r="BS122" s="48" t="n">
        <v>100</v>
      </c>
      <c r="BT122" s="46"/>
      <c r="BU122" s="46"/>
      <c r="BV122" s="48" t="n">
        <v>100</v>
      </c>
      <c r="BW122" s="46"/>
      <c r="BX122" s="46"/>
      <c r="BY122" s="48" t="n">
        <v>100</v>
      </c>
      <c r="BZ122" s="46"/>
      <c r="CA122" s="46"/>
      <c r="CB122" s="48" t="n">
        <v>100</v>
      </c>
      <c r="CC122" s="46"/>
      <c r="CD122" s="46"/>
      <c r="CE122" s="49" t="n">
        <v>100</v>
      </c>
      <c r="CF122" s="23"/>
      <c r="CG122" s="23"/>
      <c r="CH122" s="35"/>
      <c r="CI122" s="23"/>
      <c r="CJ122" s="23"/>
      <c r="CK122" s="35"/>
      <c r="CL122" s="23"/>
      <c r="CM122" s="23"/>
      <c r="CN122" s="23"/>
      <c r="CO122" s="36"/>
      <c r="CP122" s="17"/>
      <c r="CQ122" s="23"/>
      <c r="CR122" s="71"/>
      <c r="CS122" s="39"/>
      <c r="CT122" s="23"/>
      <c r="CU122" s="71"/>
      <c r="CV122" s="39"/>
      <c r="CW122" s="23"/>
      <c r="CX122" s="72"/>
      <c r="CY122" s="17"/>
      <c r="CZ122" s="39"/>
      <c r="DA122" s="23"/>
      <c r="DB122" s="72"/>
      <c r="DC122" s="17"/>
      <c r="DD122" s="36"/>
      <c r="DE122" s="17"/>
      <c r="DF122" s="23"/>
    </row>
    <row r="123" customFormat="false" ht="8.45" hidden="false" customHeight="true" outlineLevel="0" collapsed="false">
      <c r="A123" s="1" t="s">
        <v>317</v>
      </c>
      <c r="B123" s="62" t="n">
        <v>108</v>
      </c>
      <c r="C123" s="42" t="s">
        <v>318</v>
      </c>
      <c r="D123" s="43" t="n">
        <v>65</v>
      </c>
      <c r="E123" s="42" t="s">
        <v>65</v>
      </c>
      <c r="F123" s="42" t="s">
        <v>229</v>
      </c>
      <c r="G123" s="53" t="n">
        <v>5651.19</v>
      </c>
      <c r="H123" s="45" t="n">
        <v>0.06</v>
      </c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53" t="n">
        <v>3774.43</v>
      </c>
      <c r="AQ123" s="47" t="n">
        <v>66.79</v>
      </c>
      <c r="AR123" s="47" t="n">
        <v>66.79</v>
      </c>
      <c r="AS123" s="46"/>
      <c r="AT123" s="46"/>
      <c r="AU123" s="47" t="n">
        <v>66.79</v>
      </c>
      <c r="AV123" s="53" t="n">
        <v>1876.76</v>
      </c>
      <c r="AW123" s="47" t="n">
        <v>33.21</v>
      </c>
      <c r="AX123" s="48" t="n">
        <v>100</v>
      </c>
      <c r="AY123" s="46"/>
      <c r="AZ123" s="46"/>
      <c r="BA123" s="48" t="n">
        <v>100</v>
      </c>
      <c r="BB123" s="46"/>
      <c r="BC123" s="46"/>
      <c r="BD123" s="48" t="n">
        <v>100</v>
      </c>
      <c r="BE123" s="46"/>
      <c r="BF123" s="46"/>
      <c r="BG123" s="48" t="n">
        <v>100</v>
      </c>
      <c r="BH123" s="46"/>
      <c r="BI123" s="46"/>
      <c r="BJ123" s="48" t="n">
        <v>100</v>
      </c>
      <c r="BK123" s="46"/>
      <c r="BL123" s="46"/>
      <c r="BM123" s="48" t="n">
        <v>100</v>
      </c>
      <c r="BN123" s="46"/>
      <c r="BO123" s="46"/>
      <c r="BP123" s="48" t="n">
        <v>100</v>
      </c>
      <c r="BQ123" s="46"/>
      <c r="BR123" s="46"/>
      <c r="BS123" s="48" t="n">
        <v>100</v>
      </c>
      <c r="BT123" s="46"/>
      <c r="BU123" s="46"/>
      <c r="BV123" s="48" t="n">
        <v>100</v>
      </c>
      <c r="BW123" s="46"/>
      <c r="BX123" s="46"/>
      <c r="BY123" s="48" t="n">
        <v>100</v>
      </c>
      <c r="BZ123" s="46"/>
      <c r="CA123" s="46"/>
      <c r="CB123" s="48" t="n">
        <v>100</v>
      </c>
      <c r="CC123" s="46"/>
      <c r="CD123" s="46"/>
      <c r="CE123" s="49" t="n">
        <v>100</v>
      </c>
      <c r="CF123" s="50"/>
      <c r="CG123" s="50"/>
      <c r="CH123" s="51"/>
      <c r="CI123" s="50"/>
      <c r="CJ123" s="50"/>
      <c r="CK123" s="51"/>
      <c r="CL123" s="50"/>
      <c r="CM123" s="50"/>
      <c r="CN123" s="50"/>
      <c r="CO123" s="17"/>
      <c r="CP123" s="17"/>
      <c r="CQ123" s="37"/>
      <c r="CR123" s="73"/>
      <c r="CS123" s="23"/>
      <c r="CT123" s="37"/>
      <c r="CU123" s="73"/>
      <c r="CV123" s="23"/>
      <c r="CW123" s="37"/>
      <c r="CX123" s="74"/>
      <c r="CY123" s="17"/>
      <c r="CZ123" s="23"/>
      <c r="DA123" s="37"/>
      <c r="DB123" s="74"/>
      <c r="DC123" s="17"/>
      <c r="DD123" s="17"/>
      <c r="DE123" s="17"/>
      <c r="DF123" s="35"/>
    </row>
    <row r="124" customFormat="false" ht="8.45" hidden="false" customHeight="true" outlineLevel="0" collapsed="false">
      <c r="A124" s="1" t="s">
        <v>319</v>
      </c>
      <c r="B124" s="62" t="n">
        <v>109</v>
      </c>
      <c r="C124" s="42" t="s">
        <v>320</v>
      </c>
      <c r="D124" s="43" t="n">
        <v>21</v>
      </c>
      <c r="E124" s="42" t="s">
        <v>321</v>
      </c>
      <c r="F124" s="42" t="s">
        <v>229</v>
      </c>
      <c r="G124" s="53" t="n">
        <v>2295.96</v>
      </c>
      <c r="H124" s="45" t="n">
        <v>0.03</v>
      </c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53" t="n">
        <v>2295.96</v>
      </c>
      <c r="AW124" s="48" t="n">
        <v>100</v>
      </c>
      <c r="AX124" s="48" t="n">
        <v>100</v>
      </c>
      <c r="AY124" s="46"/>
      <c r="AZ124" s="46"/>
      <c r="BA124" s="48" t="n">
        <v>100</v>
      </c>
      <c r="BB124" s="46"/>
      <c r="BC124" s="46"/>
      <c r="BD124" s="48" t="n">
        <v>100</v>
      </c>
      <c r="BE124" s="46"/>
      <c r="BF124" s="46"/>
      <c r="BG124" s="48" t="n">
        <v>100</v>
      </c>
      <c r="BH124" s="46"/>
      <c r="BI124" s="46"/>
      <c r="BJ124" s="48" t="n">
        <v>100</v>
      </c>
      <c r="BK124" s="46"/>
      <c r="BL124" s="46"/>
      <c r="BM124" s="48" t="n">
        <v>100</v>
      </c>
      <c r="BN124" s="46"/>
      <c r="BO124" s="46"/>
      <c r="BP124" s="48" t="n">
        <v>100</v>
      </c>
      <c r="BQ124" s="46"/>
      <c r="BR124" s="46"/>
      <c r="BS124" s="48" t="n">
        <v>100</v>
      </c>
      <c r="BT124" s="46"/>
      <c r="BU124" s="46"/>
      <c r="BV124" s="48" t="n">
        <v>100</v>
      </c>
      <c r="BW124" s="46"/>
      <c r="BX124" s="46"/>
      <c r="BY124" s="48" t="n">
        <v>100</v>
      </c>
      <c r="BZ124" s="46"/>
      <c r="CA124" s="46"/>
      <c r="CB124" s="48" t="n">
        <v>100</v>
      </c>
      <c r="CC124" s="46"/>
      <c r="CD124" s="46"/>
      <c r="CE124" s="49" t="n">
        <v>100</v>
      </c>
      <c r="CF124" s="50"/>
      <c r="CG124" s="50"/>
      <c r="CH124" s="51"/>
      <c r="CI124" s="50"/>
      <c r="CJ124" s="50"/>
      <c r="CK124" s="51"/>
      <c r="CL124" s="50"/>
      <c r="CM124" s="50"/>
      <c r="CN124" s="50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</row>
    <row r="125" customFormat="false" ht="16.9" hidden="false" customHeight="true" outlineLevel="0" collapsed="false">
      <c r="A125" s="1" t="s">
        <v>322</v>
      </c>
      <c r="B125" s="26" t="n">
        <v>110</v>
      </c>
      <c r="C125" s="25" t="s">
        <v>323</v>
      </c>
      <c r="D125" s="61" t="n">
        <v>73</v>
      </c>
      <c r="E125" s="25" t="s">
        <v>324</v>
      </c>
      <c r="F125" s="25" t="s">
        <v>48</v>
      </c>
      <c r="G125" s="29" t="n">
        <v>1518.28</v>
      </c>
      <c r="H125" s="28" t="n">
        <v>0.02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3" t="n">
        <v>218.36</v>
      </c>
      <c r="BI125" s="32" t="n">
        <v>14.38</v>
      </c>
      <c r="BJ125" s="32" t="n">
        <v>14.38</v>
      </c>
      <c r="BK125" s="33" t="n">
        <v>788.3</v>
      </c>
      <c r="BL125" s="32" t="n">
        <v>51.92</v>
      </c>
      <c r="BM125" s="32" t="n">
        <v>66.3</v>
      </c>
      <c r="BN125" s="33" t="n">
        <v>461.91</v>
      </c>
      <c r="BO125" s="32" t="n">
        <v>30.42</v>
      </c>
      <c r="BP125" s="32" t="n">
        <v>96.73</v>
      </c>
      <c r="BQ125" s="32" t="n">
        <v>49.71</v>
      </c>
      <c r="BR125" s="28" t="n">
        <v>3.27</v>
      </c>
      <c r="BS125" s="33" t="n">
        <v>100</v>
      </c>
      <c r="BT125" s="30"/>
      <c r="BU125" s="30"/>
      <c r="BV125" s="33" t="n">
        <v>100</v>
      </c>
      <c r="BW125" s="30"/>
      <c r="BX125" s="30"/>
      <c r="BY125" s="33" t="n">
        <v>100</v>
      </c>
      <c r="BZ125" s="30"/>
      <c r="CA125" s="30"/>
      <c r="CB125" s="33" t="n">
        <v>100</v>
      </c>
      <c r="CC125" s="30"/>
      <c r="CD125" s="30"/>
      <c r="CE125" s="34" t="n">
        <v>100</v>
      </c>
      <c r="CF125" s="50"/>
      <c r="CG125" s="50"/>
      <c r="CH125" s="51"/>
      <c r="CI125" s="50"/>
      <c r="CJ125" s="50"/>
      <c r="CK125" s="51"/>
      <c r="CL125" s="50"/>
      <c r="CM125" s="50"/>
      <c r="CN125" s="50"/>
      <c r="CO125" s="17"/>
      <c r="CP125" s="17"/>
      <c r="CQ125" s="35"/>
      <c r="CR125" s="23"/>
      <c r="CS125" s="23"/>
      <c r="CT125" s="35"/>
      <c r="CU125" s="23"/>
      <c r="CV125" s="23"/>
      <c r="CW125" s="35"/>
      <c r="CX125" s="17"/>
      <c r="CY125" s="17"/>
      <c r="CZ125" s="23"/>
      <c r="DA125" s="35"/>
      <c r="DB125" s="17"/>
      <c r="DC125" s="17"/>
      <c r="DD125" s="17"/>
      <c r="DE125" s="17"/>
      <c r="DF125" s="35"/>
    </row>
    <row r="126" customFormat="false" ht="16.9" hidden="false" customHeight="true" outlineLevel="0" collapsed="false">
      <c r="A126" s="1" t="s">
        <v>325</v>
      </c>
      <c r="B126" s="62" t="n">
        <v>111</v>
      </c>
      <c r="C126" s="42" t="s">
        <v>326</v>
      </c>
      <c r="D126" s="43" t="n">
        <v>45</v>
      </c>
      <c r="E126" s="42" t="s">
        <v>324</v>
      </c>
      <c r="F126" s="42" t="s">
        <v>327</v>
      </c>
      <c r="G126" s="48" t="n">
        <v>760.02</v>
      </c>
      <c r="H126" s="45" t="n">
        <v>0.01</v>
      </c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8" t="n">
        <v>121.38</v>
      </c>
      <c r="BI126" s="47" t="n">
        <v>15.97</v>
      </c>
      <c r="BJ126" s="47" t="n">
        <v>15.97</v>
      </c>
      <c r="BK126" s="48" t="n">
        <v>424.78</v>
      </c>
      <c r="BL126" s="47" t="n">
        <v>55.89</v>
      </c>
      <c r="BM126" s="47" t="n">
        <v>71.86</v>
      </c>
      <c r="BN126" s="48" t="n">
        <v>213.87</v>
      </c>
      <c r="BO126" s="47" t="n">
        <v>28.14</v>
      </c>
      <c r="BP126" s="48" t="n">
        <v>100</v>
      </c>
      <c r="BQ126" s="46"/>
      <c r="BR126" s="46"/>
      <c r="BS126" s="48" t="n">
        <v>100</v>
      </c>
      <c r="BT126" s="46"/>
      <c r="BU126" s="46"/>
      <c r="BV126" s="48" t="n">
        <v>100</v>
      </c>
      <c r="BW126" s="46"/>
      <c r="BX126" s="46"/>
      <c r="BY126" s="48" t="n">
        <v>100</v>
      </c>
      <c r="BZ126" s="46"/>
      <c r="CA126" s="46"/>
      <c r="CB126" s="48" t="n">
        <v>100</v>
      </c>
      <c r="CC126" s="46"/>
      <c r="CD126" s="46"/>
      <c r="CE126" s="49" t="n">
        <v>100</v>
      </c>
      <c r="CF126" s="50"/>
      <c r="CG126" s="50"/>
      <c r="CH126" s="51"/>
      <c r="CI126" s="50"/>
      <c r="CJ126" s="50"/>
      <c r="CK126" s="51"/>
      <c r="CL126" s="50"/>
      <c r="CM126" s="50"/>
      <c r="CN126" s="50"/>
      <c r="CO126" s="52"/>
      <c r="CP126" s="52"/>
      <c r="CQ126" s="51"/>
      <c r="CR126" s="50"/>
      <c r="CS126" s="50"/>
      <c r="CT126" s="51"/>
      <c r="CU126" s="50"/>
      <c r="CV126" s="50"/>
      <c r="CW126" s="51"/>
      <c r="CX126" s="52"/>
      <c r="CY126" s="52"/>
      <c r="CZ126" s="50"/>
      <c r="DA126" s="51"/>
      <c r="DB126" s="52"/>
      <c r="DC126" s="52"/>
      <c r="DD126" s="52"/>
      <c r="DE126" s="52"/>
      <c r="DF126" s="51"/>
    </row>
    <row r="127" customFormat="false" ht="16.9" hidden="false" customHeight="true" outlineLevel="0" collapsed="false">
      <c r="A127" s="1" t="s">
        <v>328</v>
      </c>
      <c r="B127" s="62" t="n">
        <v>112</v>
      </c>
      <c r="C127" s="42" t="s">
        <v>329</v>
      </c>
      <c r="D127" s="43" t="n">
        <v>45</v>
      </c>
      <c r="E127" s="42" t="s">
        <v>324</v>
      </c>
      <c r="F127" s="42" t="s">
        <v>327</v>
      </c>
      <c r="G127" s="48" t="n">
        <v>607.29</v>
      </c>
      <c r="H127" s="45" t="n">
        <v>0.01</v>
      </c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7" t="n">
        <v>96.98</v>
      </c>
      <c r="BI127" s="47" t="n">
        <v>15.97</v>
      </c>
      <c r="BJ127" s="47" t="n">
        <v>15.97</v>
      </c>
      <c r="BK127" s="48" t="n">
        <v>339.41</v>
      </c>
      <c r="BL127" s="47" t="n">
        <v>55.89</v>
      </c>
      <c r="BM127" s="47" t="n">
        <v>71.86</v>
      </c>
      <c r="BN127" s="48" t="n">
        <v>170.89</v>
      </c>
      <c r="BO127" s="47" t="n">
        <v>28.14</v>
      </c>
      <c r="BP127" s="48" t="n">
        <v>100</v>
      </c>
      <c r="BQ127" s="46"/>
      <c r="BR127" s="46"/>
      <c r="BS127" s="48" t="n">
        <v>100</v>
      </c>
      <c r="BT127" s="46"/>
      <c r="BU127" s="46"/>
      <c r="BV127" s="48" t="n">
        <v>100</v>
      </c>
      <c r="BW127" s="46"/>
      <c r="BX127" s="46"/>
      <c r="BY127" s="48" t="n">
        <v>100</v>
      </c>
      <c r="BZ127" s="46"/>
      <c r="CA127" s="46"/>
      <c r="CB127" s="48" t="n">
        <v>100</v>
      </c>
      <c r="CC127" s="46"/>
      <c r="CD127" s="46"/>
      <c r="CE127" s="49" t="n">
        <v>100</v>
      </c>
      <c r="CF127" s="50"/>
      <c r="CG127" s="50"/>
      <c r="CH127" s="51"/>
      <c r="CI127" s="50"/>
      <c r="CJ127" s="50"/>
      <c r="CK127" s="51"/>
      <c r="CL127" s="50"/>
      <c r="CM127" s="50"/>
      <c r="CN127" s="50"/>
      <c r="CO127" s="52"/>
      <c r="CP127" s="52"/>
      <c r="CQ127" s="51"/>
      <c r="CR127" s="50"/>
      <c r="CS127" s="50"/>
      <c r="CT127" s="51"/>
      <c r="CU127" s="50"/>
      <c r="CV127" s="50"/>
      <c r="CW127" s="51"/>
      <c r="CX127" s="52"/>
      <c r="CY127" s="52"/>
      <c r="CZ127" s="50"/>
      <c r="DA127" s="51"/>
      <c r="DB127" s="52"/>
      <c r="DC127" s="52"/>
      <c r="DD127" s="52"/>
      <c r="DE127" s="52"/>
      <c r="DF127" s="51"/>
    </row>
    <row r="128" customFormat="false" ht="8.45" hidden="false" customHeight="true" outlineLevel="0" collapsed="false">
      <c r="A128" s="1" t="s">
        <v>330</v>
      </c>
      <c r="B128" s="26" t="n">
        <v>113</v>
      </c>
      <c r="C128" s="25" t="s">
        <v>331</v>
      </c>
      <c r="D128" s="61" t="n">
        <v>50</v>
      </c>
      <c r="E128" s="25" t="s">
        <v>332</v>
      </c>
      <c r="F128" s="25" t="s">
        <v>48</v>
      </c>
      <c r="G128" s="33" t="n">
        <v>150.97</v>
      </c>
      <c r="H128" s="28" t="n">
        <v>0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2" t="n">
        <v>24.11</v>
      </c>
      <c r="BL128" s="32" t="n">
        <v>15.97</v>
      </c>
      <c r="BM128" s="32" t="n">
        <v>15.97</v>
      </c>
      <c r="BN128" s="32" t="n">
        <v>77.15</v>
      </c>
      <c r="BO128" s="32" t="n">
        <v>51.1</v>
      </c>
      <c r="BP128" s="32" t="n">
        <v>67.07</v>
      </c>
      <c r="BQ128" s="32" t="n">
        <v>49.71</v>
      </c>
      <c r="BR128" s="32" t="n">
        <v>32.93</v>
      </c>
      <c r="BS128" s="33" t="n">
        <v>100</v>
      </c>
      <c r="BT128" s="30"/>
      <c r="BU128" s="30"/>
      <c r="BV128" s="33" t="n">
        <v>100</v>
      </c>
      <c r="BW128" s="30"/>
      <c r="BX128" s="30"/>
      <c r="BY128" s="33" t="n">
        <v>100</v>
      </c>
      <c r="BZ128" s="30"/>
      <c r="CA128" s="30"/>
      <c r="CB128" s="33" t="n">
        <v>100</v>
      </c>
      <c r="CC128" s="30"/>
      <c r="CD128" s="30"/>
      <c r="CE128" s="34" t="n">
        <v>100</v>
      </c>
      <c r="CF128" s="50"/>
      <c r="CG128" s="50"/>
      <c r="CH128" s="51"/>
      <c r="CI128" s="50"/>
      <c r="CJ128" s="50"/>
      <c r="CK128" s="51"/>
      <c r="CL128" s="50"/>
      <c r="CM128" s="50"/>
      <c r="CN128" s="50"/>
      <c r="CO128" s="52"/>
      <c r="CP128" s="52"/>
      <c r="CQ128" s="51"/>
      <c r="CR128" s="50"/>
      <c r="CS128" s="50"/>
      <c r="CT128" s="51"/>
      <c r="CU128" s="50"/>
      <c r="CV128" s="50"/>
      <c r="CW128" s="51"/>
      <c r="CX128" s="52"/>
      <c r="CY128" s="52"/>
      <c r="CZ128" s="50"/>
      <c r="DA128" s="51"/>
      <c r="DB128" s="52"/>
      <c r="DC128" s="52"/>
      <c r="DD128" s="52"/>
      <c r="DE128" s="52"/>
      <c r="DF128" s="51"/>
    </row>
    <row r="129" customFormat="false" ht="8.45" hidden="false" customHeight="true" outlineLevel="0" collapsed="false">
      <c r="A129" s="1" t="s">
        <v>333</v>
      </c>
      <c r="B129" s="62" t="n">
        <v>114</v>
      </c>
      <c r="C129" s="42" t="s">
        <v>334</v>
      </c>
      <c r="D129" s="43" t="n">
        <v>50</v>
      </c>
      <c r="E129" s="42" t="s">
        <v>332</v>
      </c>
      <c r="F129" s="42" t="s">
        <v>48</v>
      </c>
      <c r="G129" s="47" t="n">
        <v>30.49</v>
      </c>
      <c r="H129" s="45" t="n">
        <v>0</v>
      </c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5" t="n">
        <v>4.87</v>
      </c>
      <c r="BL129" s="47" t="n">
        <v>15.97</v>
      </c>
      <c r="BM129" s="47" t="n">
        <v>15.97</v>
      </c>
      <c r="BN129" s="47" t="n">
        <v>15.58</v>
      </c>
      <c r="BO129" s="47" t="n">
        <v>51.1</v>
      </c>
      <c r="BP129" s="47" t="n">
        <v>67.07</v>
      </c>
      <c r="BQ129" s="47" t="n">
        <v>10.04</v>
      </c>
      <c r="BR129" s="47" t="n">
        <v>32.93</v>
      </c>
      <c r="BS129" s="48" t="n">
        <v>100</v>
      </c>
      <c r="BT129" s="46"/>
      <c r="BU129" s="46"/>
      <c r="BV129" s="48" t="n">
        <v>100</v>
      </c>
      <c r="BW129" s="46"/>
      <c r="BX129" s="46"/>
      <c r="BY129" s="48" t="n">
        <v>100</v>
      </c>
      <c r="BZ129" s="46"/>
      <c r="CA129" s="46"/>
      <c r="CB129" s="48" t="n">
        <v>100</v>
      </c>
      <c r="CC129" s="46"/>
      <c r="CD129" s="46"/>
      <c r="CE129" s="49" t="n">
        <v>100</v>
      </c>
      <c r="CF129" s="50"/>
      <c r="CG129" s="50"/>
      <c r="CH129" s="51"/>
      <c r="CI129" s="50"/>
      <c r="CJ129" s="50"/>
      <c r="CK129" s="51"/>
      <c r="CL129" s="50"/>
      <c r="CM129" s="50"/>
      <c r="CN129" s="50"/>
      <c r="CO129" s="52"/>
      <c r="CP129" s="52"/>
      <c r="CQ129" s="51"/>
      <c r="CR129" s="50"/>
      <c r="CS129" s="50"/>
      <c r="CT129" s="51"/>
      <c r="CU129" s="50"/>
      <c r="CV129" s="50"/>
      <c r="CW129" s="51"/>
      <c r="CX129" s="52"/>
      <c r="CY129" s="52"/>
      <c r="CZ129" s="50"/>
      <c r="DA129" s="51"/>
      <c r="DB129" s="52"/>
      <c r="DC129" s="52"/>
      <c r="DD129" s="52"/>
      <c r="DE129" s="52"/>
      <c r="DF129" s="51"/>
    </row>
    <row r="130" customFormat="false" ht="16.9" hidden="false" customHeight="true" outlineLevel="0" collapsed="false">
      <c r="A130" s="1" t="s">
        <v>335</v>
      </c>
      <c r="B130" s="62" t="n">
        <v>115</v>
      </c>
      <c r="C130" s="42" t="s">
        <v>336</v>
      </c>
      <c r="D130" s="43" t="n">
        <v>50</v>
      </c>
      <c r="E130" s="42" t="s">
        <v>332</v>
      </c>
      <c r="F130" s="42" t="s">
        <v>48</v>
      </c>
      <c r="G130" s="48" t="n">
        <v>120.48</v>
      </c>
      <c r="H130" s="45" t="n">
        <v>0</v>
      </c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7" t="n">
        <v>19.24</v>
      </c>
      <c r="BL130" s="47" t="n">
        <v>15.97</v>
      </c>
      <c r="BM130" s="47" t="n">
        <v>15.97</v>
      </c>
      <c r="BN130" s="47" t="n">
        <v>61.57</v>
      </c>
      <c r="BO130" s="47" t="n">
        <v>51.1</v>
      </c>
      <c r="BP130" s="47" t="n">
        <v>67.07</v>
      </c>
      <c r="BQ130" s="47" t="n">
        <v>39.67</v>
      </c>
      <c r="BR130" s="47" t="n">
        <v>32.93</v>
      </c>
      <c r="BS130" s="48" t="n">
        <v>100</v>
      </c>
      <c r="BT130" s="46"/>
      <c r="BU130" s="46"/>
      <c r="BV130" s="48" t="n">
        <v>100</v>
      </c>
      <c r="BW130" s="46"/>
      <c r="BX130" s="46"/>
      <c r="BY130" s="48" t="n">
        <v>100</v>
      </c>
      <c r="BZ130" s="46"/>
      <c r="CA130" s="46"/>
      <c r="CB130" s="48" t="n">
        <v>100</v>
      </c>
      <c r="CC130" s="46"/>
      <c r="CD130" s="46"/>
      <c r="CE130" s="49" t="n">
        <v>100</v>
      </c>
      <c r="CF130" s="50"/>
      <c r="CG130" s="50"/>
      <c r="CH130" s="51"/>
      <c r="CI130" s="50"/>
      <c r="CJ130" s="50"/>
      <c r="CK130" s="51"/>
      <c r="CL130" s="50"/>
      <c r="CM130" s="50"/>
      <c r="CN130" s="50"/>
      <c r="CO130" s="52"/>
      <c r="CP130" s="52"/>
      <c r="CQ130" s="51"/>
      <c r="CR130" s="50"/>
      <c r="CS130" s="50"/>
      <c r="CT130" s="51"/>
      <c r="CU130" s="50"/>
      <c r="CV130" s="50"/>
      <c r="CW130" s="51"/>
      <c r="CX130" s="52"/>
      <c r="CY130" s="52"/>
      <c r="CZ130" s="50"/>
      <c r="DA130" s="51"/>
      <c r="DB130" s="52"/>
      <c r="DC130" s="52"/>
      <c r="DD130" s="52"/>
      <c r="DE130" s="52"/>
      <c r="DF130" s="51"/>
    </row>
    <row r="131" customFormat="false" ht="8.45" hidden="false" customHeight="true" outlineLevel="0" collapsed="false">
      <c r="A131" s="1" t="s">
        <v>337</v>
      </c>
      <c r="B131" s="26" t="n">
        <v>116</v>
      </c>
      <c r="C131" s="25" t="s">
        <v>338</v>
      </c>
      <c r="D131" s="26" t="n">
        <v>104</v>
      </c>
      <c r="E131" s="25" t="s">
        <v>324</v>
      </c>
      <c r="F131" s="25" t="s">
        <v>339</v>
      </c>
      <c r="G131" s="27" t="n">
        <v>146901.59</v>
      </c>
      <c r="H131" s="28" t="n">
        <v>1.67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1" t="n">
        <v>21382</v>
      </c>
      <c r="BI131" s="32" t="n">
        <v>14.56</v>
      </c>
      <c r="BJ131" s="32" t="n">
        <v>14.56</v>
      </c>
      <c r="BK131" s="31" t="n">
        <v>50613.51</v>
      </c>
      <c r="BL131" s="32" t="n">
        <v>34.45</v>
      </c>
      <c r="BM131" s="32" t="n">
        <v>49.01</v>
      </c>
      <c r="BN131" s="31" t="n">
        <v>29045.81</v>
      </c>
      <c r="BO131" s="32" t="n">
        <v>19.77</v>
      </c>
      <c r="BP131" s="32" t="n">
        <v>68.78</v>
      </c>
      <c r="BQ131" s="31" t="n">
        <v>18479.66</v>
      </c>
      <c r="BR131" s="32" t="n">
        <v>12.58</v>
      </c>
      <c r="BS131" s="32" t="n">
        <v>81.36</v>
      </c>
      <c r="BT131" s="31" t="n">
        <v>19681.7</v>
      </c>
      <c r="BU131" s="32" t="n">
        <v>13.4</v>
      </c>
      <c r="BV131" s="32" t="n">
        <v>94.76</v>
      </c>
      <c r="BW131" s="29" t="n">
        <v>7698.9</v>
      </c>
      <c r="BX131" s="28" t="n">
        <v>5.24</v>
      </c>
      <c r="BY131" s="33" t="n">
        <v>100</v>
      </c>
      <c r="BZ131" s="30"/>
      <c r="CA131" s="30"/>
      <c r="CB131" s="33" t="n">
        <v>100</v>
      </c>
      <c r="CC131" s="30"/>
      <c r="CD131" s="30"/>
      <c r="CE131" s="34" t="n">
        <v>100</v>
      </c>
      <c r="CF131" s="63"/>
      <c r="CG131" s="39"/>
      <c r="CH131" s="37"/>
      <c r="CI131" s="63"/>
      <c r="CJ131" s="39"/>
      <c r="CK131" s="35"/>
      <c r="CL131" s="23"/>
      <c r="CM131" s="23"/>
      <c r="CN131" s="23"/>
      <c r="CO131" s="52"/>
      <c r="CP131" s="52"/>
      <c r="CQ131" s="51"/>
      <c r="CR131" s="50"/>
      <c r="CS131" s="50"/>
      <c r="CT131" s="51"/>
      <c r="CU131" s="50"/>
      <c r="CV131" s="50"/>
      <c r="CW131" s="51"/>
      <c r="CX131" s="52"/>
      <c r="CY131" s="52"/>
      <c r="CZ131" s="50"/>
      <c r="DA131" s="51"/>
      <c r="DB131" s="52"/>
      <c r="DC131" s="52"/>
      <c r="DD131" s="52"/>
      <c r="DE131" s="52"/>
      <c r="DF131" s="51"/>
    </row>
    <row r="132" customFormat="false" ht="8.45" hidden="false" customHeight="true" outlineLevel="0" collapsed="false">
      <c r="A132" s="1" t="s">
        <v>340</v>
      </c>
      <c r="B132" s="26" t="n">
        <v>117</v>
      </c>
      <c r="C132" s="25" t="s">
        <v>341</v>
      </c>
      <c r="D132" s="26" t="n">
        <v>104</v>
      </c>
      <c r="E132" s="25" t="s">
        <v>324</v>
      </c>
      <c r="F132" s="25" t="s">
        <v>339</v>
      </c>
      <c r="G132" s="27" t="n">
        <v>127583.35</v>
      </c>
      <c r="H132" s="28" t="n">
        <v>1.45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1" t="n">
        <v>19080.19</v>
      </c>
      <c r="BI132" s="32" t="n">
        <v>14.96</v>
      </c>
      <c r="BJ132" s="32" t="n">
        <v>14.96</v>
      </c>
      <c r="BK132" s="31" t="n">
        <v>44100.02</v>
      </c>
      <c r="BL132" s="32" t="n">
        <v>34.57</v>
      </c>
      <c r="BM132" s="32" t="n">
        <v>49.52</v>
      </c>
      <c r="BN132" s="31" t="n">
        <v>25069.96</v>
      </c>
      <c r="BO132" s="32" t="n">
        <v>19.65</v>
      </c>
      <c r="BP132" s="32" t="n">
        <v>69.17</v>
      </c>
      <c r="BQ132" s="31" t="n">
        <v>14445.16</v>
      </c>
      <c r="BR132" s="32" t="n">
        <v>11.32</v>
      </c>
      <c r="BS132" s="32" t="n">
        <v>80.49</v>
      </c>
      <c r="BT132" s="31" t="n">
        <v>17738.5</v>
      </c>
      <c r="BU132" s="32" t="n">
        <v>13.9</v>
      </c>
      <c r="BV132" s="32" t="n">
        <v>94.4</v>
      </c>
      <c r="BW132" s="29" t="n">
        <v>7149.52</v>
      </c>
      <c r="BX132" s="28" t="n">
        <v>5.6</v>
      </c>
      <c r="BY132" s="33" t="n">
        <v>100</v>
      </c>
      <c r="BZ132" s="30"/>
      <c r="CA132" s="30"/>
      <c r="CB132" s="33" t="n">
        <v>100</v>
      </c>
      <c r="CC132" s="30"/>
      <c r="CD132" s="30"/>
      <c r="CE132" s="34" t="n">
        <v>100</v>
      </c>
      <c r="CF132" s="23"/>
      <c r="CG132" s="23"/>
      <c r="CH132" s="35"/>
      <c r="CI132" s="23"/>
      <c r="CJ132" s="23"/>
      <c r="CK132" s="35"/>
      <c r="CL132" s="23"/>
      <c r="CM132" s="23"/>
      <c r="CN132" s="23"/>
      <c r="CO132" s="52"/>
      <c r="CP132" s="52"/>
      <c r="CQ132" s="51"/>
      <c r="CR132" s="50"/>
      <c r="CS132" s="50"/>
      <c r="CT132" s="51"/>
      <c r="CU132" s="50"/>
      <c r="CV132" s="50"/>
      <c r="CW132" s="51"/>
      <c r="CX132" s="52"/>
      <c r="CY132" s="52"/>
      <c r="CZ132" s="50"/>
      <c r="DA132" s="51"/>
      <c r="DB132" s="52"/>
      <c r="DC132" s="52"/>
      <c r="DD132" s="52"/>
      <c r="DE132" s="52"/>
      <c r="DF132" s="51"/>
    </row>
    <row r="133" customFormat="false" ht="8.45" hidden="false" customHeight="true" outlineLevel="0" collapsed="false">
      <c r="A133" s="1" t="s">
        <v>342</v>
      </c>
      <c r="B133" s="62" t="n">
        <v>118</v>
      </c>
      <c r="C133" s="42" t="s">
        <v>343</v>
      </c>
      <c r="D133" s="43" t="n">
        <v>45</v>
      </c>
      <c r="E133" s="42" t="s">
        <v>324</v>
      </c>
      <c r="F133" s="42" t="s">
        <v>327</v>
      </c>
      <c r="G133" s="44" t="n">
        <v>39579.05</v>
      </c>
      <c r="H133" s="45" t="n">
        <v>0.45</v>
      </c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53" t="n">
        <v>9823.52</v>
      </c>
      <c r="BI133" s="47" t="n">
        <v>24.82</v>
      </c>
      <c r="BJ133" s="47" t="n">
        <v>24.82</v>
      </c>
      <c r="BK133" s="44" t="n">
        <v>18946.49</v>
      </c>
      <c r="BL133" s="47" t="n">
        <v>47.87</v>
      </c>
      <c r="BM133" s="47" t="n">
        <v>72.69</v>
      </c>
      <c r="BN133" s="44" t="n">
        <v>10809.04</v>
      </c>
      <c r="BO133" s="47" t="n">
        <v>27.31</v>
      </c>
      <c r="BP133" s="48" t="n">
        <v>100</v>
      </c>
      <c r="BQ133" s="46"/>
      <c r="BR133" s="46"/>
      <c r="BS133" s="48" t="n">
        <v>100</v>
      </c>
      <c r="BT133" s="46"/>
      <c r="BU133" s="46"/>
      <c r="BV133" s="48" t="n">
        <v>100</v>
      </c>
      <c r="BW133" s="46"/>
      <c r="BX133" s="46"/>
      <c r="BY133" s="48" t="n">
        <v>100</v>
      </c>
      <c r="BZ133" s="46"/>
      <c r="CA133" s="46"/>
      <c r="CB133" s="48" t="n">
        <v>100</v>
      </c>
      <c r="CC133" s="46"/>
      <c r="CD133" s="46"/>
      <c r="CE133" s="49" t="n">
        <v>100</v>
      </c>
      <c r="CF133" s="50"/>
      <c r="CG133" s="50"/>
      <c r="CH133" s="51"/>
      <c r="CI133" s="50"/>
      <c r="CJ133" s="50"/>
      <c r="CK133" s="51"/>
      <c r="CL133" s="50"/>
      <c r="CM133" s="50"/>
      <c r="CN133" s="50"/>
      <c r="CO133" s="52"/>
      <c r="CP133" s="52"/>
      <c r="CQ133" s="51"/>
      <c r="CR133" s="50"/>
      <c r="CS133" s="50"/>
      <c r="CT133" s="51"/>
      <c r="CU133" s="50"/>
      <c r="CV133" s="50"/>
      <c r="CW133" s="51"/>
      <c r="CX133" s="52"/>
      <c r="CY133" s="52"/>
      <c r="CZ133" s="50"/>
      <c r="DA133" s="51"/>
      <c r="DB133" s="52"/>
      <c r="DC133" s="52"/>
      <c r="DD133" s="52"/>
      <c r="DE133" s="52"/>
      <c r="DF133" s="51"/>
    </row>
    <row r="134" customFormat="false" ht="16.9" hidden="false" customHeight="true" outlineLevel="0" collapsed="false">
      <c r="A134" s="1" t="s">
        <v>344</v>
      </c>
      <c r="B134" s="62" t="n">
        <v>119</v>
      </c>
      <c r="C134" s="42" t="s">
        <v>345</v>
      </c>
      <c r="D134" s="43" t="n">
        <v>65</v>
      </c>
      <c r="E134" s="42" t="s">
        <v>324</v>
      </c>
      <c r="F134" s="42" t="s">
        <v>346</v>
      </c>
      <c r="G134" s="53" t="n">
        <v>9393.35</v>
      </c>
      <c r="H134" s="45" t="n">
        <v>0.11</v>
      </c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53" t="n">
        <v>1187.32</v>
      </c>
      <c r="BI134" s="47" t="n">
        <v>12.64</v>
      </c>
      <c r="BJ134" s="47" t="n">
        <v>12.64</v>
      </c>
      <c r="BK134" s="53" t="n">
        <v>4153.74</v>
      </c>
      <c r="BL134" s="47" t="n">
        <v>44.22</v>
      </c>
      <c r="BM134" s="47" t="n">
        <v>56.86</v>
      </c>
      <c r="BN134" s="53" t="n">
        <v>2850.88</v>
      </c>
      <c r="BO134" s="47" t="n">
        <v>30.35</v>
      </c>
      <c r="BP134" s="47" t="n">
        <v>87.21</v>
      </c>
      <c r="BQ134" s="53" t="n">
        <v>1201.41</v>
      </c>
      <c r="BR134" s="47" t="n">
        <v>12.79</v>
      </c>
      <c r="BS134" s="48" t="n">
        <v>100</v>
      </c>
      <c r="BT134" s="46"/>
      <c r="BU134" s="46"/>
      <c r="BV134" s="48" t="n">
        <v>100</v>
      </c>
      <c r="BW134" s="46"/>
      <c r="BX134" s="46"/>
      <c r="BY134" s="48" t="n">
        <v>100</v>
      </c>
      <c r="BZ134" s="46"/>
      <c r="CA134" s="46"/>
      <c r="CB134" s="48" t="n">
        <v>100</v>
      </c>
      <c r="CC134" s="46"/>
      <c r="CD134" s="46"/>
      <c r="CE134" s="49" t="n">
        <v>100</v>
      </c>
      <c r="CF134" s="50"/>
      <c r="CG134" s="50"/>
      <c r="CH134" s="51"/>
      <c r="CI134" s="50"/>
      <c r="CJ134" s="50"/>
      <c r="CK134" s="51"/>
      <c r="CL134" s="50"/>
      <c r="CM134" s="50"/>
      <c r="CN134" s="50"/>
      <c r="CO134" s="52"/>
      <c r="CP134" s="52"/>
      <c r="CQ134" s="51"/>
      <c r="CR134" s="50"/>
      <c r="CS134" s="50"/>
      <c r="CT134" s="51"/>
      <c r="CU134" s="50"/>
      <c r="CV134" s="50"/>
      <c r="CW134" s="51"/>
      <c r="CX134" s="52"/>
      <c r="CY134" s="52"/>
      <c r="CZ134" s="50"/>
      <c r="DA134" s="51"/>
      <c r="DB134" s="52"/>
      <c r="DC134" s="52"/>
      <c r="DD134" s="52"/>
      <c r="DE134" s="52"/>
      <c r="DF134" s="51"/>
    </row>
    <row r="135" customFormat="false" ht="8.45" hidden="false" customHeight="true" outlineLevel="0" collapsed="false">
      <c r="A135" s="1" t="s">
        <v>347</v>
      </c>
      <c r="B135" s="62" t="n">
        <v>120</v>
      </c>
      <c r="C135" s="42" t="s">
        <v>348</v>
      </c>
      <c r="D135" s="62" t="n">
        <v>104</v>
      </c>
      <c r="E135" s="42" t="s">
        <v>324</v>
      </c>
      <c r="F135" s="42" t="s">
        <v>339</v>
      </c>
      <c r="G135" s="44" t="n">
        <v>33424.82</v>
      </c>
      <c r="H135" s="45" t="n">
        <v>0.38</v>
      </c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8" t="n">
        <v>765.43</v>
      </c>
      <c r="BI135" s="45" t="n">
        <v>2.29</v>
      </c>
      <c r="BJ135" s="45" t="n">
        <v>2.29</v>
      </c>
      <c r="BK135" s="53" t="n">
        <v>2673.99</v>
      </c>
      <c r="BL135" s="45" t="n">
        <v>8</v>
      </c>
      <c r="BM135" s="47" t="n">
        <v>10.29</v>
      </c>
      <c r="BN135" s="48" t="n">
        <v>381.04</v>
      </c>
      <c r="BO135" s="45" t="n">
        <v>1.14</v>
      </c>
      <c r="BP135" s="47" t="n">
        <v>11.43</v>
      </c>
      <c r="BQ135" s="53" t="n">
        <v>9743.34</v>
      </c>
      <c r="BR135" s="47" t="n">
        <v>29.15</v>
      </c>
      <c r="BS135" s="47" t="n">
        <v>40.58</v>
      </c>
      <c r="BT135" s="44" t="n">
        <v>15225.01</v>
      </c>
      <c r="BU135" s="47" t="n">
        <v>45.55</v>
      </c>
      <c r="BV135" s="47" t="n">
        <v>86.13</v>
      </c>
      <c r="BW135" s="53" t="n">
        <v>4636.02</v>
      </c>
      <c r="BX135" s="47" t="n">
        <v>13.87</v>
      </c>
      <c r="BY135" s="48" t="n">
        <v>100</v>
      </c>
      <c r="BZ135" s="46"/>
      <c r="CA135" s="46"/>
      <c r="CB135" s="48" t="n">
        <v>100</v>
      </c>
      <c r="CC135" s="46"/>
      <c r="CD135" s="46"/>
      <c r="CE135" s="49" t="n">
        <v>100</v>
      </c>
      <c r="CF135" s="50"/>
      <c r="CG135" s="50"/>
      <c r="CH135" s="51"/>
      <c r="CI135" s="50"/>
      <c r="CJ135" s="50"/>
      <c r="CK135" s="51"/>
      <c r="CL135" s="50"/>
      <c r="CM135" s="50"/>
      <c r="CN135" s="50"/>
      <c r="CO135" s="17"/>
      <c r="CP135" s="17"/>
      <c r="CQ135" s="35"/>
      <c r="CR135" s="23"/>
      <c r="CS135" s="23"/>
      <c r="CT135" s="35"/>
      <c r="CU135" s="23"/>
      <c r="CV135" s="23"/>
      <c r="CW135" s="35"/>
      <c r="CX135" s="17"/>
      <c r="CY135" s="17"/>
      <c r="CZ135" s="23"/>
      <c r="DA135" s="35"/>
      <c r="DB135" s="17"/>
      <c r="DC135" s="17"/>
      <c r="DD135" s="17"/>
      <c r="DE135" s="17"/>
      <c r="DF135" s="35"/>
    </row>
    <row r="136" customFormat="false" ht="8.45" hidden="false" customHeight="true" outlineLevel="0" collapsed="false">
      <c r="A136" s="1" t="s">
        <v>349</v>
      </c>
      <c r="B136" s="62" t="n">
        <v>121</v>
      </c>
      <c r="C136" s="42" t="s">
        <v>350</v>
      </c>
      <c r="D136" s="62" t="n">
        <v>104</v>
      </c>
      <c r="E136" s="42" t="s">
        <v>324</v>
      </c>
      <c r="F136" s="42" t="s">
        <v>339</v>
      </c>
      <c r="G136" s="44" t="n">
        <v>36963.18</v>
      </c>
      <c r="H136" s="45" t="n">
        <v>0.42</v>
      </c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53" t="n">
        <v>7303.92</v>
      </c>
      <c r="BI136" s="47" t="n">
        <v>19.76</v>
      </c>
      <c r="BJ136" s="47" t="n">
        <v>19.76</v>
      </c>
      <c r="BK136" s="44" t="n">
        <v>15036.62</v>
      </c>
      <c r="BL136" s="47" t="n">
        <v>40.68</v>
      </c>
      <c r="BM136" s="47" t="n">
        <v>60.44</v>
      </c>
      <c r="BN136" s="53" t="n">
        <v>6095.23</v>
      </c>
      <c r="BO136" s="47" t="n">
        <v>16.49</v>
      </c>
      <c r="BP136" s="47" t="n">
        <v>76.93</v>
      </c>
      <c r="BQ136" s="53" t="n">
        <v>3500.41</v>
      </c>
      <c r="BR136" s="45" t="n">
        <v>9.47</v>
      </c>
      <c r="BS136" s="47" t="n">
        <v>86.4</v>
      </c>
      <c r="BT136" s="53" t="n">
        <v>2513.5</v>
      </c>
      <c r="BU136" s="45" t="n">
        <v>6.8</v>
      </c>
      <c r="BV136" s="47" t="n">
        <v>93.2</v>
      </c>
      <c r="BW136" s="53" t="n">
        <v>2513.5</v>
      </c>
      <c r="BX136" s="45" t="n">
        <v>6.8</v>
      </c>
      <c r="BY136" s="48" t="n">
        <v>100</v>
      </c>
      <c r="BZ136" s="46"/>
      <c r="CA136" s="46"/>
      <c r="CB136" s="48" t="n">
        <v>100</v>
      </c>
      <c r="CC136" s="46"/>
      <c r="CD136" s="46"/>
      <c r="CE136" s="49" t="n">
        <v>100</v>
      </c>
      <c r="CF136" s="50"/>
      <c r="CG136" s="50"/>
      <c r="CH136" s="51"/>
      <c r="CI136" s="50"/>
      <c r="CJ136" s="50"/>
      <c r="CK136" s="51"/>
      <c r="CL136" s="50"/>
      <c r="CM136" s="50"/>
      <c r="CN136" s="50"/>
      <c r="CO136" s="52"/>
      <c r="CP136" s="52"/>
      <c r="CQ136" s="51"/>
      <c r="CR136" s="50"/>
      <c r="CS136" s="50"/>
      <c r="CT136" s="51"/>
      <c r="CU136" s="50"/>
      <c r="CV136" s="50"/>
      <c r="CW136" s="51"/>
      <c r="CX136" s="52"/>
      <c r="CY136" s="52"/>
      <c r="CZ136" s="50"/>
      <c r="DA136" s="51"/>
      <c r="DB136" s="52"/>
      <c r="DC136" s="52"/>
      <c r="DD136" s="52"/>
      <c r="DE136" s="52"/>
      <c r="DF136" s="51"/>
    </row>
    <row r="137" customFormat="false" ht="8.45" hidden="false" customHeight="true" outlineLevel="0" collapsed="false">
      <c r="A137" s="1" t="s">
        <v>351</v>
      </c>
      <c r="B137" s="62" t="n">
        <v>122</v>
      </c>
      <c r="C137" s="42" t="s">
        <v>352</v>
      </c>
      <c r="D137" s="43" t="n">
        <v>19</v>
      </c>
      <c r="E137" s="42" t="s">
        <v>332</v>
      </c>
      <c r="F137" s="42" t="s">
        <v>353</v>
      </c>
      <c r="G137" s="53" t="n">
        <v>7263.31</v>
      </c>
      <c r="H137" s="45" t="n">
        <v>0.08</v>
      </c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53" t="n">
        <v>2905.32</v>
      </c>
      <c r="BL137" s="47" t="n">
        <v>40</v>
      </c>
      <c r="BM137" s="47" t="n">
        <v>40</v>
      </c>
      <c r="BN137" s="53" t="n">
        <v>4357.99</v>
      </c>
      <c r="BO137" s="47" t="n">
        <v>60</v>
      </c>
      <c r="BP137" s="48" t="n">
        <v>100</v>
      </c>
      <c r="BQ137" s="46"/>
      <c r="BR137" s="46"/>
      <c r="BS137" s="48" t="n">
        <v>100</v>
      </c>
      <c r="BT137" s="46"/>
      <c r="BU137" s="46"/>
      <c r="BV137" s="48" t="n">
        <v>100</v>
      </c>
      <c r="BW137" s="46"/>
      <c r="BX137" s="46"/>
      <c r="BY137" s="48" t="n">
        <v>100</v>
      </c>
      <c r="BZ137" s="46"/>
      <c r="CA137" s="46"/>
      <c r="CB137" s="48" t="n">
        <v>100</v>
      </c>
      <c r="CC137" s="46"/>
      <c r="CD137" s="46"/>
      <c r="CE137" s="49" t="n">
        <v>100</v>
      </c>
      <c r="CF137" s="23"/>
      <c r="CG137" s="23"/>
      <c r="CH137" s="35"/>
      <c r="CI137" s="23"/>
      <c r="CJ137" s="23"/>
      <c r="CK137" s="35"/>
      <c r="CL137" s="23"/>
      <c r="CM137" s="23"/>
      <c r="CN137" s="23"/>
      <c r="CO137" s="52"/>
      <c r="CP137" s="52"/>
      <c r="CQ137" s="51"/>
      <c r="CR137" s="50"/>
      <c r="CS137" s="50"/>
      <c r="CT137" s="51"/>
      <c r="CU137" s="50"/>
      <c r="CV137" s="50"/>
      <c r="CW137" s="51"/>
      <c r="CX137" s="52"/>
      <c r="CY137" s="52"/>
      <c r="CZ137" s="50"/>
      <c r="DA137" s="51"/>
      <c r="DB137" s="52"/>
      <c r="DC137" s="52"/>
      <c r="DD137" s="52"/>
      <c r="DE137" s="52"/>
      <c r="DF137" s="51"/>
    </row>
    <row r="138" customFormat="false" ht="8.45" hidden="false" customHeight="true" outlineLevel="0" collapsed="false">
      <c r="A138" s="1" t="s">
        <v>354</v>
      </c>
      <c r="B138" s="62" t="n">
        <v>123</v>
      </c>
      <c r="C138" s="42" t="s">
        <v>355</v>
      </c>
      <c r="D138" s="43" t="n">
        <v>19</v>
      </c>
      <c r="E138" s="42" t="s">
        <v>332</v>
      </c>
      <c r="F138" s="42" t="s">
        <v>353</v>
      </c>
      <c r="G138" s="48" t="n">
        <v>959.64</v>
      </c>
      <c r="H138" s="45" t="n">
        <v>0.01</v>
      </c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8" t="n">
        <v>383.86</v>
      </c>
      <c r="BL138" s="47" t="n">
        <v>40</v>
      </c>
      <c r="BM138" s="47" t="n">
        <v>40</v>
      </c>
      <c r="BN138" s="48" t="n">
        <v>575.78</v>
      </c>
      <c r="BO138" s="47" t="n">
        <v>60</v>
      </c>
      <c r="BP138" s="48" t="n">
        <v>100</v>
      </c>
      <c r="BQ138" s="46"/>
      <c r="BR138" s="46"/>
      <c r="BS138" s="48" t="n">
        <v>100</v>
      </c>
      <c r="BT138" s="46"/>
      <c r="BU138" s="46"/>
      <c r="BV138" s="48" t="n">
        <v>100</v>
      </c>
      <c r="BW138" s="46"/>
      <c r="BX138" s="46"/>
      <c r="BY138" s="48" t="n">
        <v>100</v>
      </c>
      <c r="BZ138" s="46"/>
      <c r="CA138" s="46"/>
      <c r="CB138" s="48" t="n">
        <v>100</v>
      </c>
      <c r="CC138" s="46"/>
      <c r="CD138" s="46"/>
      <c r="CE138" s="49" t="n">
        <v>100</v>
      </c>
      <c r="CF138" s="50"/>
      <c r="CG138" s="50"/>
      <c r="CH138" s="51"/>
      <c r="CI138" s="50"/>
      <c r="CJ138" s="50"/>
      <c r="CK138" s="51"/>
      <c r="CL138" s="50"/>
      <c r="CM138" s="50"/>
      <c r="CN138" s="50"/>
      <c r="CO138" s="52"/>
      <c r="CP138" s="52"/>
      <c r="CQ138" s="51"/>
      <c r="CR138" s="50"/>
      <c r="CS138" s="50"/>
      <c r="CT138" s="51"/>
      <c r="CU138" s="50"/>
      <c r="CV138" s="50"/>
      <c r="CW138" s="51"/>
      <c r="CX138" s="52"/>
      <c r="CY138" s="52"/>
      <c r="CZ138" s="50"/>
      <c r="DA138" s="51"/>
      <c r="DB138" s="52"/>
      <c r="DC138" s="52"/>
      <c r="DD138" s="52"/>
      <c r="DE138" s="52"/>
      <c r="DF138" s="51"/>
    </row>
    <row r="139" customFormat="false" ht="8.45" hidden="false" customHeight="true" outlineLevel="0" collapsed="false">
      <c r="A139" s="1" t="s">
        <v>356</v>
      </c>
      <c r="B139" s="26" t="n">
        <v>124</v>
      </c>
      <c r="C139" s="25" t="s">
        <v>357</v>
      </c>
      <c r="D139" s="26" t="n">
        <v>104</v>
      </c>
      <c r="E139" s="25" t="s">
        <v>324</v>
      </c>
      <c r="F139" s="25" t="s">
        <v>339</v>
      </c>
      <c r="G139" s="31" t="n">
        <v>11687.88</v>
      </c>
      <c r="H139" s="28" t="n">
        <v>0.13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29" t="n">
        <v>2301.81</v>
      </c>
      <c r="BI139" s="32" t="n">
        <v>19.69</v>
      </c>
      <c r="BJ139" s="32" t="n">
        <v>19.69</v>
      </c>
      <c r="BK139" s="29" t="n">
        <v>4787.49</v>
      </c>
      <c r="BL139" s="32" t="n">
        <v>40.96</v>
      </c>
      <c r="BM139" s="32" t="n">
        <v>60.66</v>
      </c>
      <c r="BN139" s="29" t="n">
        <v>1781.26</v>
      </c>
      <c r="BO139" s="32" t="n">
        <v>15.24</v>
      </c>
      <c r="BP139" s="32" t="n">
        <v>75.9</v>
      </c>
      <c r="BQ139" s="29" t="n">
        <v>1109.31</v>
      </c>
      <c r="BR139" s="28" t="n">
        <v>9.49</v>
      </c>
      <c r="BS139" s="32" t="n">
        <v>85.39</v>
      </c>
      <c r="BT139" s="29" t="n">
        <v>1158.62</v>
      </c>
      <c r="BU139" s="28" t="n">
        <v>9.91</v>
      </c>
      <c r="BV139" s="32" t="n">
        <v>95.3</v>
      </c>
      <c r="BW139" s="33" t="n">
        <v>549.38</v>
      </c>
      <c r="BX139" s="28" t="n">
        <v>4.7</v>
      </c>
      <c r="BY139" s="33" t="n">
        <v>100</v>
      </c>
      <c r="BZ139" s="30"/>
      <c r="CA139" s="30"/>
      <c r="CB139" s="33" t="n">
        <v>100</v>
      </c>
      <c r="CC139" s="30"/>
      <c r="CD139" s="30"/>
      <c r="CE139" s="34" t="n">
        <v>100</v>
      </c>
      <c r="CF139" s="50"/>
      <c r="CG139" s="50"/>
      <c r="CH139" s="51"/>
      <c r="CI139" s="50"/>
      <c r="CJ139" s="50"/>
      <c r="CK139" s="51"/>
      <c r="CL139" s="50"/>
      <c r="CM139" s="50"/>
      <c r="CN139" s="50"/>
      <c r="CO139" s="52"/>
      <c r="CP139" s="52"/>
      <c r="CQ139" s="51"/>
      <c r="CR139" s="50"/>
      <c r="CS139" s="50"/>
      <c r="CT139" s="51"/>
      <c r="CU139" s="50"/>
      <c r="CV139" s="50"/>
      <c r="CW139" s="51"/>
      <c r="CX139" s="52"/>
      <c r="CY139" s="52"/>
      <c r="CZ139" s="50"/>
      <c r="DA139" s="51"/>
      <c r="DB139" s="52"/>
      <c r="DC139" s="52"/>
      <c r="DD139" s="52"/>
      <c r="DE139" s="52"/>
      <c r="DF139" s="51"/>
    </row>
    <row r="140" customFormat="false" ht="8.45" hidden="false" customHeight="true" outlineLevel="0" collapsed="false">
      <c r="A140" s="1" t="s">
        <v>358</v>
      </c>
      <c r="B140" s="62" t="n">
        <v>125</v>
      </c>
      <c r="C140" s="42" t="s">
        <v>359</v>
      </c>
      <c r="D140" s="43" t="n">
        <v>45</v>
      </c>
      <c r="E140" s="42" t="s">
        <v>324</v>
      </c>
      <c r="F140" s="42" t="s">
        <v>327</v>
      </c>
      <c r="G140" s="53" t="n">
        <v>1431.16</v>
      </c>
      <c r="H140" s="45" t="n">
        <v>0.02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8" t="n">
        <v>327.02</v>
      </c>
      <c r="BI140" s="47" t="n">
        <v>22.85</v>
      </c>
      <c r="BJ140" s="47" t="n">
        <v>22.85</v>
      </c>
      <c r="BK140" s="48" t="n">
        <v>697.4</v>
      </c>
      <c r="BL140" s="47" t="n">
        <v>48.73</v>
      </c>
      <c r="BM140" s="47" t="n">
        <v>71.58</v>
      </c>
      <c r="BN140" s="48" t="n">
        <v>406.74</v>
      </c>
      <c r="BO140" s="47" t="n">
        <v>28.42</v>
      </c>
      <c r="BP140" s="48" t="n">
        <v>100</v>
      </c>
      <c r="BQ140" s="46"/>
      <c r="BR140" s="46"/>
      <c r="BS140" s="48" t="n">
        <v>100</v>
      </c>
      <c r="BT140" s="46"/>
      <c r="BU140" s="46"/>
      <c r="BV140" s="48" t="n">
        <v>100</v>
      </c>
      <c r="BW140" s="46"/>
      <c r="BX140" s="46"/>
      <c r="BY140" s="48" t="n">
        <v>100</v>
      </c>
      <c r="BZ140" s="46"/>
      <c r="CA140" s="46"/>
      <c r="CB140" s="48" t="n">
        <v>100</v>
      </c>
      <c r="CC140" s="46"/>
      <c r="CD140" s="46"/>
      <c r="CE140" s="49" t="n">
        <v>100</v>
      </c>
      <c r="CF140" s="50"/>
      <c r="CG140" s="50"/>
      <c r="CH140" s="51"/>
      <c r="CI140" s="50"/>
      <c r="CJ140" s="50"/>
      <c r="CK140" s="51"/>
      <c r="CL140" s="50"/>
      <c r="CM140" s="50"/>
      <c r="CN140" s="50"/>
      <c r="CO140" s="52"/>
      <c r="CP140" s="52"/>
      <c r="CQ140" s="51"/>
      <c r="CR140" s="50"/>
      <c r="CS140" s="50"/>
      <c r="CT140" s="51"/>
      <c r="CU140" s="50"/>
      <c r="CV140" s="50"/>
      <c r="CW140" s="51"/>
      <c r="CX140" s="52"/>
      <c r="CY140" s="52"/>
      <c r="CZ140" s="50"/>
      <c r="DA140" s="51"/>
      <c r="DB140" s="52"/>
      <c r="DC140" s="52"/>
      <c r="DD140" s="52"/>
      <c r="DE140" s="52"/>
      <c r="DF140" s="51"/>
    </row>
    <row r="141" customFormat="false" ht="16.9" hidden="false" customHeight="true" outlineLevel="0" collapsed="false">
      <c r="A141" s="1" t="s">
        <v>360</v>
      </c>
      <c r="B141" s="62" t="n">
        <v>126</v>
      </c>
      <c r="C141" s="42" t="s">
        <v>361</v>
      </c>
      <c r="D141" s="43" t="n">
        <v>65</v>
      </c>
      <c r="E141" s="42" t="s">
        <v>324</v>
      </c>
      <c r="F141" s="42" t="s">
        <v>346</v>
      </c>
      <c r="G141" s="48" t="n">
        <v>746.82</v>
      </c>
      <c r="H141" s="45" t="n">
        <v>0.01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7" t="n">
        <v>92.76</v>
      </c>
      <c r="BI141" s="47" t="n">
        <v>12.42</v>
      </c>
      <c r="BJ141" s="47" t="n">
        <v>12.42</v>
      </c>
      <c r="BK141" s="48" t="n">
        <v>324.64</v>
      </c>
      <c r="BL141" s="47" t="n">
        <v>43.47</v>
      </c>
      <c r="BM141" s="47" t="n">
        <v>55.89</v>
      </c>
      <c r="BN141" s="48" t="n">
        <v>252.57</v>
      </c>
      <c r="BO141" s="47" t="n">
        <v>33.82</v>
      </c>
      <c r="BP141" s="47" t="n">
        <v>89.71</v>
      </c>
      <c r="BQ141" s="47" t="n">
        <v>76.85</v>
      </c>
      <c r="BR141" s="47" t="n">
        <v>10.29</v>
      </c>
      <c r="BS141" s="48" t="n">
        <v>100</v>
      </c>
      <c r="BT141" s="46"/>
      <c r="BU141" s="46"/>
      <c r="BV141" s="48" t="n">
        <v>100</v>
      </c>
      <c r="BW141" s="46"/>
      <c r="BX141" s="46"/>
      <c r="BY141" s="48" t="n">
        <v>100</v>
      </c>
      <c r="BZ141" s="46"/>
      <c r="CA141" s="46"/>
      <c r="CB141" s="48" t="n">
        <v>100</v>
      </c>
      <c r="CC141" s="46"/>
      <c r="CD141" s="46"/>
      <c r="CE141" s="49" t="n">
        <v>100</v>
      </c>
      <c r="CF141" s="50"/>
      <c r="CG141" s="50"/>
      <c r="CH141" s="51"/>
      <c r="CI141" s="50"/>
      <c r="CJ141" s="50"/>
      <c r="CK141" s="51"/>
      <c r="CL141" s="50"/>
      <c r="CM141" s="50"/>
      <c r="CN141" s="50"/>
      <c r="CO141" s="17"/>
      <c r="CP141" s="17"/>
      <c r="CQ141" s="35"/>
      <c r="CR141" s="23"/>
      <c r="CS141" s="23"/>
      <c r="CT141" s="35"/>
      <c r="CU141" s="23"/>
      <c r="CV141" s="23"/>
      <c r="CW141" s="35"/>
      <c r="CX141" s="17"/>
      <c r="CY141" s="17"/>
      <c r="CZ141" s="23"/>
      <c r="DA141" s="35"/>
      <c r="DB141" s="17"/>
      <c r="DC141" s="17"/>
      <c r="DD141" s="17"/>
      <c r="DE141" s="17"/>
      <c r="DF141" s="35"/>
    </row>
    <row r="142" customFormat="false" ht="8.45" hidden="false" customHeight="true" outlineLevel="0" collapsed="false">
      <c r="A142" s="1" t="s">
        <v>362</v>
      </c>
      <c r="B142" s="62" t="n">
        <v>127</v>
      </c>
      <c r="C142" s="42" t="s">
        <v>363</v>
      </c>
      <c r="D142" s="62" t="n">
        <v>104</v>
      </c>
      <c r="E142" s="42" t="s">
        <v>324</v>
      </c>
      <c r="F142" s="42" t="s">
        <v>339</v>
      </c>
      <c r="G142" s="53" t="n">
        <v>1560.16</v>
      </c>
      <c r="H142" s="45" t="n">
        <v>0.02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7" t="n">
        <v>24.18</v>
      </c>
      <c r="BI142" s="45" t="n">
        <v>1.55</v>
      </c>
      <c r="BJ142" s="45" t="n">
        <v>1.55</v>
      </c>
      <c r="BK142" s="47" t="n">
        <v>84.72</v>
      </c>
      <c r="BL142" s="45" t="n">
        <v>5.43</v>
      </c>
      <c r="BM142" s="45" t="n">
        <v>6.98</v>
      </c>
      <c r="BN142" s="47" t="n">
        <v>12.17</v>
      </c>
      <c r="BO142" s="45" t="n">
        <v>0.78</v>
      </c>
      <c r="BP142" s="45" t="n">
        <v>7.76</v>
      </c>
      <c r="BQ142" s="48" t="n">
        <v>568.99</v>
      </c>
      <c r="BR142" s="47" t="n">
        <v>36.47</v>
      </c>
      <c r="BS142" s="47" t="n">
        <v>44.23</v>
      </c>
      <c r="BT142" s="48" t="n">
        <v>739.67</v>
      </c>
      <c r="BU142" s="47" t="n">
        <v>47.41</v>
      </c>
      <c r="BV142" s="47" t="n">
        <v>91.64</v>
      </c>
      <c r="BW142" s="48" t="n">
        <v>130.43</v>
      </c>
      <c r="BX142" s="45" t="n">
        <v>8.36</v>
      </c>
      <c r="BY142" s="48" t="n">
        <v>100</v>
      </c>
      <c r="BZ142" s="46"/>
      <c r="CA142" s="46"/>
      <c r="CB142" s="48" t="n">
        <v>100</v>
      </c>
      <c r="CC142" s="46"/>
      <c r="CD142" s="46"/>
      <c r="CE142" s="49" t="n">
        <v>100</v>
      </c>
      <c r="CF142" s="50"/>
      <c r="CG142" s="50"/>
      <c r="CH142" s="51"/>
      <c r="CI142" s="50"/>
      <c r="CJ142" s="50"/>
      <c r="CK142" s="51"/>
      <c r="CL142" s="50"/>
      <c r="CM142" s="50"/>
      <c r="CN142" s="50"/>
      <c r="CO142" s="52"/>
      <c r="CP142" s="52"/>
      <c r="CQ142" s="51"/>
      <c r="CR142" s="50"/>
      <c r="CS142" s="50"/>
      <c r="CT142" s="51"/>
      <c r="CU142" s="50"/>
      <c r="CV142" s="50"/>
      <c r="CW142" s="51"/>
      <c r="CX142" s="52"/>
      <c r="CY142" s="52"/>
      <c r="CZ142" s="50"/>
      <c r="DA142" s="51"/>
      <c r="DB142" s="52"/>
      <c r="DC142" s="52"/>
      <c r="DD142" s="52"/>
      <c r="DE142" s="52"/>
      <c r="DF142" s="51"/>
    </row>
    <row r="143" customFormat="false" ht="16.9" hidden="false" customHeight="true" outlineLevel="0" collapsed="false">
      <c r="A143" s="1" t="s">
        <v>364</v>
      </c>
      <c r="B143" s="62" t="n">
        <v>128</v>
      </c>
      <c r="C143" s="42" t="s">
        <v>365</v>
      </c>
      <c r="D143" s="62" t="n">
        <v>104</v>
      </c>
      <c r="E143" s="42" t="s">
        <v>324</v>
      </c>
      <c r="F143" s="42" t="s">
        <v>339</v>
      </c>
      <c r="G143" s="53" t="n">
        <v>7949.74</v>
      </c>
      <c r="H143" s="45" t="n">
        <v>0.09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53" t="n">
        <v>1857.85</v>
      </c>
      <c r="BI143" s="47" t="n">
        <v>23.37</v>
      </c>
      <c r="BJ143" s="47" t="n">
        <v>23.37</v>
      </c>
      <c r="BK143" s="53" t="n">
        <v>3680.73</v>
      </c>
      <c r="BL143" s="47" t="n">
        <v>46.3</v>
      </c>
      <c r="BM143" s="47" t="n">
        <v>69.67</v>
      </c>
      <c r="BN143" s="53" t="n">
        <v>1109.78</v>
      </c>
      <c r="BO143" s="47" t="n">
        <v>13.96</v>
      </c>
      <c r="BP143" s="47" t="n">
        <v>83.63</v>
      </c>
      <c r="BQ143" s="48" t="n">
        <v>463.47</v>
      </c>
      <c r="BR143" s="45" t="n">
        <v>5.83</v>
      </c>
      <c r="BS143" s="47" t="n">
        <v>89.46</v>
      </c>
      <c r="BT143" s="48" t="n">
        <v>418.95</v>
      </c>
      <c r="BU143" s="45" t="n">
        <v>5.27</v>
      </c>
      <c r="BV143" s="47" t="n">
        <v>94.73</v>
      </c>
      <c r="BW143" s="48" t="n">
        <v>418.95</v>
      </c>
      <c r="BX143" s="45" t="n">
        <v>5.27</v>
      </c>
      <c r="BY143" s="48" t="n">
        <v>100</v>
      </c>
      <c r="BZ143" s="46"/>
      <c r="CA143" s="46"/>
      <c r="CB143" s="48" t="n">
        <v>100</v>
      </c>
      <c r="CC143" s="46"/>
      <c r="CD143" s="46"/>
      <c r="CE143" s="49" t="n">
        <v>100</v>
      </c>
      <c r="CF143" s="50"/>
      <c r="CG143" s="50"/>
      <c r="CH143" s="51"/>
      <c r="CI143" s="50"/>
      <c r="CJ143" s="50"/>
      <c r="CK143" s="51"/>
      <c r="CL143" s="50"/>
      <c r="CM143" s="50"/>
      <c r="CN143" s="50"/>
      <c r="CO143" s="52"/>
      <c r="CP143" s="52"/>
      <c r="CQ143" s="51"/>
      <c r="CR143" s="50"/>
      <c r="CS143" s="50"/>
      <c r="CT143" s="51"/>
      <c r="CU143" s="50"/>
      <c r="CV143" s="50"/>
      <c r="CW143" s="51"/>
      <c r="CX143" s="52"/>
      <c r="CY143" s="52"/>
      <c r="CZ143" s="50"/>
      <c r="DA143" s="51"/>
      <c r="DB143" s="52"/>
      <c r="DC143" s="52"/>
      <c r="DD143" s="52"/>
      <c r="DE143" s="52"/>
      <c r="DF143" s="51"/>
    </row>
    <row r="144" customFormat="false" ht="16.9" hidden="false" customHeight="true" outlineLevel="0" collapsed="false">
      <c r="A144" s="1" t="s">
        <v>366</v>
      </c>
      <c r="B144" s="26" t="n">
        <v>129</v>
      </c>
      <c r="C144" s="25" t="s">
        <v>367</v>
      </c>
      <c r="D144" s="61" t="n">
        <v>62</v>
      </c>
      <c r="E144" s="25" t="s">
        <v>332</v>
      </c>
      <c r="F144" s="25" t="s">
        <v>314</v>
      </c>
      <c r="G144" s="29" t="n">
        <v>7630.36</v>
      </c>
      <c r="H144" s="28" t="n">
        <v>0.09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29" t="n">
        <v>1726</v>
      </c>
      <c r="BL144" s="32" t="n">
        <v>22.62</v>
      </c>
      <c r="BM144" s="32" t="n">
        <v>22.62</v>
      </c>
      <c r="BN144" s="29" t="n">
        <v>2194.59</v>
      </c>
      <c r="BO144" s="32" t="n">
        <v>28.76</v>
      </c>
      <c r="BP144" s="32" t="n">
        <v>51.38</v>
      </c>
      <c r="BQ144" s="29" t="n">
        <v>2925.19</v>
      </c>
      <c r="BR144" s="32" t="n">
        <v>38.34</v>
      </c>
      <c r="BS144" s="32" t="n">
        <v>89.72</v>
      </c>
      <c r="BT144" s="33" t="n">
        <v>784.58</v>
      </c>
      <c r="BU144" s="32" t="n">
        <v>10.28</v>
      </c>
      <c r="BV144" s="33" t="n">
        <v>100</v>
      </c>
      <c r="BW144" s="30"/>
      <c r="BX144" s="30"/>
      <c r="BY144" s="33" t="n">
        <v>100</v>
      </c>
      <c r="BZ144" s="30"/>
      <c r="CA144" s="30"/>
      <c r="CB144" s="33" t="n">
        <v>100</v>
      </c>
      <c r="CC144" s="30"/>
      <c r="CD144" s="30"/>
      <c r="CE144" s="34" t="n">
        <v>100</v>
      </c>
      <c r="CF144" s="50"/>
      <c r="CG144" s="50"/>
      <c r="CH144" s="51"/>
      <c r="CI144" s="50"/>
      <c r="CJ144" s="50"/>
      <c r="CK144" s="51"/>
      <c r="CL144" s="50"/>
      <c r="CM144" s="50"/>
      <c r="CN144" s="50"/>
      <c r="CO144" s="52"/>
      <c r="CP144" s="52"/>
      <c r="CQ144" s="51"/>
      <c r="CR144" s="50"/>
      <c r="CS144" s="50"/>
      <c r="CT144" s="51"/>
      <c r="CU144" s="50"/>
      <c r="CV144" s="50"/>
      <c r="CW144" s="51"/>
      <c r="CX144" s="52"/>
      <c r="CY144" s="52"/>
      <c r="CZ144" s="50"/>
      <c r="DA144" s="51"/>
      <c r="DB144" s="52"/>
      <c r="DC144" s="52"/>
      <c r="DD144" s="52"/>
      <c r="DE144" s="52"/>
      <c r="DF144" s="51"/>
    </row>
    <row r="145" customFormat="false" ht="8.45" hidden="false" customHeight="true" outlineLevel="0" collapsed="false">
      <c r="A145" s="1" t="s">
        <v>368</v>
      </c>
      <c r="B145" s="62" t="n">
        <v>130</v>
      </c>
      <c r="C145" s="42" t="s">
        <v>369</v>
      </c>
      <c r="D145" s="43" t="n">
        <v>62</v>
      </c>
      <c r="E145" s="42" t="s">
        <v>332</v>
      </c>
      <c r="F145" s="42" t="s">
        <v>314</v>
      </c>
      <c r="G145" s="47" t="n">
        <v>56.95</v>
      </c>
      <c r="H145" s="45" t="n">
        <v>0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5" t="n">
        <v>4.73</v>
      </c>
      <c r="BL145" s="45" t="n">
        <v>8.3</v>
      </c>
      <c r="BM145" s="45" t="n">
        <v>8.3</v>
      </c>
      <c r="BN145" s="47" t="n">
        <v>17.33</v>
      </c>
      <c r="BO145" s="47" t="n">
        <v>30.43</v>
      </c>
      <c r="BP145" s="47" t="n">
        <v>38.73</v>
      </c>
      <c r="BQ145" s="47" t="n">
        <v>24.9</v>
      </c>
      <c r="BR145" s="47" t="n">
        <v>43.73</v>
      </c>
      <c r="BS145" s="47" t="n">
        <v>82.46</v>
      </c>
      <c r="BT145" s="45" t="n">
        <v>9.99</v>
      </c>
      <c r="BU145" s="47" t="n">
        <v>17.54</v>
      </c>
      <c r="BV145" s="48" t="n">
        <v>100</v>
      </c>
      <c r="BW145" s="46"/>
      <c r="BX145" s="46"/>
      <c r="BY145" s="48" t="n">
        <v>100</v>
      </c>
      <c r="BZ145" s="46"/>
      <c r="CA145" s="46"/>
      <c r="CB145" s="48" t="n">
        <v>100</v>
      </c>
      <c r="CC145" s="46"/>
      <c r="CD145" s="46"/>
      <c r="CE145" s="49" t="n">
        <v>100</v>
      </c>
      <c r="CF145" s="50"/>
      <c r="CG145" s="50"/>
      <c r="CH145" s="51"/>
      <c r="CI145" s="50"/>
      <c r="CJ145" s="50"/>
      <c r="CK145" s="51"/>
      <c r="CL145" s="50"/>
      <c r="CM145" s="50"/>
      <c r="CN145" s="50"/>
      <c r="CO145" s="17"/>
      <c r="CP145" s="17"/>
      <c r="CQ145" s="35"/>
      <c r="CR145" s="23"/>
      <c r="CS145" s="23"/>
      <c r="CT145" s="35"/>
      <c r="CU145" s="23"/>
      <c r="CV145" s="23"/>
      <c r="CW145" s="35"/>
      <c r="CX145" s="17"/>
      <c r="CY145" s="17"/>
      <c r="CZ145" s="23"/>
      <c r="DA145" s="35"/>
      <c r="DB145" s="17"/>
      <c r="DC145" s="17"/>
      <c r="DD145" s="17"/>
      <c r="DE145" s="17"/>
      <c r="DF145" s="35"/>
    </row>
    <row r="146" customFormat="false" ht="8.45" hidden="false" customHeight="true" outlineLevel="0" collapsed="false">
      <c r="A146" s="1" t="s">
        <v>370</v>
      </c>
      <c r="B146" s="62" t="n">
        <v>131</v>
      </c>
      <c r="C146" s="42" t="s">
        <v>371</v>
      </c>
      <c r="D146" s="43" t="n">
        <v>62</v>
      </c>
      <c r="E146" s="42" t="s">
        <v>332</v>
      </c>
      <c r="F146" s="42" t="s">
        <v>314</v>
      </c>
      <c r="G146" s="47" t="n">
        <v>81.96</v>
      </c>
      <c r="H146" s="45" t="n">
        <v>0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7" t="n">
        <v>31.24</v>
      </c>
      <c r="BL146" s="47" t="n">
        <v>38.12</v>
      </c>
      <c r="BM146" s="47" t="n">
        <v>38.12</v>
      </c>
      <c r="BN146" s="47" t="n">
        <v>23.19</v>
      </c>
      <c r="BO146" s="47" t="n">
        <v>28.29</v>
      </c>
      <c r="BP146" s="47" t="n">
        <v>66.41</v>
      </c>
      <c r="BQ146" s="47" t="n">
        <v>26.52</v>
      </c>
      <c r="BR146" s="47" t="n">
        <v>32.36</v>
      </c>
      <c r="BS146" s="47" t="n">
        <v>98.77</v>
      </c>
      <c r="BT146" s="45" t="n">
        <v>1.01</v>
      </c>
      <c r="BU146" s="45" t="n">
        <v>1.23</v>
      </c>
      <c r="BV146" s="48" t="n">
        <v>100</v>
      </c>
      <c r="BW146" s="46"/>
      <c r="BX146" s="46"/>
      <c r="BY146" s="48" t="n">
        <v>100</v>
      </c>
      <c r="BZ146" s="46"/>
      <c r="CA146" s="46"/>
      <c r="CB146" s="48" t="n">
        <v>100</v>
      </c>
      <c r="CC146" s="46"/>
      <c r="CD146" s="46"/>
      <c r="CE146" s="49" t="n">
        <v>100</v>
      </c>
      <c r="CF146" s="50"/>
      <c r="CG146" s="50"/>
      <c r="CH146" s="51"/>
      <c r="CI146" s="50"/>
      <c r="CJ146" s="50"/>
      <c r="CK146" s="51"/>
      <c r="CL146" s="50"/>
      <c r="CM146" s="50"/>
      <c r="CN146" s="50"/>
      <c r="CO146" s="52"/>
      <c r="CP146" s="52"/>
      <c r="CQ146" s="51"/>
      <c r="CR146" s="50"/>
      <c r="CS146" s="50"/>
      <c r="CT146" s="51"/>
      <c r="CU146" s="50"/>
      <c r="CV146" s="50"/>
      <c r="CW146" s="51"/>
      <c r="CX146" s="52"/>
      <c r="CY146" s="52"/>
      <c r="CZ146" s="50"/>
      <c r="DA146" s="51"/>
      <c r="DB146" s="52"/>
      <c r="DC146" s="52"/>
      <c r="DD146" s="52"/>
      <c r="DE146" s="52"/>
      <c r="DF146" s="51"/>
    </row>
    <row r="147" customFormat="false" ht="8.45" hidden="false" customHeight="true" outlineLevel="0" collapsed="false">
      <c r="A147" s="1" t="s">
        <v>372</v>
      </c>
      <c r="B147" s="62" t="n">
        <v>132</v>
      </c>
      <c r="C147" s="42" t="s">
        <v>373</v>
      </c>
      <c r="D147" s="43" t="n">
        <v>34</v>
      </c>
      <c r="E147" s="42" t="s">
        <v>87</v>
      </c>
      <c r="F147" s="42" t="s">
        <v>314</v>
      </c>
      <c r="G147" s="45" t="n">
        <v>6.83</v>
      </c>
      <c r="H147" s="45" t="n">
        <v>0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5" t="n">
        <v>3.42</v>
      </c>
      <c r="BR147" s="47" t="n">
        <v>50</v>
      </c>
      <c r="BS147" s="47" t="n">
        <v>50</v>
      </c>
      <c r="BT147" s="45" t="n">
        <v>3.42</v>
      </c>
      <c r="BU147" s="47" t="n">
        <v>50</v>
      </c>
      <c r="BV147" s="48" t="n">
        <v>100</v>
      </c>
      <c r="BW147" s="46"/>
      <c r="BX147" s="46"/>
      <c r="BY147" s="48" t="n">
        <v>100</v>
      </c>
      <c r="BZ147" s="46"/>
      <c r="CA147" s="46"/>
      <c r="CB147" s="48" t="n">
        <v>100</v>
      </c>
      <c r="CC147" s="46"/>
      <c r="CD147" s="46"/>
      <c r="CE147" s="49" t="n">
        <v>100</v>
      </c>
      <c r="CF147" s="23"/>
      <c r="CG147" s="23"/>
      <c r="CH147" s="35"/>
      <c r="CI147" s="23"/>
      <c r="CJ147" s="23"/>
      <c r="CK147" s="35"/>
      <c r="CL147" s="23"/>
      <c r="CM147" s="23"/>
      <c r="CN147" s="23"/>
      <c r="CO147" s="17"/>
      <c r="CP147" s="17"/>
      <c r="CQ147" s="35"/>
      <c r="CR147" s="23"/>
      <c r="CS147" s="23"/>
      <c r="CT147" s="35"/>
      <c r="CU147" s="23"/>
      <c r="CV147" s="23"/>
      <c r="CW147" s="35"/>
      <c r="CX147" s="17"/>
      <c r="CY147" s="17"/>
      <c r="CZ147" s="23"/>
      <c r="DA147" s="35"/>
      <c r="DB147" s="17"/>
      <c r="DC147" s="17"/>
      <c r="DD147" s="17"/>
      <c r="DE147" s="17"/>
      <c r="DF147" s="35"/>
    </row>
    <row r="148" customFormat="false" ht="8.45" hidden="false" customHeight="true" outlineLevel="0" collapsed="false">
      <c r="A148" s="1" t="s">
        <v>374</v>
      </c>
      <c r="B148" s="62" t="n">
        <v>133</v>
      </c>
      <c r="C148" s="42" t="s">
        <v>375</v>
      </c>
      <c r="D148" s="43" t="n">
        <v>62</v>
      </c>
      <c r="E148" s="42" t="s">
        <v>332</v>
      </c>
      <c r="F148" s="42" t="s">
        <v>314</v>
      </c>
      <c r="G148" s="53" t="n">
        <v>7484.62</v>
      </c>
      <c r="H148" s="45" t="n">
        <v>0.09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53" t="n">
        <v>1690.03</v>
      </c>
      <c r="BL148" s="47" t="n">
        <v>22.58</v>
      </c>
      <c r="BM148" s="47" t="n">
        <v>22.58</v>
      </c>
      <c r="BN148" s="53" t="n">
        <v>2154.07</v>
      </c>
      <c r="BO148" s="47" t="n">
        <v>28.78</v>
      </c>
      <c r="BP148" s="47" t="n">
        <v>51.36</v>
      </c>
      <c r="BQ148" s="53" t="n">
        <v>2870.35</v>
      </c>
      <c r="BR148" s="47" t="n">
        <v>38.35</v>
      </c>
      <c r="BS148" s="47" t="n">
        <v>89.71</v>
      </c>
      <c r="BT148" s="48" t="n">
        <v>770.17</v>
      </c>
      <c r="BU148" s="47" t="n">
        <v>10.29</v>
      </c>
      <c r="BV148" s="48" t="n">
        <v>100</v>
      </c>
      <c r="BW148" s="46"/>
      <c r="BX148" s="46"/>
      <c r="BY148" s="48" t="n">
        <v>100</v>
      </c>
      <c r="BZ148" s="46"/>
      <c r="CA148" s="46"/>
      <c r="CB148" s="48" t="n">
        <v>100</v>
      </c>
      <c r="CC148" s="46"/>
      <c r="CD148" s="46"/>
      <c r="CE148" s="49" t="n">
        <v>100</v>
      </c>
      <c r="CF148" s="50"/>
      <c r="CG148" s="50"/>
      <c r="CH148" s="51"/>
      <c r="CI148" s="50"/>
      <c r="CJ148" s="50"/>
      <c r="CK148" s="51"/>
      <c r="CL148" s="50"/>
      <c r="CM148" s="50"/>
      <c r="CN148" s="50"/>
      <c r="CO148" s="52"/>
      <c r="CP148" s="52"/>
      <c r="CQ148" s="51"/>
      <c r="CR148" s="50"/>
      <c r="CS148" s="50"/>
      <c r="CT148" s="51"/>
      <c r="CU148" s="50"/>
      <c r="CV148" s="50"/>
      <c r="CW148" s="51"/>
      <c r="CX148" s="52"/>
      <c r="CY148" s="52"/>
      <c r="CZ148" s="50"/>
      <c r="DA148" s="51"/>
      <c r="DB148" s="52"/>
      <c r="DC148" s="52"/>
      <c r="DD148" s="52"/>
      <c r="DE148" s="52"/>
      <c r="DF148" s="51"/>
    </row>
    <row r="149" customFormat="false" ht="8.45" hidden="false" customHeight="true" outlineLevel="0" collapsed="false">
      <c r="A149" s="1" t="s">
        <v>376</v>
      </c>
      <c r="B149" s="26" t="n">
        <v>134</v>
      </c>
      <c r="C149" s="25" t="s">
        <v>377</v>
      </c>
      <c r="D149" s="26" t="n">
        <v>246</v>
      </c>
      <c r="E149" s="25" t="s">
        <v>378</v>
      </c>
      <c r="F149" s="25" t="s">
        <v>294</v>
      </c>
      <c r="G149" s="31" t="n">
        <v>60765.27</v>
      </c>
      <c r="H149" s="28" t="n">
        <v>0.69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29" t="n">
        <v>4872.85</v>
      </c>
      <c r="AT149" s="28" t="n">
        <v>8.02</v>
      </c>
      <c r="AU149" s="28" t="n">
        <v>8.02</v>
      </c>
      <c r="AV149" s="29" t="n">
        <v>3952.13</v>
      </c>
      <c r="AW149" s="28" t="n">
        <v>6.51</v>
      </c>
      <c r="AX149" s="32" t="n">
        <v>14.53</v>
      </c>
      <c r="AY149" s="29" t="n">
        <v>4878.5</v>
      </c>
      <c r="AZ149" s="28" t="n">
        <v>8.03</v>
      </c>
      <c r="BA149" s="32" t="n">
        <v>22.56</v>
      </c>
      <c r="BB149" s="29" t="n">
        <v>6109.22</v>
      </c>
      <c r="BC149" s="32" t="n">
        <v>10.06</v>
      </c>
      <c r="BD149" s="32" t="n">
        <v>32.61</v>
      </c>
      <c r="BE149" s="29" t="n">
        <v>3895.09</v>
      </c>
      <c r="BF149" s="28" t="n">
        <v>6.41</v>
      </c>
      <c r="BG149" s="32" t="n">
        <v>39.03</v>
      </c>
      <c r="BH149" s="29" t="n">
        <v>7280.73</v>
      </c>
      <c r="BI149" s="32" t="n">
        <v>11.98</v>
      </c>
      <c r="BJ149" s="32" t="n">
        <v>51.01</v>
      </c>
      <c r="BK149" s="29" t="n">
        <v>8880.69</v>
      </c>
      <c r="BL149" s="32" t="n">
        <v>14.62</v>
      </c>
      <c r="BM149" s="32" t="n">
        <v>65.63</v>
      </c>
      <c r="BN149" s="29" t="n">
        <v>6477.05</v>
      </c>
      <c r="BO149" s="32" t="n">
        <v>10.66</v>
      </c>
      <c r="BP149" s="32" t="n">
        <v>76.29</v>
      </c>
      <c r="BQ149" s="29" t="n">
        <v>1116.97</v>
      </c>
      <c r="BR149" s="28" t="n">
        <v>1.81</v>
      </c>
      <c r="BS149" s="32" t="n">
        <v>78.1</v>
      </c>
      <c r="BT149" s="29" t="n">
        <v>7792.36</v>
      </c>
      <c r="BU149" s="32" t="n">
        <v>12.83</v>
      </c>
      <c r="BV149" s="32" t="n">
        <v>90.93</v>
      </c>
      <c r="BW149" s="30"/>
      <c r="BX149" s="30"/>
      <c r="BY149" s="32" t="n">
        <v>90.93</v>
      </c>
      <c r="BZ149" s="29" t="n">
        <v>5509.66</v>
      </c>
      <c r="CA149" s="28" t="n">
        <v>9.07</v>
      </c>
      <c r="CB149" s="33" t="n">
        <v>100</v>
      </c>
      <c r="CC149" s="30"/>
      <c r="CD149" s="30"/>
      <c r="CE149" s="34" t="n">
        <v>100</v>
      </c>
      <c r="CF149" s="50"/>
      <c r="CG149" s="50"/>
      <c r="CH149" s="51"/>
      <c r="CI149" s="50"/>
      <c r="CJ149" s="50"/>
      <c r="CK149" s="51"/>
      <c r="CL149" s="50"/>
      <c r="CM149" s="50"/>
      <c r="CN149" s="50"/>
      <c r="CO149" s="52"/>
      <c r="CP149" s="52"/>
      <c r="CQ149" s="51"/>
      <c r="CR149" s="50"/>
      <c r="CS149" s="50"/>
      <c r="CT149" s="51"/>
      <c r="CU149" s="50"/>
      <c r="CV149" s="50"/>
      <c r="CW149" s="51"/>
      <c r="CX149" s="52"/>
      <c r="CY149" s="52"/>
      <c r="CZ149" s="50"/>
      <c r="DA149" s="51"/>
      <c r="DB149" s="52"/>
      <c r="DC149" s="52"/>
      <c r="DD149" s="52"/>
      <c r="DE149" s="52"/>
      <c r="DF149" s="51"/>
    </row>
    <row r="150" customFormat="false" ht="8.45" hidden="false" customHeight="true" outlineLevel="0" collapsed="false">
      <c r="A150" s="1" t="s">
        <v>379</v>
      </c>
      <c r="B150" s="26" t="n">
        <v>135</v>
      </c>
      <c r="C150" s="25" t="s">
        <v>380</v>
      </c>
      <c r="D150" s="61" t="n">
        <v>93</v>
      </c>
      <c r="E150" s="25" t="s">
        <v>79</v>
      </c>
      <c r="F150" s="25" t="s">
        <v>381</v>
      </c>
      <c r="G150" s="29" t="n">
        <v>5623.11</v>
      </c>
      <c r="H150" s="28" t="n">
        <v>0.06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29" t="n">
        <v>1511.83</v>
      </c>
      <c r="BI150" s="32" t="n">
        <v>26.89</v>
      </c>
      <c r="BJ150" s="32" t="n">
        <v>26.89</v>
      </c>
      <c r="BK150" s="30"/>
      <c r="BL150" s="30"/>
      <c r="BM150" s="32" t="n">
        <v>26.89</v>
      </c>
      <c r="BN150" s="30"/>
      <c r="BO150" s="30"/>
      <c r="BP150" s="32" t="n">
        <v>26.89</v>
      </c>
      <c r="BQ150" s="30"/>
      <c r="BR150" s="30"/>
      <c r="BS150" s="32" t="n">
        <v>26.89</v>
      </c>
      <c r="BT150" s="29" t="n">
        <v>4111.28</v>
      </c>
      <c r="BU150" s="32" t="n">
        <v>73.11</v>
      </c>
      <c r="BV150" s="33" t="n">
        <v>100</v>
      </c>
      <c r="BW150" s="30"/>
      <c r="BX150" s="30"/>
      <c r="BY150" s="33" t="n">
        <v>100</v>
      </c>
      <c r="BZ150" s="30"/>
      <c r="CA150" s="30"/>
      <c r="CB150" s="33" t="n">
        <v>100</v>
      </c>
      <c r="CC150" s="30"/>
      <c r="CD150" s="30"/>
      <c r="CE150" s="34" t="n">
        <v>100</v>
      </c>
      <c r="CF150" s="23"/>
      <c r="CG150" s="23"/>
      <c r="CH150" s="35"/>
      <c r="CI150" s="23"/>
      <c r="CJ150" s="23"/>
      <c r="CK150" s="35"/>
      <c r="CL150" s="23"/>
      <c r="CM150" s="23"/>
      <c r="CN150" s="23"/>
      <c r="CO150" s="52"/>
      <c r="CP150" s="52"/>
      <c r="CQ150" s="51"/>
      <c r="CR150" s="50"/>
      <c r="CS150" s="50"/>
      <c r="CT150" s="51"/>
      <c r="CU150" s="50"/>
      <c r="CV150" s="50"/>
      <c r="CW150" s="51"/>
      <c r="CX150" s="52"/>
      <c r="CY150" s="52"/>
      <c r="CZ150" s="50"/>
      <c r="DA150" s="51"/>
      <c r="DB150" s="52"/>
      <c r="DC150" s="52"/>
      <c r="DD150" s="52"/>
      <c r="DE150" s="52"/>
      <c r="DF150" s="51"/>
    </row>
    <row r="151" customFormat="false" ht="8.45" hidden="false" customHeight="true" outlineLevel="0" collapsed="false">
      <c r="A151" s="1" t="s">
        <v>382</v>
      </c>
      <c r="B151" s="62" t="n">
        <v>136</v>
      </c>
      <c r="C151" s="42" t="s">
        <v>383</v>
      </c>
      <c r="D151" s="43" t="n">
        <v>22</v>
      </c>
      <c r="E151" s="42" t="s">
        <v>79</v>
      </c>
      <c r="F151" s="42" t="s">
        <v>80</v>
      </c>
      <c r="G151" s="53" t="n">
        <v>1511.83</v>
      </c>
      <c r="H151" s="45" t="n">
        <v>0.02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53" t="n">
        <v>1511.83</v>
      </c>
      <c r="BI151" s="48" t="n">
        <v>100</v>
      </c>
      <c r="BJ151" s="48" t="n">
        <v>100</v>
      </c>
      <c r="BK151" s="46"/>
      <c r="BL151" s="46"/>
      <c r="BM151" s="48" t="n">
        <v>100</v>
      </c>
      <c r="BN151" s="46"/>
      <c r="BO151" s="46"/>
      <c r="BP151" s="48" t="n">
        <v>100</v>
      </c>
      <c r="BQ151" s="46"/>
      <c r="BR151" s="46"/>
      <c r="BS151" s="48" t="n">
        <v>100</v>
      </c>
      <c r="BT151" s="46"/>
      <c r="BU151" s="46"/>
      <c r="BV151" s="48" t="n">
        <v>100</v>
      </c>
      <c r="BW151" s="46"/>
      <c r="BX151" s="46"/>
      <c r="BY151" s="48" t="n">
        <v>100</v>
      </c>
      <c r="BZ151" s="46"/>
      <c r="CA151" s="46"/>
      <c r="CB151" s="48" t="n">
        <v>100</v>
      </c>
      <c r="CC151" s="46"/>
      <c r="CD151" s="46"/>
      <c r="CE151" s="49" t="n">
        <v>100</v>
      </c>
      <c r="CF151" s="50"/>
      <c r="CG151" s="50"/>
      <c r="CH151" s="51"/>
      <c r="CI151" s="50"/>
      <c r="CJ151" s="50"/>
      <c r="CK151" s="51"/>
      <c r="CL151" s="50"/>
      <c r="CM151" s="50"/>
      <c r="CN151" s="50"/>
      <c r="CO151" s="52"/>
      <c r="CP151" s="52"/>
      <c r="CQ151" s="51"/>
      <c r="CR151" s="50"/>
      <c r="CS151" s="50"/>
      <c r="CT151" s="51"/>
      <c r="CU151" s="50"/>
      <c r="CV151" s="50"/>
      <c r="CW151" s="51"/>
      <c r="CX151" s="52"/>
      <c r="CY151" s="52"/>
      <c r="CZ151" s="50"/>
      <c r="DA151" s="51"/>
      <c r="DB151" s="52"/>
      <c r="DC151" s="52"/>
      <c r="DD151" s="52"/>
      <c r="DE151" s="52"/>
      <c r="DF151" s="51"/>
    </row>
    <row r="152" customFormat="false" ht="8.45" hidden="false" customHeight="true" outlineLevel="0" collapsed="false">
      <c r="A152" s="1" t="s">
        <v>384</v>
      </c>
      <c r="B152" s="62" t="n">
        <v>137</v>
      </c>
      <c r="C152" s="42" t="s">
        <v>385</v>
      </c>
      <c r="D152" s="41" t="n">
        <v>6</v>
      </c>
      <c r="E152" s="42" t="s">
        <v>271</v>
      </c>
      <c r="F152" s="42" t="s">
        <v>381</v>
      </c>
      <c r="G152" s="53" t="n">
        <v>3472.48</v>
      </c>
      <c r="H152" s="45" t="n">
        <v>0.04</v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53" t="n">
        <v>3472.48</v>
      </c>
      <c r="BU152" s="48" t="n">
        <v>100</v>
      </c>
      <c r="BV152" s="48" t="n">
        <v>100</v>
      </c>
      <c r="BW152" s="46"/>
      <c r="BX152" s="46"/>
      <c r="BY152" s="48" t="n">
        <v>100</v>
      </c>
      <c r="BZ152" s="46"/>
      <c r="CA152" s="46"/>
      <c r="CB152" s="48" t="n">
        <v>100</v>
      </c>
      <c r="CC152" s="46"/>
      <c r="CD152" s="46"/>
      <c r="CE152" s="49" t="n">
        <v>100</v>
      </c>
      <c r="CF152" s="50"/>
      <c r="CG152" s="50"/>
      <c r="CH152" s="51"/>
      <c r="CI152" s="50"/>
      <c r="CJ152" s="50"/>
      <c r="CK152" s="51"/>
      <c r="CL152" s="50"/>
      <c r="CM152" s="50"/>
      <c r="CN152" s="50"/>
      <c r="CO152" s="52"/>
      <c r="CP152" s="52"/>
      <c r="CQ152" s="51"/>
      <c r="CR152" s="50"/>
      <c r="CS152" s="50"/>
      <c r="CT152" s="51"/>
      <c r="CU152" s="50"/>
      <c r="CV152" s="50"/>
      <c r="CW152" s="51"/>
      <c r="CX152" s="52"/>
      <c r="CY152" s="52"/>
      <c r="CZ152" s="50"/>
      <c r="DA152" s="51"/>
      <c r="DB152" s="52"/>
      <c r="DC152" s="52"/>
      <c r="DD152" s="52"/>
      <c r="DE152" s="52"/>
      <c r="DF152" s="51"/>
    </row>
    <row r="153" customFormat="false" ht="8.45" hidden="false" customHeight="true" outlineLevel="0" collapsed="false">
      <c r="A153" s="1" t="s">
        <v>386</v>
      </c>
      <c r="B153" s="62" t="n">
        <v>138</v>
      </c>
      <c r="C153" s="42" t="s">
        <v>387</v>
      </c>
      <c r="D153" s="41" t="n">
        <v>6</v>
      </c>
      <c r="E153" s="42" t="s">
        <v>271</v>
      </c>
      <c r="F153" s="42" t="s">
        <v>381</v>
      </c>
      <c r="G153" s="48" t="n">
        <v>638.8</v>
      </c>
      <c r="H153" s="45" t="n">
        <v>0.01</v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8" t="n">
        <v>638.8</v>
      </c>
      <c r="BU153" s="48" t="n">
        <v>100</v>
      </c>
      <c r="BV153" s="48" t="n">
        <v>100</v>
      </c>
      <c r="BW153" s="46"/>
      <c r="BX153" s="46"/>
      <c r="BY153" s="48" t="n">
        <v>100</v>
      </c>
      <c r="BZ153" s="46"/>
      <c r="CA153" s="46"/>
      <c r="CB153" s="48" t="n">
        <v>100</v>
      </c>
      <c r="CC153" s="46"/>
      <c r="CD153" s="46"/>
      <c r="CE153" s="49" t="n">
        <v>100</v>
      </c>
      <c r="CF153" s="23"/>
      <c r="CG153" s="23"/>
      <c r="CH153" s="35"/>
      <c r="CI153" s="23"/>
      <c r="CJ153" s="23"/>
      <c r="CK153" s="35"/>
      <c r="CL153" s="23"/>
      <c r="CM153" s="23"/>
      <c r="CN153" s="23"/>
      <c r="CO153" s="52"/>
      <c r="CP153" s="52"/>
      <c r="CQ153" s="51"/>
      <c r="CR153" s="50"/>
      <c r="CS153" s="50"/>
      <c r="CT153" s="51"/>
      <c r="CU153" s="50"/>
      <c r="CV153" s="50"/>
      <c r="CW153" s="51"/>
      <c r="CX153" s="52"/>
      <c r="CY153" s="52"/>
      <c r="CZ153" s="50"/>
      <c r="DA153" s="51"/>
      <c r="DB153" s="52"/>
      <c r="DC153" s="52"/>
      <c r="DD153" s="52"/>
      <c r="DE153" s="52"/>
      <c r="DF153" s="51"/>
    </row>
    <row r="154" customFormat="false" ht="8.45" hidden="false" customHeight="true" outlineLevel="0" collapsed="false">
      <c r="A154" s="1" t="s">
        <v>388</v>
      </c>
      <c r="B154" s="26" t="n">
        <v>139</v>
      </c>
      <c r="C154" s="25" t="s">
        <v>389</v>
      </c>
      <c r="D154" s="61" t="n">
        <v>93</v>
      </c>
      <c r="E154" s="25" t="s">
        <v>79</v>
      </c>
      <c r="F154" s="25" t="s">
        <v>381</v>
      </c>
      <c r="G154" s="29" t="n">
        <v>4871.62</v>
      </c>
      <c r="H154" s="28" t="n">
        <v>0.06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29" t="n">
        <v>1268.97</v>
      </c>
      <c r="BI154" s="32" t="n">
        <v>26.05</v>
      </c>
      <c r="BJ154" s="32" t="n">
        <v>26.05</v>
      </c>
      <c r="BK154" s="30"/>
      <c r="BL154" s="30"/>
      <c r="BM154" s="32" t="n">
        <v>26.05</v>
      </c>
      <c r="BN154" s="30"/>
      <c r="BO154" s="30"/>
      <c r="BP154" s="32" t="n">
        <v>26.05</v>
      </c>
      <c r="BQ154" s="30"/>
      <c r="BR154" s="30"/>
      <c r="BS154" s="32" t="n">
        <v>26.05</v>
      </c>
      <c r="BT154" s="29" t="n">
        <v>3602.65</v>
      </c>
      <c r="BU154" s="32" t="n">
        <v>73.95</v>
      </c>
      <c r="BV154" s="33" t="n">
        <v>100</v>
      </c>
      <c r="BW154" s="30"/>
      <c r="BX154" s="30"/>
      <c r="BY154" s="33" t="n">
        <v>100</v>
      </c>
      <c r="BZ154" s="30"/>
      <c r="CA154" s="30"/>
      <c r="CB154" s="33" t="n">
        <v>100</v>
      </c>
      <c r="CC154" s="30"/>
      <c r="CD154" s="30"/>
      <c r="CE154" s="34" t="n">
        <v>100</v>
      </c>
      <c r="CF154" s="50"/>
      <c r="CG154" s="50"/>
      <c r="CH154" s="51"/>
      <c r="CI154" s="50"/>
      <c r="CJ154" s="50"/>
      <c r="CK154" s="51"/>
      <c r="CL154" s="50"/>
      <c r="CM154" s="50"/>
      <c r="CN154" s="50"/>
      <c r="CO154" s="52"/>
      <c r="CP154" s="52"/>
      <c r="CQ154" s="51"/>
      <c r="CR154" s="50"/>
      <c r="CS154" s="50"/>
      <c r="CT154" s="51"/>
      <c r="CU154" s="50"/>
      <c r="CV154" s="50"/>
      <c r="CW154" s="51"/>
      <c r="CX154" s="52"/>
      <c r="CY154" s="52"/>
      <c r="CZ154" s="50"/>
      <c r="DA154" s="51"/>
      <c r="DB154" s="52"/>
      <c r="DC154" s="52"/>
      <c r="DD154" s="52"/>
      <c r="DE154" s="52"/>
      <c r="DF154" s="51"/>
    </row>
    <row r="155" customFormat="false" ht="8.45" hidden="false" customHeight="true" outlineLevel="0" collapsed="false">
      <c r="A155" s="1" t="s">
        <v>390</v>
      </c>
      <c r="B155" s="62" t="n">
        <v>140</v>
      </c>
      <c r="C155" s="42" t="s">
        <v>391</v>
      </c>
      <c r="D155" s="43" t="n">
        <v>22</v>
      </c>
      <c r="E155" s="42" t="s">
        <v>79</v>
      </c>
      <c r="F155" s="42" t="s">
        <v>80</v>
      </c>
      <c r="G155" s="53" t="n">
        <v>1268.97</v>
      </c>
      <c r="H155" s="45" t="n">
        <v>0.01</v>
      </c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53" t="n">
        <v>1268.97</v>
      </c>
      <c r="BI155" s="48" t="n">
        <v>100</v>
      </c>
      <c r="BJ155" s="48" t="n">
        <v>100</v>
      </c>
      <c r="BK155" s="46"/>
      <c r="BL155" s="46"/>
      <c r="BM155" s="48" t="n">
        <v>100</v>
      </c>
      <c r="BN155" s="46"/>
      <c r="BO155" s="46"/>
      <c r="BP155" s="48" t="n">
        <v>100</v>
      </c>
      <c r="BQ155" s="46"/>
      <c r="BR155" s="46"/>
      <c r="BS155" s="48" t="n">
        <v>100</v>
      </c>
      <c r="BT155" s="46"/>
      <c r="BU155" s="46"/>
      <c r="BV155" s="48" t="n">
        <v>100</v>
      </c>
      <c r="BW155" s="46"/>
      <c r="BX155" s="46"/>
      <c r="BY155" s="48" t="n">
        <v>100</v>
      </c>
      <c r="BZ155" s="46"/>
      <c r="CA155" s="46"/>
      <c r="CB155" s="48" t="n">
        <v>100</v>
      </c>
      <c r="CC155" s="46"/>
      <c r="CD155" s="46"/>
      <c r="CE155" s="49" t="n">
        <v>100</v>
      </c>
      <c r="CF155" s="35"/>
      <c r="CG155" s="39"/>
      <c r="CH155" s="35"/>
      <c r="CI155" s="23"/>
      <c r="CJ155" s="23"/>
      <c r="CK155" s="35"/>
      <c r="CL155" s="23"/>
      <c r="CM155" s="23"/>
      <c r="CN155" s="23"/>
      <c r="CO155" s="17"/>
      <c r="CP155" s="17"/>
      <c r="CQ155" s="35"/>
      <c r="CR155" s="23"/>
      <c r="CS155" s="23"/>
      <c r="CT155" s="35"/>
      <c r="CU155" s="23"/>
      <c r="CV155" s="23"/>
      <c r="CW155" s="35"/>
      <c r="CX155" s="17"/>
      <c r="CY155" s="17"/>
      <c r="CZ155" s="23"/>
      <c r="DA155" s="35"/>
      <c r="DB155" s="17"/>
      <c r="DC155" s="17"/>
      <c r="DD155" s="17"/>
      <c r="DE155" s="17"/>
      <c r="DF155" s="35"/>
    </row>
    <row r="156" customFormat="false" ht="8.45" hidden="false" customHeight="true" outlineLevel="0" collapsed="false">
      <c r="A156" s="1" t="s">
        <v>392</v>
      </c>
      <c r="B156" s="62" t="n">
        <v>141</v>
      </c>
      <c r="C156" s="42" t="s">
        <v>393</v>
      </c>
      <c r="D156" s="41" t="n">
        <v>6</v>
      </c>
      <c r="E156" s="42" t="s">
        <v>271</v>
      </c>
      <c r="F156" s="42" t="s">
        <v>381</v>
      </c>
      <c r="G156" s="53" t="n">
        <v>2634.73</v>
      </c>
      <c r="H156" s="45" t="n">
        <v>0.03</v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53" t="n">
        <v>2634.73</v>
      </c>
      <c r="BU156" s="48" t="n">
        <v>100</v>
      </c>
      <c r="BV156" s="48" t="n">
        <v>100</v>
      </c>
      <c r="BW156" s="46"/>
      <c r="BX156" s="46"/>
      <c r="BY156" s="48" t="n">
        <v>100</v>
      </c>
      <c r="BZ156" s="46"/>
      <c r="CA156" s="46"/>
      <c r="CB156" s="48" t="n">
        <v>100</v>
      </c>
      <c r="CC156" s="46"/>
      <c r="CD156" s="46"/>
      <c r="CE156" s="49" t="n">
        <v>100</v>
      </c>
      <c r="CF156" s="23"/>
      <c r="CG156" s="23"/>
      <c r="CH156" s="35"/>
      <c r="CI156" s="23"/>
      <c r="CJ156" s="23"/>
      <c r="CK156" s="35"/>
      <c r="CL156" s="23"/>
      <c r="CM156" s="23"/>
      <c r="CN156" s="23"/>
      <c r="CO156" s="52"/>
      <c r="CP156" s="52"/>
      <c r="CQ156" s="51"/>
      <c r="CR156" s="50"/>
      <c r="CS156" s="50"/>
      <c r="CT156" s="51"/>
      <c r="CU156" s="50"/>
      <c r="CV156" s="50"/>
      <c r="CW156" s="51"/>
      <c r="CX156" s="52"/>
      <c r="CY156" s="52"/>
      <c r="CZ156" s="50"/>
      <c r="DA156" s="51"/>
      <c r="DB156" s="52"/>
      <c r="DC156" s="52"/>
      <c r="DD156" s="52"/>
      <c r="DE156" s="52"/>
      <c r="DF156" s="51"/>
    </row>
    <row r="157" customFormat="false" ht="8.45" hidden="false" customHeight="true" outlineLevel="0" collapsed="false">
      <c r="A157" s="1" t="s">
        <v>394</v>
      </c>
      <c r="B157" s="62" t="n">
        <v>142</v>
      </c>
      <c r="C157" s="42" t="s">
        <v>395</v>
      </c>
      <c r="D157" s="41" t="n">
        <v>6</v>
      </c>
      <c r="E157" s="42" t="s">
        <v>271</v>
      </c>
      <c r="F157" s="42" t="s">
        <v>381</v>
      </c>
      <c r="G157" s="48" t="n">
        <v>967.92</v>
      </c>
      <c r="H157" s="45" t="n">
        <v>0.01</v>
      </c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8" t="n">
        <v>967.92</v>
      </c>
      <c r="BU157" s="48" t="n">
        <v>100</v>
      </c>
      <c r="BV157" s="48" t="n">
        <v>100</v>
      </c>
      <c r="BW157" s="46"/>
      <c r="BX157" s="46"/>
      <c r="BY157" s="48" t="n">
        <v>100</v>
      </c>
      <c r="BZ157" s="46"/>
      <c r="CA157" s="46"/>
      <c r="CB157" s="48" t="n">
        <v>100</v>
      </c>
      <c r="CC157" s="46"/>
      <c r="CD157" s="46"/>
      <c r="CE157" s="49" t="n">
        <v>100</v>
      </c>
      <c r="CF157" s="50"/>
      <c r="CG157" s="50"/>
      <c r="CH157" s="51"/>
      <c r="CI157" s="50"/>
      <c r="CJ157" s="50"/>
      <c r="CK157" s="51"/>
      <c r="CL157" s="50"/>
      <c r="CM157" s="50"/>
      <c r="CN157" s="50"/>
      <c r="CO157" s="52"/>
      <c r="CP157" s="52"/>
      <c r="CQ157" s="51"/>
      <c r="CR157" s="50"/>
      <c r="CS157" s="50"/>
      <c r="CT157" s="51"/>
      <c r="CU157" s="50"/>
      <c r="CV157" s="50"/>
      <c r="CW157" s="51"/>
      <c r="CX157" s="52"/>
      <c r="CY157" s="52"/>
      <c r="CZ157" s="50"/>
      <c r="DA157" s="51"/>
      <c r="DB157" s="52"/>
      <c r="DC157" s="52"/>
      <c r="DD157" s="52"/>
      <c r="DE157" s="52"/>
      <c r="DF157" s="51"/>
    </row>
    <row r="158" customFormat="false" ht="8.45" hidden="false" customHeight="true" outlineLevel="0" collapsed="false">
      <c r="A158" s="1" t="s">
        <v>396</v>
      </c>
      <c r="B158" s="26" t="n">
        <v>143</v>
      </c>
      <c r="C158" s="25" t="s">
        <v>397</v>
      </c>
      <c r="D158" s="24" t="n">
        <v>6</v>
      </c>
      <c r="E158" s="25" t="s">
        <v>271</v>
      </c>
      <c r="F158" s="25" t="s">
        <v>381</v>
      </c>
      <c r="G158" s="32" t="n">
        <v>78.43</v>
      </c>
      <c r="H158" s="28" t="n">
        <v>0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2" t="n">
        <v>78.43</v>
      </c>
      <c r="BU158" s="33" t="n">
        <v>100</v>
      </c>
      <c r="BV158" s="33" t="n">
        <v>100</v>
      </c>
      <c r="BW158" s="30"/>
      <c r="BX158" s="30"/>
      <c r="BY158" s="33" t="n">
        <v>100</v>
      </c>
      <c r="BZ158" s="30"/>
      <c r="CA158" s="30"/>
      <c r="CB158" s="33" t="n">
        <v>100</v>
      </c>
      <c r="CC158" s="30"/>
      <c r="CD158" s="30"/>
      <c r="CE158" s="34" t="n">
        <v>100</v>
      </c>
      <c r="CF158" s="50"/>
      <c r="CG158" s="50"/>
      <c r="CH158" s="51"/>
      <c r="CI158" s="50"/>
      <c r="CJ158" s="50"/>
      <c r="CK158" s="51"/>
      <c r="CL158" s="50"/>
      <c r="CM158" s="50"/>
      <c r="CN158" s="50"/>
      <c r="CO158" s="52"/>
      <c r="CP158" s="52"/>
      <c r="CQ158" s="51"/>
      <c r="CR158" s="50"/>
      <c r="CS158" s="50"/>
      <c r="CT158" s="51"/>
      <c r="CU158" s="50"/>
      <c r="CV158" s="50"/>
      <c r="CW158" s="51"/>
      <c r="CX158" s="52"/>
      <c r="CY158" s="52"/>
      <c r="CZ158" s="50"/>
      <c r="DA158" s="51"/>
      <c r="DB158" s="52"/>
      <c r="DC158" s="52"/>
      <c r="DD158" s="52"/>
      <c r="DE158" s="52"/>
      <c r="DF158" s="51"/>
    </row>
    <row r="159" customFormat="false" ht="8.45" hidden="false" customHeight="true" outlineLevel="0" collapsed="false">
      <c r="A159" s="1" t="s">
        <v>398</v>
      </c>
      <c r="B159" s="62" t="n">
        <v>144</v>
      </c>
      <c r="C159" s="42" t="s">
        <v>399</v>
      </c>
      <c r="D159" s="41" t="n">
        <v>6</v>
      </c>
      <c r="E159" s="42" t="s">
        <v>271</v>
      </c>
      <c r="F159" s="42" t="s">
        <v>381</v>
      </c>
      <c r="G159" s="45" t="n">
        <v>1.63</v>
      </c>
      <c r="H159" s="45" t="n">
        <v>0</v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5" t="n">
        <v>1.63</v>
      </c>
      <c r="BU159" s="48" t="n">
        <v>100</v>
      </c>
      <c r="BV159" s="48" t="n">
        <v>100</v>
      </c>
      <c r="BW159" s="46"/>
      <c r="BX159" s="46"/>
      <c r="BY159" s="48" t="n">
        <v>100</v>
      </c>
      <c r="BZ159" s="46"/>
      <c r="CA159" s="46"/>
      <c r="CB159" s="48" t="n">
        <v>100</v>
      </c>
      <c r="CC159" s="46"/>
      <c r="CD159" s="46"/>
      <c r="CE159" s="49" t="n">
        <v>100</v>
      </c>
      <c r="CF159" s="50"/>
      <c r="CG159" s="50"/>
      <c r="CH159" s="51"/>
      <c r="CI159" s="50"/>
      <c r="CJ159" s="50"/>
      <c r="CK159" s="51"/>
      <c r="CL159" s="50"/>
      <c r="CM159" s="50"/>
      <c r="CN159" s="50"/>
      <c r="CO159" s="52"/>
      <c r="CP159" s="52"/>
      <c r="CQ159" s="51"/>
      <c r="CR159" s="50"/>
      <c r="CS159" s="50"/>
      <c r="CT159" s="51"/>
      <c r="CU159" s="50"/>
      <c r="CV159" s="50"/>
      <c r="CW159" s="51"/>
      <c r="CX159" s="52"/>
      <c r="CY159" s="52"/>
      <c r="CZ159" s="50"/>
      <c r="DA159" s="51"/>
      <c r="DB159" s="52"/>
      <c r="DC159" s="52"/>
      <c r="DD159" s="52"/>
      <c r="DE159" s="52"/>
      <c r="DF159" s="51"/>
    </row>
    <row r="160" customFormat="false" ht="8.45" hidden="false" customHeight="true" outlineLevel="0" collapsed="false">
      <c r="A160" s="1" t="s">
        <v>400</v>
      </c>
      <c r="B160" s="62" t="n">
        <v>145</v>
      </c>
      <c r="C160" s="42" t="s">
        <v>401</v>
      </c>
      <c r="D160" s="41" t="n">
        <v>6</v>
      </c>
      <c r="E160" s="42" t="s">
        <v>271</v>
      </c>
      <c r="F160" s="42" t="s">
        <v>381</v>
      </c>
      <c r="G160" s="47" t="n">
        <v>76.8</v>
      </c>
      <c r="H160" s="45" t="n">
        <v>0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7" t="n">
        <v>76.8</v>
      </c>
      <c r="BU160" s="48" t="n">
        <v>100</v>
      </c>
      <c r="BV160" s="48" t="n">
        <v>100</v>
      </c>
      <c r="BW160" s="46"/>
      <c r="BX160" s="46"/>
      <c r="BY160" s="48" t="n">
        <v>100</v>
      </c>
      <c r="BZ160" s="46"/>
      <c r="CA160" s="46"/>
      <c r="CB160" s="48" t="n">
        <v>100</v>
      </c>
      <c r="CC160" s="46"/>
      <c r="CD160" s="46"/>
      <c r="CE160" s="49" t="n">
        <v>100</v>
      </c>
      <c r="CF160" s="50"/>
      <c r="CG160" s="50"/>
      <c r="CH160" s="51"/>
      <c r="CI160" s="50"/>
      <c r="CJ160" s="50"/>
      <c r="CK160" s="51"/>
      <c r="CL160" s="50"/>
      <c r="CM160" s="50"/>
      <c r="CN160" s="50"/>
      <c r="CO160" s="17"/>
      <c r="CP160" s="17"/>
      <c r="CQ160" s="35"/>
      <c r="CR160" s="23"/>
      <c r="CS160" s="23"/>
      <c r="CT160" s="35"/>
      <c r="CU160" s="23"/>
      <c r="CV160" s="23"/>
      <c r="CW160" s="35"/>
      <c r="CX160" s="17"/>
      <c r="CY160" s="17"/>
      <c r="CZ160" s="23"/>
      <c r="DA160" s="35"/>
      <c r="DB160" s="17"/>
      <c r="DC160" s="17"/>
      <c r="DD160" s="17"/>
      <c r="DE160" s="17"/>
      <c r="DF160" s="35"/>
    </row>
    <row r="161" customFormat="false" ht="8.45" hidden="false" customHeight="true" outlineLevel="0" collapsed="false">
      <c r="A161" s="1" t="s">
        <v>402</v>
      </c>
      <c r="B161" s="26" t="n">
        <v>146</v>
      </c>
      <c r="C161" s="25" t="s">
        <v>403</v>
      </c>
      <c r="D161" s="26" t="n">
        <v>246</v>
      </c>
      <c r="E161" s="25" t="s">
        <v>378</v>
      </c>
      <c r="F161" s="25" t="s">
        <v>294</v>
      </c>
      <c r="G161" s="31" t="n">
        <v>49075.14</v>
      </c>
      <c r="H161" s="28" t="n">
        <v>0.56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29" t="n">
        <v>4872.85</v>
      </c>
      <c r="AT161" s="28" t="n">
        <v>9.93</v>
      </c>
      <c r="AU161" s="28" t="n">
        <v>9.93</v>
      </c>
      <c r="AV161" s="29" t="n">
        <v>3952.13</v>
      </c>
      <c r="AW161" s="28" t="n">
        <v>8.05</v>
      </c>
      <c r="AX161" s="32" t="n">
        <v>17.98</v>
      </c>
      <c r="AY161" s="29" t="n">
        <v>4878.5</v>
      </c>
      <c r="AZ161" s="28" t="n">
        <v>9.94</v>
      </c>
      <c r="BA161" s="32" t="n">
        <v>27.92</v>
      </c>
      <c r="BB161" s="29" t="n">
        <v>6109.22</v>
      </c>
      <c r="BC161" s="32" t="n">
        <v>12.45</v>
      </c>
      <c r="BD161" s="32" t="n">
        <v>40.37</v>
      </c>
      <c r="BE161" s="29" t="n">
        <v>3895.09</v>
      </c>
      <c r="BF161" s="28" t="n">
        <v>7.94</v>
      </c>
      <c r="BG161" s="32" t="n">
        <v>48.31</v>
      </c>
      <c r="BH161" s="29" t="n">
        <v>4499.93</v>
      </c>
      <c r="BI161" s="28" t="n">
        <v>9.17</v>
      </c>
      <c r="BJ161" s="32" t="n">
        <v>57.48</v>
      </c>
      <c r="BK161" s="29" t="n">
        <v>8880.69</v>
      </c>
      <c r="BL161" s="32" t="n">
        <v>18.1</v>
      </c>
      <c r="BM161" s="32" t="n">
        <v>75.57</v>
      </c>
      <c r="BN161" s="29" t="n">
        <v>6477.05</v>
      </c>
      <c r="BO161" s="32" t="n">
        <v>13.2</v>
      </c>
      <c r="BP161" s="32" t="n">
        <v>88.77</v>
      </c>
      <c r="BQ161" s="30"/>
      <c r="BR161" s="30"/>
      <c r="BS161" s="32" t="n">
        <v>88.77</v>
      </c>
      <c r="BT161" s="30"/>
      <c r="BU161" s="30"/>
      <c r="BV161" s="32" t="n">
        <v>88.77</v>
      </c>
      <c r="BW161" s="30"/>
      <c r="BX161" s="30"/>
      <c r="BY161" s="32" t="n">
        <v>88.77</v>
      </c>
      <c r="BZ161" s="29" t="n">
        <v>5509.66</v>
      </c>
      <c r="CA161" s="32" t="n">
        <v>11.23</v>
      </c>
      <c r="CB161" s="33" t="n">
        <v>100</v>
      </c>
      <c r="CC161" s="30"/>
      <c r="CD161" s="30"/>
      <c r="CE161" s="34" t="n">
        <v>100</v>
      </c>
      <c r="CF161" s="50"/>
      <c r="CG161" s="50"/>
      <c r="CH161" s="51"/>
      <c r="CI161" s="50"/>
      <c r="CJ161" s="50"/>
      <c r="CK161" s="51"/>
      <c r="CL161" s="50"/>
      <c r="CM161" s="50"/>
      <c r="CN161" s="50"/>
      <c r="CO161" s="52"/>
      <c r="CP161" s="52"/>
      <c r="CQ161" s="51"/>
      <c r="CR161" s="50"/>
      <c r="CS161" s="50"/>
      <c r="CT161" s="51"/>
      <c r="CU161" s="50"/>
      <c r="CV161" s="50"/>
      <c r="CW161" s="51"/>
      <c r="CX161" s="52"/>
      <c r="CY161" s="52"/>
      <c r="CZ161" s="50"/>
      <c r="DA161" s="51"/>
      <c r="DB161" s="52"/>
      <c r="DC161" s="52"/>
      <c r="DD161" s="52"/>
      <c r="DE161" s="52"/>
      <c r="DF161" s="51"/>
    </row>
    <row r="162" customFormat="false" ht="8.45" hidden="false" customHeight="true" outlineLevel="0" collapsed="false">
      <c r="A162" s="1" t="s">
        <v>404</v>
      </c>
      <c r="B162" s="62" t="n">
        <v>147</v>
      </c>
      <c r="C162" s="42" t="s">
        <v>405</v>
      </c>
      <c r="D162" s="43" t="n">
        <v>51</v>
      </c>
      <c r="E162" s="42" t="s">
        <v>324</v>
      </c>
      <c r="F162" s="42" t="s">
        <v>406</v>
      </c>
      <c r="G162" s="44" t="n">
        <v>15879.12</v>
      </c>
      <c r="H162" s="45" t="n">
        <v>0.18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53" t="n">
        <v>3015.44</v>
      </c>
      <c r="BI162" s="47" t="n">
        <v>18.99</v>
      </c>
      <c r="BJ162" s="47" t="n">
        <v>18.99</v>
      </c>
      <c r="BK162" s="53" t="n">
        <v>7164.66</v>
      </c>
      <c r="BL162" s="47" t="n">
        <v>45.12</v>
      </c>
      <c r="BM162" s="47" t="n">
        <v>64.11</v>
      </c>
      <c r="BN162" s="53" t="n">
        <v>5699.02</v>
      </c>
      <c r="BO162" s="47" t="n">
        <v>35.89</v>
      </c>
      <c r="BP162" s="48" t="n">
        <v>100</v>
      </c>
      <c r="BQ162" s="46"/>
      <c r="BR162" s="46"/>
      <c r="BS162" s="48" t="n">
        <v>100</v>
      </c>
      <c r="BT162" s="46"/>
      <c r="BU162" s="46"/>
      <c r="BV162" s="48" t="n">
        <v>100</v>
      </c>
      <c r="BW162" s="46"/>
      <c r="BX162" s="46"/>
      <c r="BY162" s="48" t="n">
        <v>100</v>
      </c>
      <c r="BZ162" s="46"/>
      <c r="CA162" s="46"/>
      <c r="CB162" s="48" t="n">
        <v>100</v>
      </c>
      <c r="CC162" s="46"/>
      <c r="CD162" s="46"/>
      <c r="CE162" s="49" t="n">
        <v>100</v>
      </c>
      <c r="CF162" s="50"/>
      <c r="CG162" s="50"/>
      <c r="CH162" s="51"/>
      <c r="CI162" s="50"/>
      <c r="CJ162" s="50"/>
      <c r="CK162" s="51"/>
      <c r="CL162" s="50"/>
      <c r="CM162" s="50"/>
      <c r="CN162" s="50"/>
      <c r="CO162" s="52"/>
      <c r="CP162" s="52"/>
      <c r="CQ162" s="51"/>
      <c r="CR162" s="50"/>
      <c r="CS162" s="50"/>
      <c r="CT162" s="51"/>
      <c r="CU162" s="50"/>
      <c r="CV162" s="50"/>
      <c r="CW162" s="51"/>
      <c r="CX162" s="52"/>
      <c r="CY162" s="52"/>
      <c r="CZ162" s="50"/>
      <c r="DA162" s="51"/>
      <c r="DB162" s="52"/>
      <c r="DC162" s="52"/>
      <c r="DD162" s="52"/>
      <c r="DE162" s="52"/>
      <c r="DF162" s="51"/>
    </row>
    <row r="163" customFormat="false" ht="8.45" hidden="false" customHeight="true" outlineLevel="0" collapsed="false">
      <c r="A163" s="1" t="s">
        <v>407</v>
      </c>
      <c r="B163" s="62" t="n">
        <v>148</v>
      </c>
      <c r="C163" s="42" t="s">
        <v>408</v>
      </c>
      <c r="D163" s="43" t="n">
        <v>22</v>
      </c>
      <c r="E163" s="42" t="s">
        <v>409</v>
      </c>
      <c r="F163" s="42" t="s">
        <v>294</v>
      </c>
      <c r="G163" s="53" t="n">
        <v>5509.66</v>
      </c>
      <c r="H163" s="45" t="n">
        <v>0.06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53" t="n">
        <v>5509.66</v>
      </c>
      <c r="CA163" s="48" t="n">
        <v>100</v>
      </c>
      <c r="CB163" s="48" t="n">
        <v>100</v>
      </c>
      <c r="CC163" s="46"/>
      <c r="CD163" s="46"/>
      <c r="CE163" s="49" t="n">
        <v>100</v>
      </c>
      <c r="CF163" s="50"/>
      <c r="CG163" s="50"/>
      <c r="CH163" s="51"/>
      <c r="CI163" s="50"/>
      <c r="CJ163" s="50"/>
      <c r="CK163" s="51"/>
      <c r="CL163" s="50"/>
      <c r="CM163" s="50"/>
      <c r="CN163" s="50"/>
      <c r="CO163" s="17"/>
      <c r="CP163" s="17"/>
      <c r="CQ163" s="35"/>
      <c r="CR163" s="23"/>
      <c r="CS163" s="23"/>
      <c r="CT163" s="35"/>
      <c r="CU163" s="23"/>
      <c r="CV163" s="23"/>
      <c r="CW163" s="35"/>
      <c r="CX163" s="17"/>
      <c r="CY163" s="17"/>
      <c r="CZ163" s="23"/>
      <c r="DA163" s="35"/>
      <c r="DB163" s="17"/>
      <c r="DC163" s="17"/>
      <c r="DD163" s="17"/>
      <c r="DE163" s="17"/>
      <c r="DF163" s="35"/>
    </row>
    <row r="164" customFormat="false" ht="8.45" hidden="false" customHeight="true" outlineLevel="0" collapsed="false">
      <c r="A164" s="1" t="s">
        <v>410</v>
      </c>
      <c r="B164" s="62" t="n">
        <v>149</v>
      </c>
      <c r="C164" s="42" t="s">
        <v>411</v>
      </c>
      <c r="D164" s="43" t="n">
        <v>51</v>
      </c>
      <c r="E164" s="42" t="s">
        <v>324</v>
      </c>
      <c r="F164" s="42" t="s">
        <v>406</v>
      </c>
      <c r="G164" s="53" t="n">
        <v>2984.4</v>
      </c>
      <c r="H164" s="45" t="n">
        <v>0.03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8" t="n">
        <v>490.34</v>
      </c>
      <c r="BI164" s="47" t="n">
        <v>16.43</v>
      </c>
      <c r="BJ164" s="47" t="n">
        <v>16.43</v>
      </c>
      <c r="BK164" s="53" t="n">
        <v>1716.03</v>
      </c>
      <c r="BL164" s="47" t="n">
        <v>57.5</v>
      </c>
      <c r="BM164" s="47" t="n">
        <v>73.93</v>
      </c>
      <c r="BN164" s="48" t="n">
        <v>778.03</v>
      </c>
      <c r="BO164" s="47" t="n">
        <v>26.07</v>
      </c>
      <c r="BP164" s="48" t="n">
        <v>100</v>
      </c>
      <c r="BQ164" s="46"/>
      <c r="BR164" s="46"/>
      <c r="BS164" s="48" t="n">
        <v>100</v>
      </c>
      <c r="BT164" s="46"/>
      <c r="BU164" s="46"/>
      <c r="BV164" s="48" t="n">
        <v>100</v>
      </c>
      <c r="BW164" s="46"/>
      <c r="BX164" s="46"/>
      <c r="BY164" s="48" t="n">
        <v>100</v>
      </c>
      <c r="BZ164" s="46"/>
      <c r="CA164" s="46"/>
      <c r="CB164" s="48" t="n">
        <v>100</v>
      </c>
      <c r="CC164" s="46"/>
      <c r="CD164" s="46"/>
      <c r="CE164" s="49" t="n">
        <v>100</v>
      </c>
      <c r="CF164" s="50"/>
      <c r="CG164" s="50"/>
      <c r="CH164" s="51"/>
      <c r="CI164" s="50"/>
      <c r="CJ164" s="50"/>
      <c r="CK164" s="51"/>
      <c r="CL164" s="50"/>
      <c r="CM164" s="50"/>
      <c r="CN164" s="50"/>
      <c r="CO164" s="17"/>
      <c r="CP164" s="17"/>
      <c r="CQ164" s="35"/>
      <c r="CR164" s="23"/>
      <c r="CS164" s="23"/>
      <c r="CT164" s="35"/>
      <c r="CU164" s="23"/>
      <c r="CV164" s="23"/>
      <c r="CW164" s="35"/>
      <c r="CX164" s="17"/>
      <c r="CY164" s="17"/>
      <c r="CZ164" s="23"/>
      <c r="DA164" s="35"/>
      <c r="DB164" s="17"/>
      <c r="DC164" s="17"/>
      <c r="DD164" s="17"/>
      <c r="DE164" s="17"/>
      <c r="DF164" s="35"/>
    </row>
    <row r="165" customFormat="false" ht="8.45" hidden="false" customHeight="true" outlineLevel="0" collapsed="false">
      <c r="A165" s="1" t="s">
        <v>412</v>
      </c>
      <c r="B165" s="62" t="n">
        <v>150</v>
      </c>
      <c r="C165" s="42" t="s">
        <v>413</v>
      </c>
      <c r="D165" s="62" t="n">
        <v>106</v>
      </c>
      <c r="E165" s="42" t="s">
        <v>378</v>
      </c>
      <c r="F165" s="42" t="s">
        <v>414</v>
      </c>
      <c r="G165" s="44" t="n">
        <v>18828.65</v>
      </c>
      <c r="H165" s="45" t="n">
        <v>0.21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53" t="n">
        <v>4872.85</v>
      </c>
      <c r="AT165" s="47" t="n">
        <v>25.88</v>
      </c>
      <c r="AU165" s="47" t="n">
        <v>25.88</v>
      </c>
      <c r="AV165" s="53" t="n">
        <v>3952.13</v>
      </c>
      <c r="AW165" s="47" t="n">
        <v>20.99</v>
      </c>
      <c r="AX165" s="47" t="n">
        <v>46.87</v>
      </c>
      <c r="AY165" s="53" t="n">
        <v>4878.5</v>
      </c>
      <c r="AZ165" s="47" t="n">
        <v>25.91</v>
      </c>
      <c r="BA165" s="47" t="n">
        <v>72.78</v>
      </c>
      <c r="BB165" s="53" t="n">
        <v>2878.9</v>
      </c>
      <c r="BC165" s="47" t="n">
        <v>15.29</v>
      </c>
      <c r="BD165" s="47" t="n">
        <v>88.07</v>
      </c>
      <c r="BE165" s="53" t="n">
        <v>1252.11</v>
      </c>
      <c r="BF165" s="45" t="n">
        <v>6.65</v>
      </c>
      <c r="BG165" s="47" t="n">
        <v>94.72</v>
      </c>
      <c r="BH165" s="48" t="n">
        <v>994.15</v>
      </c>
      <c r="BI165" s="45" t="n">
        <v>5.28</v>
      </c>
      <c r="BJ165" s="48" t="n">
        <v>100</v>
      </c>
      <c r="BK165" s="46"/>
      <c r="BL165" s="46"/>
      <c r="BM165" s="48" t="n">
        <v>100</v>
      </c>
      <c r="BN165" s="46"/>
      <c r="BO165" s="46"/>
      <c r="BP165" s="48" t="n">
        <v>100</v>
      </c>
      <c r="BQ165" s="46"/>
      <c r="BR165" s="46"/>
      <c r="BS165" s="48" t="n">
        <v>100</v>
      </c>
      <c r="BT165" s="46"/>
      <c r="BU165" s="46"/>
      <c r="BV165" s="48" t="n">
        <v>100</v>
      </c>
      <c r="BW165" s="46"/>
      <c r="BX165" s="46"/>
      <c r="BY165" s="48" t="n">
        <v>100</v>
      </c>
      <c r="BZ165" s="46"/>
      <c r="CA165" s="46"/>
      <c r="CB165" s="48" t="n">
        <v>100</v>
      </c>
      <c r="CC165" s="46"/>
      <c r="CD165" s="46"/>
      <c r="CE165" s="49" t="n">
        <v>100</v>
      </c>
      <c r="CF165" s="50"/>
      <c r="CG165" s="50"/>
      <c r="CH165" s="51"/>
      <c r="CI165" s="50"/>
      <c r="CJ165" s="50"/>
      <c r="CK165" s="51"/>
      <c r="CL165" s="50"/>
      <c r="CM165" s="50"/>
      <c r="CN165" s="50"/>
      <c r="CO165" s="52"/>
      <c r="CP165" s="52"/>
      <c r="CQ165" s="51"/>
      <c r="CR165" s="50"/>
      <c r="CS165" s="50"/>
      <c r="CT165" s="51"/>
      <c r="CU165" s="50"/>
      <c r="CV165" s="50"/>
      <c r="CW165" s="51"/>
      <c r="CX165" s="52"/>
      <c r="CY165" s="52"/>
      <c r="CZ165" s="50"/>
      <c r="DA165" s="51"/>
      <c r="DB165" s="52"/>
      <c r="DC165" s="52"/>
      <c r="DD165" s="52"/>
      <c r="DE165" s="52"/>
      <c r="DF165" s="51"/>
    </row>
    <row r="166" customFormat="false" ht="8.45" hidden="false" customHeight="true" outlineLevel="0" collapsed="false">
      <c r="A166" s="1" t="s">
        <v>415</v>
      </c>
      <c r="B166" s="62" t="n">
        <v>151</v>
      </c>
      <c r="C166" s="42" t="s">
        <v>416</v>
      </c>
      <c r="D166" s="43" t="n">
        <v>20</v>
      </c>
      <c r="E166" s="42" t="s">
        <v>417</v>
      </c>
      <c r="F166" s="42" t="s">
        <v>418</v>
      </c>
      <c r="G166" s="53" t="n">
        <v>5873.31</v>
      </c>
      <c r="H166" s="45" t="n">
        <v>0.07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53" t="n">
        <v>3230.32</v>
      </c>
      <c r="BC166" s="47" t="n">
        <v>55</v>
      </c>
      <c r="BD166" s="47" t="n">
        <v>55</v>
      </c>
      <c r="BE166" s="53" t="n">
        <v>2642.99</v>
      </c>
      <c r="BF166" s="47" t="n">
        <v>45</v>
      </c>
      <c r="BG166" s="48" t="n">
        <v>100</v>
      </c>
      <c r="BH166" s="46"/>
      <c r="BI166" s="46"/>
      <c r="BJ166" s="48" t="n">
        <v>100</v>
      </c>
      <c r="BK166" s="46"/>
      <c r="BL166" s="46"/>
      <c r="BM166" s="48" t="n">
        <v>100</v>
      </c>
      <c r="BN166" s="46"/>
      <c r="BO166" s="46"/>
      <c r="BP166" s="48" t="n">
        <v>100</v>
      </c>
      <c r="BQ166" s="46"/>
      <c r="BR166" s="46"/>
      <c r="BS166" s="48" t="n">
        <v>100</v>
      </c>
      <c r="BT166" s="46"/>
      <c r="BU166" s="46"/>
      <c r="BV166" s="48" t="n">
        <v>100</v>
      </c>
      <c r="BW166" s="46"/>
      <c r="BX166" s="46"/>
      <c r="BY166" s="48" t="n">
        <v>100</v>
      </c>
      <c r="BZ166" s="46"/>
      <c r="CA166" s="46"/>
      <c r="CB166" s="48" t="n">
        <v>100</v>
      </c>
      <c r="CC166" s="46"/>
      <c r="CD166" s="46"/>
      <c r="CE166" s="49" t="n">
        <v>100</v>
      </c>
      <c r="CF166" s="35"/>
      <c r="CG166" s="39"/>
      <c r="CH166" s="35"/>
      <c r="CI166" s="23"/>
      <c r="CJ166" s="23"/>
      <c r="CK166" s="35"/>
      <c r="CL166" s="23"/>
      <c r="CM166" s="23"/>
      <c r="CN166" s="23"/>
      <c r="CO166" s="52"/>
      <c r="CP166" s="52"/>
      <c r="CQ166" s="51"/>
      <c r="CR166" s="50"/>
      <c r="CS166" s="50"/>
      <c r="CT166" s="51"/>
      <c r="CU166" s="50"/>
      <c r="CV166" s="50"/>
      <c r="CW166" s="51"/>
      <c r="CX166" s="52"/>
      <c r="CY166" s="52"/>
      <c r="CZ166" s="50"/>
      <c r="DA166" s="51"/>
      <c r="DB166" s="52"/>
      <c r="DC166" s="52"/>
      <c r="DD166" s="52"/>
      <c r="DE166" s="52"/>
      <c r="DF166" s="51"/>
    </row>
    <row r="167" customFormat="false" ht="8.45" hidden="false" customHeight="true" outlineLevel="0" collapsed="false">
      <c r="A167" s="1" t="s">
        <v>419</v>
      </c>
      <c r="B167" s="26" t="n">
        <v>152</v>
      </c>
      <c r="C167" s="25" t="s">
        <v>420</v>
      </c>
      <c r="D167" s="61" t="n">
        <v>22</v>
      </c>
      <c r="E167" s="25" t="s">
        <v>87</v>
      </c>
      <c r="F167" s="25" t="s">
        <v>48</v>
      </c>
      <c r="G167" s="29" t="n">
        <v>1116.97</v>
      </c>
      <c r="H167" s="28" t="n">
        <v>0.01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29" t="n">
        <v>1116.97</v>
      </c>
      <c r="BR167" s="33" t="n">
        <v>100</v>
      </c>
      <c r="BS167" s="33" t="n">
        <v>100</v>
      </c>
      <c r="BT167" s="30"/>
      <c r="BU167" s="30"/>
      <c r="BV167" s="33" t="n">
        <v>100</v>
      </c>
      <c r="BW167" s="30"/>
      <c r="BX167" s="30"/>
      <c r="BY167" s="33" t="n">
        <v>100</v>
      </c>
      <c r="BZ167" s="30"/>
      <c r="CA167" s="30"/>
      <c r="CB167" s="33" t="n">
        <v>100</v>
      </c>
      <c r="CC167" s="30"/>
      <c r="CD167" s="30"/>
      <c r="CE167" s="34" t="n">
        <v>100</v>
      </c>
      <c r="CF167" s="50"/>
      <c r="CG167" s="50"/>
      <c r="CH167" s="51"/>
      <c r="CI167" s="50"/>
      <c r="CJ167" s="50"/>
      <c r="CK167" s="51"/>
      <c r="CL167" s="50"/>
      <c r="CM167" s="50"/>
      <c r="CN167" s="50"/>
      <c r="CO167" s="52"/>
      <c r="CP167" s="52"/>
      <c r="CQ167" s="51"/>
      <c r="CR167" s="50"/>
      <c r="CS167" s="50"/>
      <c r="CT167" s="51"/>
      <c r="CU167" s="50"/>
      <c r="CV167" s="50"/>
      <c r="CW167" s="51"/>
      <c r="CX167" s="52"/>
      <c r="CY167" s="52"/>
      <c r="CZ167" s="50"/>
      <c r="DA167" s="51"/>
      <c r="DB167" s="52"/>
      <c r="DC167" s="52"/>
      <c r="DD167" s="52"/>
      <c r="DE167" s="52"/>
      <c r="DF167" s="51"/>
    </row>
    <row r="168" customFormat="false" ht="8.45" hidden="false" customHeight="true" outlineLevel="0" collapsed="false">
      <c r="A168" s="1" t="s">
        <v>421</v>
      </c>
      <c r="B168" s="62" t="n">
        <v>153</v>
      </c>
      <c r="C168" s="42" t="s">
        <v>422</v>
      </c>
      <c r="D168" s="43" t="n">
        <v>22</v>
      </c>
      <c r="E168" s="42" t="s">
        <v>87</v>
      </c>
      <c r="F168" s="42" t="s">
        <v>48</v>
      </c>
      <c r="G168" s="53" t="n">
        <v>1116.97</v>
      </c>
      <c r="H168" s="45" t="n">
        <v>0.01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53" t="n">
        <v>1116.97</v>
      </c>
      <c r="BR168" s="48" t="n">
        <v>100</v>
      </c>
      <c r="BS168" s="48" t="n">
        <v>100</v>
      </c>
      <c r="BT168" s="46"/>
      <c r="BU168" s="46"/>
      <c r="BV168" s="48" t="n">
        <v>100</v>
      </c>
      <c r="BW168" s="46"/>
      <c r="BX168" s="46"/>
      <c r="BY168" s="48" t="n">
        <v>100</v>
      </c>
      <c r="BZ168" s="46"/>
      <c r="CA168" s="46"/>
      <c r="CB168" s="48" t="n">
        <v>100</v>
      </c>
      <c r="CC168" s="46"/>
      <c r="CD168" s="46"/>
      <c r="CE168" s="49" t="n">
        <v>100</v>
      </c>
      <c r="CF168" s="50"/>
      <c r="CG168" s="50"/>
      <c r="CH168" s="51"/>
      <c r="CI168" s="50"/>
      <c r="CJ168" s="50"/>
      <c r="CK168" s="51"/>
      <c r="CL168" s="50"/>
      <c r="CM168" s="50"/>
      <c r="CN168" s="50"/>
      <c r="CO168" s="52"/>
      <c r="CP168" s="52"/>
      <c r="CQ168" s="51"/>
      <c r="CR168" s="50"/>
      <c r="CS168" s="50"/>
      <c r="CT168" s="51"/>
      <c r="CU168" s="50"/>
      <c r="CV168" s="50"/>
      <c r="CW168" s="51"/>
      <c r="CX168" s="52"/>
      <c r="CY168" s="52"/>
      <c r="CZ168" s="50"/>
      <c r="DA168" s="51"/>
      <c r="DB168" s="52"/>
      <c r="DC168" s="52"/>
      <c r="DD168" s="52"/>
      <c r="DE168" s="52"/>
      <c r="DF168" s="51"/>
    </row>
    <row r="169" customFormat="false" ht="8.45" hidden="false" customHeight="true" outlineLevel="0" collapsed="false">
      <c r="A169" s="1" t="s">
        <v>423</v>
      </c>
      <c r="B169" s="26" t="n">
        <v>154</v>
      </c>
      <c r="C169" s="25" t="s">
        <v>424</v>
      </c>
      <c r="D169" s="61" t="n">
        <v>31</v>
      </c>
      <c r="E169" s="25" t="s">
        <v>314</v>
      </c>
      <c r="F169" s="25" t="s">
        <v>226</v>
      </c>
      <c r="G169" s="31" t="n">
        <v>44137.38</v>
      </c>
      <c r="H169" s="28" t="n">
        <v>0.5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1" t="n">
        <v>12959.85</v>
      </c>
      <c r="BU169" s="32" t="n">
        <v>29.36</v>
      </c>
      <c r="BV169" s="32" t="n">
        <v>29.36</v>
      </c>
      <c r="BW169" s="31" t="n">
        <v>31177.53</v>
      </c>
      <c r="BX169" s="32" t="n">
        <v>70.64</v>
      </c>
      <c r="BY169" s="33" t="n">
        <v>100</v>
      </c>
      <c r="BZ169" s="30"/>
      <c r="CA169" s="30"/>
      <c r="CB169" s="33" t="n">
        <v>100</v>
      </c>
      <c r="CC169" s="30"/>
      <c r="CD169" s="30"/>
      <c r="CE169" s="34" t="n">
        <v>100</v>
      </c>
      <c r="CF169" s="50"/>
      <c r="CG169" s="50"/>
      <c r="CH169" s="51"/>
      <c r="CI169" s="50"/>
      <c r="CJ169" s="50"/>
      <c r="CK169" s="51"/>
      <c r="CL169" s="50"/>
      <c r="CM169" s="50"/>
      <c r="CN169" s="50"/>
      <c r="CO169" s="52"/>
      <c r="CP169" s="52"/>
      <c r="CQ169" s="51"/>
      <c r="CR169" s="50"/>
      <c r="CS169" s="50"/>
      <c r="CT169" s="51"/>
      <c r="CU169" s="50"/>
      <c r="CV169" s="50"/>
      <c r="CW169" s="51"/>
      <c r="CX169" s="52"/>
      <c r="CY169" s="52"/>
      <c r="CZ169" s="50"/>
      <c r="DA169" s="51"/>
      <c r="DB169" s="52"/>
      <c r="DC169" s="52"/>
      <c r="DD169" s="52"/>
      <c r="DE169" s="52"/>
      <c r="DF169" s="51"/>
    </row>
    <row r="170" customFormat="false" ht="8.45" hidden="false" customHeight="true" outlineLevel="0" collapsed="false">
      <c r="A170" s="1" t="s">
        <v>425</v>
      </c>
      <c r="B170" s="62" t="n">
        <v>155</v>
      </c>
      <c r="C170" s="42" t="s">
        <v>426</v>
      </c>
      <c r="D170" s="43" t="n">
        <v>28</v>
      </c>
      <c r="E170" s="42" t="s">
        <v>427</v>
      </c>
      <c r="F170" s="42" t="s">
        <v>226</v>
      </c>
      <c r="G170" s="44" t="n">
        <v>32671.78</v>
      </c>
      <c r="H170" s="45" t="n">
        <v>0.37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53" t="n">
        <v>6116.16</v>
      </c>
      <c r="BU170" s="47" t="n">
        <v>18.72</v>
      </c>
      <c r="BV170" s="47" t="n">
        <v>18.72</v>
      </c>
      <c r="BW170" s="44" t="n">
        <v>26555.62</v>
      </c>
      <c r="BX170" s="47" t="n">
        <v>81.28</v>
      </c>
      <c r="BY170" s="48" t="n">
        <v>100</v>
      </c>
      <c r="BZ170" s="46"/>
      <c r="CA170" s="46"/>
      <c r="CB170" s="48" t="n">
        <v>100</v>
      </c>
      <c r="CC170" s="46"/>
      <c r="CD170" s="46"/>
      <c r="CE170" s="49" t="n">
        <v>100</v>
      </c>
      <c r="CF170" s="51"/>
      <c r="CG170" s="55"/>
      <c r="CH170" s="51"/>
      <c r="CI170" s="50"/>
      <c r="CJ170" s="50"/>
      <c r="CK170" s="51"/>
      <c r="CL170" s="50"/>
      <c r="CM170" s="50"/>
      <c r="CN170" s="50"/>
      <c r="CO170" s="52"/>
      <c r="CP170" s="52"/>
      <c r="CQ170" s="51"/>
      <c r="CR170" s="50"/>
      <c r="CS170" s="50"/>
      <c r="CT170" s="51"/>
      <c r="CU170" s="50"/>
      <c r="CV170" s="50"/>
      <c r="CW170" s="51"/>
      <c r="CX170" s="52"/>
      <c r="CY170" s="52"/>
      <c r="CZ170" s="50"/>
      <c r="DA170" s="51"/>
      <c r="DB170" s="52"/>
      <c r="DC170" s="52"/>
      <c r="DD170" s="52"/>
      <c r="DE170" s="52"/>
      <c r="DF170" s="51"/>
    </row>
    <row r="171" customFormat="false" ht="8.45" hidden="false" customHeight="true" outlineLevel="0" collapsed="false">
      <c r="A171" s="1" t="s">
        <v>428</v>
      </c>
      <c r="B171" s="62" t="n">
        <v>156</v>
      </c>
      <c r="C171" s="42" t="s">
        <v>429</v>
      </c>
      <c r="D171" s="43" t="n">
        <v>28</v>
      </c>
      <c r="E171" s="42" t="s">
        <v>427</v>
      </c>
      <c r="F171" s="42" t="s">
        <v>226</v>
      </c>
      <c r="G171" s="53" t="n">
        <v>5686.4</v>
      </c>
      <c r="H171" s="45" t="n">
        <v>0.06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53" t="n">
        <v>1064.49</v>
      </c>
      <c r="BU171" s="47" t="n">
        <v>18.72</v>
      </c>
      <c r="BV171" s="47" t="n">
        <v>18.72</v>
      </c>
      <c r="BW171" s="53" t="n">
        <v>4621.91</v>
      </c>
      <c r="BX171" s="47" t="n">
        <v>81.28</v>
      </c>
      <c r="BY171" s="48" t="n">
        <v>100</v>
      </c>
      <c r="BZ171" s="46"/>
      <c r="CA171" s="46"/>
      <c r="CB171" s="48" t="n">
        <v>100</v>
      </c>
      <c r="CC171" s="46"/>
      <c r="CD171" s="46"/>
      <c r="CE171" s="49" t="n">
        <v>100</v>
      </c>
      <c r="CF171" s="50"/>
      <c r="CG171" s="50"/>
      <c r="CH171" s="51"/>
      <c r="CI171" s="50"/>
      <c r="CJ171" s="50"/>
      <c r="CK171" s="51"/>
      <c r="CL171" s="50"/>
      <c r="CM171" s="50"/>
      <c r="CN171" s="50"/>
      <c r="CO171" s="52"/>
      <c r="CP171" s="52"/>
      <c r="CQ171" s="51"/>
      <c r="CR171" s="50"/>
      <c r="CS171" s="50"/>
      <c r="CT171" s="51"/>
      <c r="CU171" s="50"/>
      <c r="CV171" s="50"/>
      <c r="CW171" s="51"/>
      <c r="CX171" s="52"/>
      <c r="CY171" s="52"/>
      <c r="CZ171" s="50"/>
      <c r="DA171" s="51"/>
      <c r="DB171" s="52"/>
      <c r="DC171" s="52"/>
      <c r="DD171" s="52"/>
      <c r="DE171" s="52"/>
      <c r="DF171" s="51"/>
    </row>
    <row r="172" customFormat="false" ht="8.45" hidden="false" customHeight="true" outlineLevel="0" collapsed="false">
      <c r="A172" s="1" t="s">
        <v>430</v>
      </c>
      <c r="B172" s="62" t="n">
        <v>157</v>
      </c>
      <c r="C172" s="42" t="s">
        <v>431</v>
      </c>
      <c r="D172" s="43" t="n">
        <v>10</v>
      </c>
      <c r="E172" s="42" t="s">
        <v>314</v>
      </c>
      <c r="F172" s="42" t="s">
        <v>297</v>
      </c>
      <c r="G172" s="53" t="n">
        <v>5779.2</v>
      </c>
      <c r="H172" s="45" t="n">
        <v>0.07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53" t="n">
        <v>5779.2</v>
      </c>
      <c r="BU172" s="48" t="n">
        <v>100</v>
      </c>
      <c r="BV172" s="48" t="n">
        <v>100</v>
      </c>
      <c r="BW172" s="46"/>
      <c r="BX172" s="46"/>
      <c r="BY172" s="48" t="n">
        <v>100</v>
      </c>
      <c r="BZ172" s="46"/>
      <c r="CA172" s="46"/>
      <c r="CB172" s="48" t="n">
        <v>100</v>
      </c>
      <c r="CC172" s="46"/>
      <c r="CD172" s="46"/>
      <c r="CE172" s="49" t="n">
        <v>100</v>
      </c>
      <c r="CF172" s="23"/>
      <c r="CG172" s="23"/>
      <c r="CH172" s="35"/>
      <c r="CI172" s="23"/>
      <c r="CJ172" s="23"/>
      <c r="CK172" s="35"/>
      <c r="CL172" s="23"/>
      <c r="CM172" s="23"/>
      <c r="CN172" s="23"/>
      <c r="CO172" s="52"/>
      <c r="CP172" s="52"/>
      <c r="CQ172" s="51"/>
      <c r="CR172" s="50"/>
      <c r="CS172" s="50"/>
      <c r="CT172" s="51"/>
      <c r="CU172" s="50"/>
      <c r="CV172" s="50"/>
      <c r="CW172" s="51"/>
      <c r="CX172" s="52"/>
      <c r="CY172" s="52"/>
      <c r="CZ172" s="50"/>
      <c r="DA172" s="51"/>
      <c r="DB172" s="52"/>
      <c r="DC172" s="52"/>
      <c r="DD172" s="52"/>
      <c r="DE172" s="52"/>
      <c r="DF172" s="51"/>
    </row>
    <row r="173" customFormat="false" ht="8.45" hidden="false" customHeight="true" outlineLevel="0" collapsed="false">
      <c r="A173" s="1" t="s">
        <v>432</v>
      </c>
      <c r="B173" s="26" t="n">
        <v>158</v>
      </c>
      <c r="C173" s="25" t="s">
        <v>433</v>
      </c>
      <c r="D173" s="26" t="n">
        <v>138</v>
      </c>
      <c r="E173" s="25" t="s">
        <v>324</v>
      </c>
      <c r="F173" s="25" t="s">
        <v>294</v>
      </c>
      <c r="G173" s="31" t="n">
        <v>25373.07</v>
      </c>
      <c r="H173" s="28" t="n">
        <v>0.29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29" t="n">
        <v>2241.53</v>
      </c>
      <c r="BI173" s="28" t="n">
        <v>8.84</v>
      </c>
      <c r="BJ173" s="28" t="n">
        <v>8.84</v>
      </c>
      <c r="BK173" s="29" t="n">
        <v>9093.08</v>
      </c>
      <c r="BL173" s="32" t="n">
        <v>35.87</v>
      </c>
      <c r="BM173" s="32" t="n">
        <v>44.72</v>
      </c>
      <c r="BN173" s="29" t="n">
        <v>5141.98</v>
      </c>
      <c r="BO173" s="32" t="n">
        <v>20.29</v>
      </c>
      <c r="BP173" s="32" t="n">
        <v>65</v>
      </c>
      <c r="BQ173" s="33" t="n">
        <v>797.15</v>
      </c>
      <c r="BR173" s="28" t="n">
        <v>3.14</v>
      </c>
      <c r="BS173" s="32" t="n">
        <v>68.14</v>
      </c>
      <c r="BT173" s="30"/>
      <c r="BU173" s="30"/>
      <c r="BV173" s="32" t="n">
        <v>68.14</v>
      </c>
      <c r="BW173" s="29" t="n">
        <v>5061.87</v>
      </c>
      <c r="BX173" s="32" t="n">
        <v>19.87</v>
      </c>
      <c r="BY173" s="32" t="n">
        <v>88.02</v>
      </c>
      <c r="BZ173" s="29" t="n">
        <v>3037.45</v>
      </c>
      <c r="CA173" s="32" t="n">
        <v>11.98</v>
      </c>
      <c r="CB173" s="33" t="n">
        <v>100</v>
      </c>
      <c r="CC173" s="30"/>
      <c r="CD173" s="30"/>
      <c r="CE173" s="34" t="n">
        <v>100</v>
      </c>
      <c r="CF173" s="50"/>
      <c r="CG173" s="50"/>
      <c r="CH173" s="51"/>
      <c r="CI173" s="50"/>
      <c r="CJ173" s="50"/>
      <c r="CK173" s="51"/>
      <c r="CL173" s="50"/>
      <c r="CM173" s="50"/>
      <c r="CN173" s="50"/>
      <c r="CO173" s="17"/>
      <c r="CP173" s="17"/>
      <c r="CQ173" s="35"/>
      <c r="CR173" s="23"/>
      <c r="CS173" s="23"/>
      <c r="CT173" s="35"/>
      <c r="CU173" s="23"/>
      <c r="CV173" s="23"/>
      <c r="CW173" s="35"/>
      <c r="CX173" s="17"/>
      <c r="CY173" s="17"/>
      <c r="CZ173" s="23"/>
      <c r="DA173" s="35"/>
      <c r="DB173" s="17"/>
      <c r="DC173" s="17"/>
      <c r="DD173" s="17"/>
      <c r="DE173" s="17"/>
      <c r="DF173" s="35"/>
    </row>
    <row r="174" customFormat="false" ht="8.45" hidden="false" customHeight="true" outlineLevel="0" collapsed="false">
      <c r="A174" s="1" t="s">
        <v>434</v>
      </c>
      <c r="B174" s="62" t="n">
        <v>159</v>
      </c>
      <c r="C174" s="42" t="s">
        <v>435</v>
      </c>
      <c r="D174" s="43" t="n">
        <v>20</v>
      </c>
      <c r="E174" s="42" t="s">
        <v>436</v>
      </c>
      <c r="F174" s="42" t="s">
        <v>437</v>
      </c>
      <c r="G174" s="48" t="n">
        <v>186.56</v>
      </c>
      <c r="H174" s="45" t="n">
        <v>0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8" t="n">
        <v>186.56</v>
      </c>
      <c r="BX174" s="48" t="n">
        <v>100</v>
      </c>
      <c r="BY174" s="48" t="n">
        <v>100</v>
      </c>
      <c r="BZ174" s="46"/>
      <c r="CA174" s="46"/>
      <c r="CB174" s="48" t="n">
        <v>100</v>
      </c>
      <c r="CC174" s="46"/>
      <c r="CD174" s="46"/>
      <c r="CE174" s="49" t="n">
        <v>100</v>
      </c>
      <c r="CF174" s="50"/>
      <c r="CG174" s="50"/>
      <c r="CH174" s="51"/>
      <c r="CI174" s="50"/>
      <c r="CJ174" s="50"/>
      <c r="CK174" s="51"/>
      <c r="CL174" s="50"/>
      <c r="CM174" s="50"/>
      <c r="CN174" s="50"/>
      <c r="CO174" s="52"/>
      <c r="CP174" s="52"/>
      <c r="CQ174" s="51"/>
      <c r="CR174" s="50"/>
      <c r="CS174" s="50"/>
      <c r="CT174" s="51"/>
      <c r="CU174" s="50"/>
      <c r="CV174" s="50"/>
      <c r="CW174" s="51"/>
      <c r="CX174" s="52"/>
      <c r="CY174" s="52"/>
      <c r="CZ174" s="50"/>
      <c r="DA174" s="51"/>
      <c r="DB174" s="52"/>
      <c r="DC174" s="52"/>
      <c r="DD174" s="52"/>
      <c r="DE174" s="52"/>
      <c r="DF174" s="51"/>
    </row>
    <row r="175" customFormat="false" ht="8.45" hidden="false" customHeight="true" outlineLevel="0" collapsed="false">
      <c r="A175" s="1" t="s">
        <v>438</v>
      </c>
      <c r="B175" s="62" t="n">
        <v>160</v>
      </c>
      <c r="C175" s="42" t="s">
        <v>439</v>
      </c>
      <c r="D175" s="43" t="n">
        <v>20</v>
      </c>
      <c r="E175" s="42" t="s">
        <v>436</v>
      </c>
      <c r="F175" s="42" t="s">
        <v>437</v>
      </c>
      <c r="G175" s="48" t="n">
        <v>561.65</v>
      </c>
      <c r="H175" s="45" t="n">
        <v>0.01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8" t="n">
        <v>561.65</v>
      </c>
      <c r="BX175" s="48" t="n">
        <v>100</v>
      </c>
      <c r="BY175" s="48" t="n">
        <v>100</v>
      </c>
      <c r="BZ175" s="46"/>
      <c r="CA175" s="46"/>
      <c r="CB175" s="48" t="n">
        <v>100</v>
      </c>
      <c r="CC175" s="46"/>
      <c r="CD175" s="46"/>
      <c r="CE175" s="49" t="n">
        <v>100</v>
      </c>
      <c r="CF175" s="50"/>
      <c r="CG175" s="50"/>
      <c r="CH175" s="51"/>
      <c r="CI175" s="50"/>
      <c r="CJ175" s="50"/>
      <c r="CK175" s="51"/>
      <c r="CL175" s="50"/>
      <c r="CM175" s="50"/>
      <c r="CN175" s="50"/>
      <c r="CO175" s="52"/>
      <c r="CP175" s="52"/>
      <c r="CQ175" s="51"/>
      <c r="CR175" s="50"/>
      <c r="CS175" s="50"/>
      <c r="CT175" s="51"/>
      <c r="CU175" s="50"/>
      <c r="CV175" s="50"/>
      <c r="CW175" s="51"/>
      <c r="CX175" s="52"/>
      <c r="CY175" s="52"/>
      <c r="CZ175" s="50"/>
      <c r="DA175" s="51"/>
      <c r="DB175" s="52"/>
      <c r="DC175" s="52"/>
      <c r="DD175" s="52"/>
      <c r="DE175" s="52"/>
      <c r="DF175" s="51"/>
    </row>
    <row r="176" customFormat="false" ht="8.45" hidden="false" customHeight="true" outlineLevel="0" collapsed="false">
      <c r="A176" s="1" t="s">
        <v>440</v>
      </c>
      <c r="B176" s="62" t="n">
        <v>161</v>
      </c>
      <c r="C176" s="42" t="s">
        <v>441</v>
      </c>
      <c r="D176" s="43" t="n">
        <v>20</v>
      </c>
      <c r="E176" s="42" t="s">
        <v>436</v>
      </c>
      <c r="F176" s="42" t="s">
        <v>437</v>
      </c>
      <c r="G176" s="48" t="n">
        <v>262.41</v>
      </c>
      <c r="H176" s="45" t="n">
        <v>0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8" t="n">
        <v>262.41</v>
      </c>
      <c r="BX176" s="48" t="n">
        <v>100</v>
      </c>
      <c r="BY176" s="48" t="n">
        <v>100</v>
      </c>
      <c r="BZ176" s="46"/>
      <c r="CA176" s="46"/>
      <c r="CB176" s="48" t="n">
        <v>100</v>
      </c>
      <c r="CC176" s="46"/>
      <c r="CD176" s="46"/>
      <c r="CE176" s="49" t="n">
        <v>100</v>
      </c>
      <c r="CF176" s="50"/>
      <c r="CG176" s="50"/>
      <c r="CH176" s="51"/>
      <c r="CI176" s="50"/>
      <c r="CJ176" s="50"/>
      <c r="CK176" s="51"/>
      <c r="CL176" s="50"/>
      <c r="CM176" s="50"/>
      <c r="CN176" s="50"/>
      <c r="CO176" s="52"/>
      <c r="CP176" s="52"/>
      <c r="CQ176" s="51"/>
      <c r="CR176" s="50"/>
      <c r="CS176" s="50"/>
      <c r="CT176" s="51"/>
      <c r="CU176" s="50"/>
      <c r="CV176" s="50"/>
      <c r="CW176" s="51"/>
      <c r="CX176" s="52"/>
      <c r="CY176" s="52"/>
      <c r="CZ176" s="50"/>
      <c r="DA176" s="51"/>
      <c r="DB176" s="52"/>
      <c r="DC176" s="52"/>
      <c r="DD176" s="52"/>
      <c r="DE176" s="52"/>
      <c r="DF176" s="51"/>
    </row>
    <row r="177" customFormat="false" ht="8.45" hidden="false" customHeight="true" outlineLevel="0" collapsed="false">
      <c r="A177" s="1" t="s">
        <v>442</v>
      </c>
      <c r="B177" s="62" t="n">
        <v>162</v>
      </c>
      <c r="C177" s="42" t="s">
        <v>443</v>
      </c>
      <c r="D177" s="43" t="n">
        <v>20</v>
      </c>
      <c r="E177" s="42" t="s">
        <v>436</v>
      </c>
      <c r="F177" s="42" t="s">
        <v>437</v>
      </c>
      <c r="G177" s="48" t="n">
        <v>736.59</v>
      </c>
      <c r="H177" s="45" t="n">
        <v>0.01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8" t="n">
        <v>736.59</v>
      </c>
      <c r="BX177" s="48" t="n">
        <v>100</v>
      </c>
      <c r="BY177" s="48" t="n">
        <v>100</v>
      </c>
      <c r="BZ177" s="46"/>
      <c r="CA177" s="46"/>
      <c r="CB177" s="48" t="n">
        <v>100</v>
      </c>
      <c r="CC177" s="46"/>
      <c r="CD177" s="46"/>
      <c r="CE177" s="49" t="n">
        <v>100</v>
      </c>
      <c r="CF177" s="50"/>
      <c r="CG177" s="50"/>
      <c r="CH177" s="51"/>
      <c r="CI177" s="50"/>
      <c r="CJ177" s="50"/>
      <c r="CK177" s="51"/>
      <c r="CL177" s="50"/>
      <c r="CM177" s="50"/>
      <c r="CN177" s="50"/>
      <c r="CO177" s="52"/>
      <c r="CP177" s="52"/>
      <c r="CQ177" s="51"/>
      <c r="CR177" s="50"/>
      <c r="CS177" s="50"/>
      <c r="CT177" s="51"/>
      <c r="CU177" s="50"/>
      <c r="CV177" s="50"/>
      <c r="CW177" s="51"/>
      <c r="CX177" s="52"/>
      <c r="CY177" s="52"/>
      <c r="CZ177" s="50"/>
      <c r="DA177" s="51"/>
      <c r="DB177" s="52"/>
      <c r="DC177" s="52"/>
      <c r="DD177" s="52"/>
      <c r="DE177" s="52"/>
      <c r="DF177" s="51"/>
    </row>
    <row r="178" customFormat="false" ht="8.45" hidden="false" customHeight="true" outlineLevel="0" collapsed="false">
      <c r="A178" s="1" t="s">
        <v>444</v>
      </c>
      <c r="B178" s="62" t="n">
        <v>163</v>
      </c>
      <c r="C178" s="42" t="s">
        <v>445</v>
      </c>
      <c r="D178" s="43" t="n">
        <v>20</v>
      </c>
      <c r="E178" s="42" t="s">
        <v>436</v>
      </c>
      <c r="F178" s="42" t="s">
        <v>437</v>
      </c>
      <c r="G178" s="53" t="n">
        <v>3314.66</v>
      </c>
      <c r="H178" s="45" t="n">
        <v>0.04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53" t="n">
        <v>3314.66</v>
      </c>
      <c r="BX178" s="48" t="n">
        <v>100</v>
      </c>
      <c r="BY178" s="48" t="n">
        <v>100</v>
      </c>
      <c r="BZ178" s="46"/>
      <c r="CA178" s="46"/>
      <c r="CB178" s="48" t="n">
        <v>100</v>
      </c>
      <c r="CC178" s="46"/>
      <c r="CD178" s="46"/>
      <c r="CE178" s="49" t="n">
        <v>100</v>
      </c>
      <c r="CF178" s="50"/>
      <c r="CG178" s="50"/>
      <c r="CH178" s="51"/>
      <c r="CI178" s="50"/>
      <c r="CJ178" s="50"/>
      <c r="CK178" s="51"/>
      <c r="CL178" s="50"/>
      <c r="CM178" s="50"/>
      <c r="CN178" s="50"/>
      <c r="CO178" s="52"/>
      <c r="CP178" s="52"/>
      <c r="CQ178" s="51"/>
      <c r="CR178" s="50"/>
      <c r="CS178" s="50"/>
      <c r="CT178" s="51"/>
      <c r="CU178" s="50"/>
      <c r="CV178" s="50"/>
      <c r="CW178" s="51"/>
      <c r="CX178" s="52"/>
      <c r="CY178" s="52"/>
      <c r="CZ178" s="50"/>
      <c r="DA178" s="51"/>
      <c r="DB178" s="52"/>
      <c r="DC178" s="52"/>
      <c r="DD178" s="52"/>
      <c r="DE178" s="52"/>
      <c r="DF178" s="51"/>
    </row>
    <row r="179" customFormat="false" ht="8.45" hidden="false" customHeight="true" outlineLevel="0" collapsed="false">
      <c r="A179" s="1" t="s">
        <v>446</v>
      </c>
      <c r="B179" s="62" t="n">
        <v>164</v>
      </c>
      <c r="C179" s="42" t="s">
        <v>447</v>
      </c>
      <c r="D179" s="43" t="n">
        <v>22</v>
      </c>
      <c r="E179" s="42" t="s">
        <v>409</v>
      </c>
      <c r="F179" s="42" t="s">
        <v>294</v>
      </c>
      <c r="G179" s="53" t="n">
        <v>3037.45</v>
      </c>
      <c r="H179" s="45" t="n">
        <v>0.03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53" t="n">
        <v>3037.45</v>
      </c>
      <c r="CA179" s="48" t="n">
        <v>100</v>
      </c>
      <c r="CB179" s="48" t="n">
        <v>100</v>
      </c>
      <c r="CC179" s="46"/>
      <c r="CD179" s="46"/>
      <c r="CE179" s="49" t="n">
        <v>100</v>
      </c>
      <c r="CF179" s="23"/>
      <c r="CG179" s="23"/>
      <c r="CH179" s="37"/>
      <c r="CI179" s="38"/>
      <c r="CJ179" s="39"/>
      <c r="CK179" s="35"/>
      <c r="CL179" s="23"/>
      <c r="CM179" s="23"/>
      <c r="CN179" s="23"/>
      <c r="CO179" s="52"/>
      <c r="CP179" s="52"/>
      <c r="CQ179" s="51"/>
      <c r="CR179" s="50"/>
      <c r="CS179" s="50"/>
      <c r="CT179" s="51"/>
      <c r="CU179" s="50"/>
      <c r="CV179" s="50"/>
      <c r="CW179" s="51"/>
      <c r="CX179" s="52"/>
      <c r="CY179" s="52"/>
      <c r="CZ179" s="50"/>
      <c r="DA179" s="51"/>
      <c r="DB179" s="52"/>
      <c r="DC179" s="52"/>
      <c r="DD179" s="52"/>
      <c r="DE179" s="52"/>
      <c r="DF179" s="51"/>
    </row>
    <row r="180" customFormat="false" ht="16.9" hidden="false" customHeight="true" outlineLevel="0" collapsed="false">
      <c r="A180" s="1" t="s">
        <v>448</v>
      </c>
      <c r="B180" s="62" t="n">
        <v>165</v>
      </c>
      <c r="C180" s="42" t="s">
        <v>449</v>
      </c>
      <c r="D180" s="43" t="n">
        <v>45</v>
      </c>
      <c r="E180" s="42" t="s">
        <v>324</v>
      </c>
      <c r="F180" s="42" t="s">
        <v>327</v>
      </c>
      <c r="G180" s="53" t="n">
        <v>7982.36</v>
      </c>
      <c r="H180" s="45" t="n">
        <v>0.09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53" t="n">
        <v>1220.5</v>
      </c>
      <c r="BI180" s="47" t="n">
        <v>15.29</v>
      </c>
      <c r="BJ180" s="47" t="n">
        <v>15.29</v>
      </c>
      <c r="BK180" s="53" t="n">
        <v>4733.54</v>
      </c>
      <c r="BL180" s="47" t="n">
        <v>59.3</v>
      </c>
      <c r="BM180" s="47" t="n">
        <v>74.59</v>
      </c>
      <c r="BN180" s="53" t="n">
        <v>2028.32</v>
      </c>
      <c r="BO180" s="47" t="n">
        <v>25.41</v>
      </c>
      <c r="BP180" s="48" t="n">
        <v>100</v>
      </c>
      <c r="BQ180" s="46"/>
      <c r="BR180" s="46"/>
      <c r="BS180" s="48" t="n">
        <v>100</v>
      </c>
      <c r="BT180" s="46"/>
      <c r="BU180" s="46"/>
      <c r="BV180" s="48" t="n">
        <v>100</v>
      </c>
      <c r="BW180" s="46"/>
      <c r="BX180" s="46"/>
      <c r="BY180" s="48" t="n">
        <v>100</v>
      </c>
      <c r="BZ180" s="46"/>
      <c r="CA180" s="46"/>
      <c r="CB180" s="48" t="n">
        <v>100</v>
      </c>
      <c r="CC180" s="46"/>
      <c r="CD180" s="46"/>
      <c r="CE180" s="49" t="n">
        <v>100</v>
      </c>
      <c r="CF180" s="23"/>
      <c r="CG180" s="23"/>
      <c r="CH180" s="35"/>
      <c r="CI180" s="23"/>
      <c r="CJ180" s="23"/>
      <c r="CK180" s="35"/>
      <c r="CL180" s="23"/>
      <c r="CM180" s="23"/>
      <c r="CN180" s="23"/>
      <c r="CO180" s="52"/>
      <c r="CP180" s="52"/>
      <c r="CQ180" s="51"/>
      <c r="CR180" s="50"/>
      <c r="CS180" s="50"/>
      <c r="CT180" s="51"/>
      <c r="CU180" s="50"/>
      <c r="CV180" s="50"/>
      <c r="CW180" s="51"/>
      <c r="CX180" s="52"/>
      <c r="CY180" s="52"/>
      <c r="CZ180" s="50"/>
      <c r="DA180" s="51"/>
      <c r="DB180" s="52"/>
      <c r="DC180" s="52"/>
      <c r="DD180" s="52"/>
      <c r="DE180" s="52"/>
      <c r="DF180" s="51"/>
    </row>
    <row r="181" customFormat="false" ht="8.45" hidden="false" customHeight="true" outlineLevel="0" collapsed="false">
      <c r="A181" s="1" t="s">
        <v>450</v>
      </c>
      <c r="B181" s="62" t="n">
        <v>166</v>
      </c>
      <c r="C181" s="42" t="s">
        <v>451</v>
      </c>
      <c r="D181" s="43" t="n">
        <v>45</v>
      </c>
      <c r="E181" s="42" t="s">
        <v>324</v>
      </c>
      <c r="F181" s="42" t="s">
        <v>327</v>
      </c>
      <c r="G181" s="53" t="n">
        <v>6677.77</v>
      </c>
      <c r="H181" s="45" t="n">
        <v>0.08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53" t="n">
        <v>1021.03</v>
      </c>
      <c r="BI181" s="47" t="n">
        <v>15.29</v>
      </c>
      <c r="BJ181" s="47" t="n">
        <v>15.29</v>
      </c>
      <c r="BK181" s="53" t="n">
        <v>3959.92</v>
      </c>
      <c r="BL181" s="47" t="n">
        <v>59.3</v>
      </c>
      <c r="BM181" s="47" t="n">
        <v>74.59</v>
      </c>
      <c r="BN181" s="53" t="n">
        <v>1696.82</v>
      </c>
      <c r="BO181" s="47" t="n">
        <v>25.41</v>
      </c>
      <c r="BP181" s="48" t="n">
        <v>100</v>
      </c>
      <c r="BQ181" s="46"/>
      <c r="BR181" s="46"/>
      <c r="BS181" s="48" t="n">
        <v>100</v>
      </c>
      <c r="BT181" s="46"/>
      <c r="BU181" s="46"/>
      <c r="BV181" s="48" t="n">
        <v>100</v>
      </c>
      <c r="BW181" s="46"/>
      <c r="BX181" s="46"/>
      <c r="BY181" s="48" t="n">
        <v>100</v>
      </c>
      <c r="BZ181" s="46"/>
      <c r="CA181" s="46"/>
      <c r="CB181" s="48" t="n">
        <v>100</v>
      </c>
      <c r="CC181" s="46"/>
      <c r="CD181" s="46"/>
      <c r="CE181" s="49" t="n">
        <v>100</v>
      </c>
      <c r="CF181" s="50"/>
      <c r="CG181" s="50"/>
      <c r="CH181" s="51"/>
      <c r="CI181" s="50"/>
      <c r="CJ181" s="50"/>
      <c r="CK181" s="51"/>
      <c r="CL181" s="50"/>
      <c r="CM181" s="50"/>
      <c r="CN181" s="50"/>
      <c r="CO181" s="52"/>
      <c r="CP181" s="52"/>
      <c r="CQ181" s="51"/>
      <c r="CR181" s="50"/>
      <c r="CS181" s="50"/>
      <c r="CT181" s="51"/>
      <c r="CU181" s="50"/>
      <c r="CV181" s="50"/>
      <c r="CW181" s="51"/>
      <c r="CX181" s="52"/>
      <c r="CY181" s="52"/>
      <c r="CZ181" s="50"/>
      <c r="DA181" s="51"/>
      <c r="DB181" s="52"/>
      <c r="DC181" s="52"/>
      <c r="DD181" s="52"/>
      <c r="DE181" s="52"/>
      <c r="DF181" s="51"/>
    </row>
    <row r="182" customFormat="false" ht="25.35" hidden="false" customHeight="true" outlineLevel="0" collapsed="false">
      <c r="A182" s="1" t="s">
        <v>452</v>
      </c>
      <c r="B182" s="62" t="n">
        <v>167</v>
      </c>
      <c r="C182" s="42" t="s">
        <v>453</v>
      </c>
      <c r="D182" s="43" t="n">
        <v>44</v>
      </c>
      <c r="E182" s="42" t="s">
        <v>310</v>
      </c>
      <c r="F182" s="42" t="s">
        <v>346</v>
      </c>
      <c r="G182" s="53" t="n">
        <v>2613.62</v>
      </c>
      <c r="H182" s="45" t="n">
        <v>0.03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8" t="n">
        <v>399.62</v>
      </c>
      <c r="BL182" s="47" t="n">
        <v>15.29</v>
      </c>
      <c r="BM182" s="47" t="n">
        <v>15.29</v>
      </c>
      <c r="BN182" s="53" t="n">
        <v>1416.84</v>
      </c>
      <c r="BO182" s="47" t="n">
        <v>54.21</v>
      </c>
      <c r="BP182" s="47" t="n">
        <v>69.5</v>
      </c>
      <c r="BQ182" s="48" t="n">
        <v>797.15</v>
      </c>
      <c r="BR182" s="47" t="n">
        <v>30.5</v>
      </c>
      <c r="BS182" s="48" t="n">
        <v>100</v>
      </c>
      <c r="BT182" s="46"/>
      <c r="BU182" s="46"/>
      <c r="BV182" s="48" t="n">
        <v>100</v>
      </c>
      <c r="BW182" s="46"/>
      <c r="BX182" s="46"/>
      <c r="BY182" s="48" t="n">
        <v>100</v>
      </c>
      <c r="BZ182" s="46"/>
      <c r="CA182" s="46"/>
      <c r="CB182" s="48" t="n">
        <v>100</v>
      </c>
      <c r="CC182" s="46"/>
      <c r="CD182" s="46"/>
      <c r="CE182" s="49" t="n">
        <v>100</v>
      </c>
      <c r="CF182" s="50"/>
      <c r="CG182" s="50"/>
      <c r="CH182" s="51"/>
      <c r="CI182" s="50"/>
      <c r="CJ182" s="50"/>
      <c r="CK182" s="51"/>
      <c r="CL182" s="50"/>
      <c r="CM182" s="50"/>
      <c r="CN182" s="50"/>
      <c r="CO182" s="52"/>
      <c r="CP182" s="52"/>
      <c r="CQ182" s="51"/>
      <c r="CR182" s="50"/>
      <c r="CS182" s="50"/>
      <c r="CT182" s="51"/>
      <c r="CU182" s="50"/>
      <c r="CV182" s="50"/>
      <c r="CW182" s="51"/>
      <c r="CX182" s="52"/>
      <c r="CY182" s="52"/>
      <c r="CZ182" s="50"/>
      <c r="DA182" s="51"/>
      <c r="DB182" s="52"/>
      <c r="DC182" s="52"/>
      <c r="DD182" s="52"/>
      <c r="DE182" s="52"/>
      <c r="DF182" s="51"/>
    </row>
    <row r="183" customFormat="false" ht="8.45" hidden="false" customHeight="true" outlineLevel="0" collapsed="false">
      <c r="A183" s="1" t="s">
        <v>454</v>
      </c>
      <c r="B183" s="26" t="n">
        <v>168</v>
      </c>
      <c r="C183" s="25" t="s">
        <v>455</v>
      </c>
      <c r="D183" s="26" t="n">
        <v>267</v>
      </c>
      <c r="E183" s="25" t="s">
        <v>65</v>
      </c>
      <c r="F183" s="25" t="s">
        <v>456</v>
      </c>
      <c r="G183" s="27" t="n">
        <v>281145.4</v>
      </c>
      <c r="H183" s="28" t="n">
        <v>3.2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1" t="n">
        <v>16648.76</v>
      </c>
      <c r="AQ183" s="28" t="n">
        <v>5.92</v>
      </c>
      <c r="AR183" s="28" t="n">
        <v>5.92</v>
      </c>
      <c r="AS183" s="29" t="n">
        <v>1630.87</v>
      </c>
      <c r="AT183" s="28" t="n">
        <v>0.58</v>
      </c>
      <c r="AU183" s="28" t="n">
        <v>6.5</v>
      </c>
      <c r="AV183" s="29" t="n">
        <v>6512.74</v>
      </c>
      <c r="AW183" s="28" t="n">
        <v>2.32</v>
      </c>
      <c r="AX183" s="28" t="n">
        <v>8.82</v>
      </c>
      <c r="AY183" s="31" t="n">
        <v>21167.76</v>
      </c>
      <c r="AZ183" s="28" t="n">
        <v>7.53</v>
      </c>
      <c r="BA183" s="32" t="n">
        <v>16.35</v>
      </c>
      <c r="BB183" s="31" t="n">
        <v>48059.26</v>
      </c>
      <c r="BC183" s="32" t="n">
        <v>17.1</v>
      </c>
      <c r="BD183" s="32" t="n">
        <v>33.45</v>
      </c>
      <c r="BE183" s="31" t="n">
        <v>56018.54</v>
      </c>
      <c r="BF183" s="32" t="n">
        <v>19.93</v>
      </c>
      <c r="BG183" s="32" t="n">
        <v>53.37</v>
      </c>
      <c r="BH183" s="31" t="n">
        <v>47823.43</v>
      </c>
      <c r="BI183" s="32" t="n">
        <v>17.01</v>
      </c>
      <c r="BJ183" s="32" t="n">
        <v>70.38</v>
      </c>
      <c r="BK183" s="31" t="n">
        <v>45116.53</v>
      </c>
      <c r="BL183" s="32" t="n">
        <v>16.04</v>
      </c>
      <c r="BM183" s="32" t="n">
        <v>86.42</v>
      </c>
      <c r="BN183" s="29" t="n">
        <v>9132.97</v>
      </c>
      <c r="BO183" s="28" t="n">
        <v>3.25</v>
      </c>
      <c r="BP183" s="32" t="n">
        <v>89.67</v>
      </c>
      <c r="BQ183" s="29" t="n">
        <v>2840.55</v>
      </c>
      <c r="BR183" s="28" t="n">
        <v>1.01</v>
      </c>
      <c r="BS183" s="32" t="n">
        <v>90.68</v>
      </c>
      <c r="BT183" s="29" t="n">
        <v>6867.28</v>
      </c>
      <c r="BU183" s="28" t="n">
        <v>2.44</v>
      </c>
      <c r="BV183" s="32" t="n">
        <v>93.12</v>
      </c>
      <c r="BW183" s="31" t="n">
        <v>11952.45</v>
      </c>
      <c r="BX183" s="28" t="n">
        <v>4.25</v>
      </c>
      <c r="BY183" s="32" t="n">
        <v>97.38</v>
      </c>
      <c r="BZ183" s="29" t="n">
        <v>7374.27</v>
      </c>
      <c r="CA183" s="28" t="n">
        <v>2.62</v>
      </c>
      <c r="CB183" s="33" t="n">
        <v>100</v>
      </c>
      <c r="CC183" s="30"/>
      <c r="CD183" s="30"/>
      <c r="CE183" s="34" t="n">
        <v>100</v>
      </c>
      <c r="CF183" s="50"/>
      <c r="CG183" s="50"/>
      <c r="CH183" s="51"/>
      <c r="CI183" s="50"/>
      <c r="CJ183" s="50"/>
      <c r="CK183" s="51"/>
      <c r="CL183" s="50"/>
      <c r="CM183" s="50"/>
      <c r="CN183" s="50"/>
      <c r="CO183" s="52"/>
      <c r="CP183" s="52"/>
      <c r="CQ183" s="51"/>
      <c r="CR183" s="50"/>
      <c r="CS183" s="50"/>
      <c r="CT183" s="51"/>
      <c r="CU183" s="50"/>
      <c r="CV183" s="50"/>
      <c r="CW183" s="51"/>
      <c r="CX183" s="52"/>
      <c r="CY183" s="52"/>
      <c r="CZ183" s="50"/>
      <c r="DA183" s="51"/>
      <c r="DB183" s="52"/>
      <c r="DC183" s="52"/>
      <c r="DD183" s="52"/>
      <c r="DE183" s="52"/>
      <c r="DF183" s="51"/>
    </row>
    <row r="184" customFormat="false" ht="8.45" hidden="false" customHeight="true" outlineLevel="0" collapsed="false">
      <c r="A184" s="1" t="s">
        <v>457</v>
      </c>
      <c r="B184" s="26" t="n">
        <v>169</v>
      </c>
      <c r="C184" s="25" t="s">
        <v>458</v>
      </c>
      <c r="D184" s="26" t="n">
        <v>135</v>
      </c>
      <c r="E184" s="25" t="s">
        <v>65</v>
      </c>
      <c r="F184" s="25" t="s">
        <v>459</v>
      </c>
      <c r="G184" s="31" t="n">
        <v>16055.04</v>
      </c>
      <c r="H184" s="28" t="n">
        <v>0.18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29" t="n">
        <v>3702.94</v>
      </c>
      <c r="AQ184" s="32" t="n">
        <v>23.06</v>
      </c>
      <c r="AR184" s="32" t="n">
        <v>23.06</v>
      </c>
      <c r="AS184" s="29" t="n">
        <v>1630.87</v>
      </c>
      <c r="AT184" s="32" t="n">
        <v>10.16</v>
      </c>
      <c r="AU184" s="32" t="n">
        <v>33.22</v>
      </c>
      <c r="AV184" s="29" t="n">
        <v>6512.74</v>
      </c>
      <c r="AW184" s="32" t="n">
        <v>40.57</v>
      </c>
      <c r="AX184" s="32" t="n">
        <v>73.79</v>
      </c>
      <c r="AY184" s="29" t="n">
        <v>2757.14</v>
      </c>
      <c r="AZ184" s="32" t="n">
        <v>17.17</v>
      </c>
      <c r="BA184" s="32" t="n">
        <v>90.96</v>
      </c>
      <c r="BB184" s="30"/>
      <c r="BC184" s="30"/>
      <c r="BD184" s="32" t="n">
        <v>90.96</v>
      </c>
      <c r="BE184" s="29" t="n">
        <v>1313.5</v>
      </c>
      <c r="BF184" s="28" t="n">
        <v>8.18</v>
      </c>
      <c r="BG184" s="32" t="n">
        <v>99.14</v>
      </c>
      <c r="BH184" s="33" t="n">
        <v>137.87</v>
      </c>
      <c r="BI184" s="28" t="n">
        <v>0.86</v>
      </c>
      <c r="BJ184" s="33" t="n">
        <v>100</v>
      </c>
      <c r="BK184" s="30"/>
      <c r="BL184" s="30"/>
      <c r="BM184" s="33" t="n">
        <v>100</v>
      </c>
      <c r="BN184" s="30"/>
      <c r="BO184" s="30"/>
      <c r="BP184" s="33" t="n">
        <v>100</v>
      </c>
      <c r="BQ184" s="30"/>
      <c r="BR184" s="30"/>
      <c r="BS184" s="33" t="n">
        <v>100</v>
      </c>
      <c r="BT184" s="30"/>
      <c r="BU184" s="30"/>
      <c r="BV184" s="33" t="n">
        <v>100</v>
      </c>
      <c r="BW184" s="30"/>
      <c r="BX184" s="30"/>
      <c r="BY184" s="33" t="n">
        <v>100</v>
      </c>
      <c r="BZ184" s="30"/>
      <c r="CA184" s="30"/>
      <c r="CB184" s="33" t="n">
        <v>100</v>
      </c>
      <c r="CC184" s="30"/>
      <c r="CD184" s="30"/>
      <c r="CE184" s="34" t="n">
        <v>100</v>
      </c>
      <c r="CF184" s="50"/>
      <c r="CG184" s="50"/>
      <c r="CH184" s="51"/>
      <c r="CI184" s="50"/>
      <c r="CJ184" s="50"/>
      <c r="CK184" s="51"/>
      <c r="CL184" s="50"/>
      <c r="CM184" s="50"/>
      <c r="CN184" s="50"/>
      <c r="CO184" s="17"/>
      <c r="CP184" s="17"/>
      <c r="CQ184" s="37"/>
      <c r="CR184" s="23"/>
      <c r="CS184" s="23"/>
      <c r="CT184" s="37"/>
      <c r="CU184" s="23"/>
      <c r="CV184" s="23"/>
      <c r="CW184" s="37"/>
      <c r="CX184" s="40"/>
      <c r="CY184" s="17"/>
      <c r="CZ184" s="39"/>
      <c r="DA184" s="35"/>
      <c r="DB184" s="17"/>
      <c r="DC184" s="17"/>
      <c r="DD184" s="17"/>
      <c r="DE184" s="17"/>
      <c r="DF184" s="35"/>
    </row>
    <row r="185" customFormat="false" ht="8.45" hidden="false" customHeight="true" outlineLevel="0" collapsed="false">
      <c r="A185" s="1" t="s">
        <v>460</v>
      </c>
      <c r="B185" s="62" t="n">
        <v>170</v>
      </c>
      <c r="C185" s="42" t="s">
        <v>461</v>
      </c>
      <c r="D185" s="43" t="n">
        <v>87</v>
      </c>
      <c r="E185" s="42" t="s">
        <v>65</v>
      </c>
      <c r="F185" s="42" t="s">
        <v>241</v>
      </c>
      <c r="G185" s="53" t="n">
        <v>9788.36</v>
      </c>
      <c r="H185" s="45" t="n">
        <v>0.11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53" t="n">
        <v>3702.94</v>
      </c>
      <c r="AQ185" s="47" t="n">
        <v>37.83</v>
      </c>
      <c r="AR185" s="47" t="n">
        <v>37.83</v>
      </c>
      <c r="AS185" s="48" t="n">
        <v>915.21</v>
      </c>
      <c r="AT185" s="45" t="n">
        <v>9.35</v>
      </c>
      <c r="AU185" s="47" t="n">
        <v>47.18</v>
      </c>
      <c r="AV185" s="53" t="n">
        <v>3658.89</v>
      </c>
      <c r="AW185" s="47" t="n">
        <v>37.38</v>
      </c>
      <c r="AX185" s="47" t="n">
        <v>84.56</v>
      </c>
      <c r="AY185" s="53" t="n">
        <v>1511.32</v>
      </c>
      <c r="AZ185" s="47" t="n">
        <v>15.44</v>
      </c>
      <c r="BA185" s="48" t="n">
        <v>100</v>
      </c>
      <c r="BB185" s="46"/>
      <c r="BC185" s="46"/>
      <c r="BD185" s="48" t="n">
        <v>100</v>
      </c>
      <c r="BE185" s="46"/>
      <c r="BF185" s="46"/>
      <c r="BG185" s="48" t="n">
        <v>100</v>
      </c>
      <c r="BH185" s="46"/>
      <c r="BI185" s="46"/>
      <c r="BJ185" s="48" t="n">
        <v>100</v>
      </c>
      <c r="BK185" s="46"/>
      <c r="BL185" s="46"/>
      <c r="BM185" s="48" t="n">
        <v>100</v>
      </c>
      <c r="BN185" s="46"/>
      <c r="BO185" s="46"/>
      <c r="BP185" s="48" t="n">
        <v>100</v>
      </c>
      <c r="BQ185" s="46"/>
      <c r="BR185" s="46"/>
      <c r="BS185" s="48" t="n">
        <v>100</v>
      </c>
      <c r="BT185" s="46"/>
      <c r="BU185" s="46"/>
      <c r="BV185" s="48" t="n">
        <v>100</v>
      </c>
      <c r="BW185" s="46"/>
      <c r="BX185" s="46"/>
      <c r="BY185" s="48" t="n">
        <v>100</v>
      </c>
      <c r="BZ185" s="46"/>
      <c r="CA185" s="46"/>
      <c r="CB185" s="48" t="n">
        <v>100</v>
      </c>
      <c r="CC185" s="46"/>
      <c r="CD185" s="46"/>
      <c r="CE185" s="49" t="n">
        <v>100</v>
      </c>
      <c r="CF185" s="23"/>
      <c r="CG185" s="23"/>
      <c r="CH185" s="35"/>
      <c r="CI185" s="23"/>
      <c r="CJ185" s="23"/>
      <c r="CK185" s="35"/>
      <c r="CL185" s="23"/>
      <c r="CM185" s="23"/>
      <c r="CN185" s="23"/>
      <c r="CO185" s="17"/>
      <c r="CP185" s="17"/>
      <c r="CQ185" s="35"/>
      <c r="CR185" s="23"/>
      <c r="CS185" s="23"/>
      <c r="CT185" s="35"/>
      <c r="CU185" s="23"/>
      <c r="CV185" s="23"/>
      <c r="CW185" s="35"/>
      <c r="CX185" s="17"/>
      <c r="CY185" s="17"/>
      <c r="CZ185" s="23"/>
      <c r="DA185" s="35"/>
      <c r="DB185" s="17"/>
      <c r="DC185" s="17"/>
      <c r="DD185" s="17"/>
      <c r="DE185" s="17"/>
      <c r="DF185" s="35"/>
    </row>
    <row r="186" customFormat="false" ht="16.9" hidden="false" customHeight="true" outlineLevel="0" collapsed="false">
      <c r="A186" s="1" t="s">
        <v>462</v>
      </c>
      <c r="B186" s="62" t="n">
        <v>171</v>
      </c>
      <c r="C186" s="42" t="s">
        <v>463</v>
      </c>
      <c r="D186" s="62" t="n">
        <v>113</v>
      </c>
      <c r="E186" s="42" t="s">
        <v>464</v>
      </c>
      <c r="F186" s="42" t="s">
        <v>459</v>
      </c>
      <c r="G186" s="53" t="n">
        <v>6266.68</v>
      </c>
      <c r="H186" s="45" t="n">
        <v>0.07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8" t="n">
        <v>715.65</v>
      </c>
      <c r="AT186" s="47" t="n">
        <v>11.42</v>
      </c>
      <c r="AU186" s="47" t="n">
        <v>11.42</v>
      </c>
      <c r="AV186" s="53" t="n">
        <v>2853.85</v>
      </c>
      <c r="AW186" s="47" t="n">
        <v>45.54</v>
      </c>
      <c r="AX186" s="47" t="n">
        <v>56.96</v>
      </c>
      <c r="AY186" s="53" t="n">
        <v>1245.82</v>
      </c>
      <c r="AZ186" s="47" t="n">
        <v>19.88</v>
      </c>
      <c r="BA186" s="47" t="n">
        <v>76.84</v>
      </c>
      <c r="BB186" s="46"/>
      <c r="BC186" s="46"/>
      <c r="BD186" s="47" t="n">
        <v>76.84</v>
      </c>
      <c r="BE186" s="53" t="n">
        <v>1313.5</v>
      </c>
      <c r="BF186" s="47" t="n">
        <v>20.96</v>
      </c>
      <c r="BG186" s="47" t="n">
        <v>97.8</v>
      </c>
      <c r="BH186" s="48" t="n">
        <v>137.87</v>
      </c>
      <c r="BI186" s="45" t="n">
        <v>2.2</v>
      </c>
      <c r="BJ186" s="48" t="n">
        <v>100</v>
      </c>
      <c r="BK186" s="46"/>
      <c r="BL186" s="46"/>
      <c r="BM186" s="48" t="n">
        <v>100</v>
      </c>
      <c r="BN186" s="46"/>
      <c r="BO186" s="46"/>
      <c r="BP186" s="48" t="n">
        <v>100</v>
      </c>
      <c r="BQ186" s="46"/>
      <c r="BR186" s="46"/>
      <c r="BS186" s="48" t="n">
        <v>100</v>
      </c>
      <c r="BT186" s="46"/>
      <c r="BU186" s="46"/>
      <c r="BV186" s="48" t="n">
        <v>100</v>
      </c>
      <c r="BW186" s="46"/>
      <c r="BX186" s="46"/>
      <c r="BY186" s="48" t="n">
        <v>100</v>
      </c>
      <c r="BZ186" s="46"/>
      <c r="CA186" s="46"/>
      <c r="CB186" s="48" t="n">
        <v>100</v>
      </c>
      <c r="CC186" s="46"/>
      <c r="CD186" s="46"/>
      <c r="CE186" s="49" t="n">
        <v>100</v>
      </c>
      <c r="CF186" s="50"/>
      <c r="CG186" s="50"/>
      <c r="CH186" s="51"/>
      <c r="CI186" s="50"/>
      <c r="CJ186" s="50"/>
      <c r="CK186" s="51"/>
      <c r="CL186" s="50"/>
      <c r="CM186" s="50"/>
      <c r="CN186" s="50"/>
      <c r="CO186" s="52"/>
      <c r="CP186" s="52"/>
      <c r="CQ186" s="51"/>
      <c r="CR186" s="50"/>
      <c r="CS186" s="50"/>
      <c r="CT186" s="51"/>
      <c r="CU186" s="50"/>
      <c r="CV186" s="50"/>
      <c r="CW186" s="51"/>
      <c r="CX186" s="52"/>
      <c r="CY186" s="52"/>
      <c r="CZ186" s="50"/>
      <c r="DA186" s="51"/>
      <c r="DB186" s="52"/>
      <c r="DC186" s="52"/>
      <c r="DD186" s="52"/>
      <c r="DE186" s="52"/>
      <c r="DF186" s="51"/>
    </row>
    <row r="187" customFormat="false" ht="16.9" hidden="false" customHeight="true" outlineLevel="0" collapsed="false">
      <c r="A187" s="1" t="s">
        <v>465</v>
      </c>
      <c r="B187" s="26" t="n">
        <v>172</v>
      </c>
      <c r="C187" s="25" t="s">
        <v>466</v>
      </c>
      <c r="D187" s="61" t="n">
        <v>50</v>
      </c>
      <c r="E187" s="25" t="s">
        <v>248</v>
      </c>
      <c r="F187" s="25" t="s">
        <v>418</v>
      </c>
      <c r="G187" s="31" t="n">
        <v>28858.78</v>
      </c>
      <c r="H187" s="28" t="n">
        <v>0.33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1" t="n">
        <v>16972.72</v>
      </c>
      <c r="AZ187" s="32" t="n">
        <v>58.81</v>
      </c>
      <c r="BA187" s="32" t="n">
        <v>58.81</v>
      </c>
      <c r="BB187" s="31" t="n">
        <v>10285.71</v>
      </c>
      <c r="BC187" s="32" t="n">
        <v>35.64</v>
      </c>
      <c r="BD187" s="32" t="n">
        <v>94.45</v>
      </c>
      <c r="BE187" s="29" t="n">
        <v>1600.34</v>
      </c>
      <c r="BF187" s="28" t="n">
        <v>5.55</v>
      </c>
      <c r="BG187" s="33" t="n">
        <v>100</v>
      </c>
      <c r="BH187" s="30"/>
      <c r="BI187" s="30"/>
      <c r="BJ187" s="33" t="n">
        <v>100</v>
      </c>
      <c r="BK187" s="30"/>
      <c r="BL187" s="30"/>
      <c r="BM187" s="33" t="n">
        <v>100</v>
      </c>
      <c r="BN187" s="30"/>
      <c r="BO187" s="30"/>
      <c r="BP187" s="33" t="n">
        <v>100</v>
      </c>
      <c r="BQ187" s="30"/>
      <c r="BR187" s="30"/>
      <c r="BS187" s="33" t="n">
        <v>100</v>
      </c>
      <c r="BT187" s="30"/>
      <c r="BU187" s="30"/>
      <c r="BV187" s="33" t="n">
        <v>100</v>
      </c>
      <c r="BW187" s="30"/>
      <c r="BX187" s="30"/>
      <c r="BY187" s="33" t="n">
        <v>100</v>
      </c>
      <c r="BZ187" s="30"/>
      <c r="CA187" s="30"/>
      <c r="CB187" s="33" t="n">
        <v>100</v>
      </c>
      <c r="CC187" s="30"/>
      <c r="CD187" s="30"/>
      <c r="CE187" s="34" t="n">
        <v>100</v>
      </c>
      <c r="CF187" s="50"/>
      <c r="CG187" s="50"/>
      <c r="CH187" s="51"/>
      <c r="CI187" s="50"/>
      <c r="CJ187" s="50"/>
      <c r="CK187" s="51"/>
      <c r="CL187" s="50"/>
      <c r="CM187" s="50"/>
      <c r="CN187" s="50"/>
      <c r="CO187" s="52"/>
      <c r="CP187" s="52"/>
      <c r="CQ187" s="51"/>
      <c r="CR187" s="50"/>
      <c r="CS187" s="50"/>
      <c r="CT187" s="51"/>
      <c r="CU187" s="50"/>
      <c r="CV187" s="50"/>
      <c r="CW187" s="51"/>
      <c r="CX187" s="52"/>
      <c r="CY187" s="52"/>
      <c r="CZ187" s="50"/>
      <c r="DA187" s="51"/>
      <c r="DB187" s="52"/>
      <c r="DC187" s="52"/>
      <c r="DD187" s="52"/>
      <c r="DE187" s="52"/>
      <c r="DF187" s="51"/>
    </row>
    <row r="188" customFormat="false" ht="8.45" hidden="false" customHeight="true" outlineLevel="0" collapsed="false">
      <c r="A188" s="1" t="s">
        <v>467</v>
      </c>
      <c r="B188" s="62" t="n">
        <v>173</v>
      </c>
      <c r="C188" s="42" t="s">
        <v>468</v>
      </c>
      <c r="D188" s="43" t="n">
        <v>50</v>
      </c>
      <c r="E188" s="42" t="s">
        <v>248</v>
      </c>
      <c r="F188" s="42" t="s">
        <v>418</v>
      </c>
      <c r="G188" s="53" t="n">
        <v>7958.49</v>
      </c>
      <c r="H188" s="45" t="n">
        <v>0.09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53" t="n">
        <v>4682.78</v>
      </c>
      <c r="AZ188" s="47" t="n">
        <v>58.84</v>
      </c>
      <c r="BA188" s="47" t="n">
        <v>58.84</v>
      </c>
      <c r="BB188" s="53" t="n">
        <v>2822.88</v>
      </c>
      <c r="BC188" s="47" t="n">
        <v>35.47</v>
      </c>
      <c r="BD188" s="47" t="n">
        <v>94.31</v>
      </c>
      <c r="BE188" s="48" t="n">
        <v>452.84</v>
      </c>
      <c r="BF188" s="45" t="n">
        <v>5.69</v>
      </c>
      <c r="BG188" s="48" t="n">
        <v>100</v>
      </c>
      <c r="BH188" s="46"/>
      <c r="BI188" s="46"/>
      <c r="BJ188" s="48" t="n">
        <v>100</v>
      </c>
      <c r="BK188" s="46"/>
      <c r="BL188" s="46"/>
      <c r="BM188" s="48" t="n">
        <v>100</v>
      </c>
      <c r="BN188" s="46"/>
      <c r="BO188" s="46"/>
      <c r="BP188" s="48" t="n">
        <v>100</v>
      </c>
      <c r="BQ188" s="46"/>
      <c r="BR188" s="46"/>
      <c r="BS188" s="48" t="n">
        <v>100</v>
      </c>
      <c r="BT188" s="46"/>
      <c r="BU188" s="46"/>
      <c r="BV188" s="48" t="n">
        <v>100</v>
      </c>
      <c r="BW188" s="46"/>
      <c r="BX188" s="46"/>
      <c r="BY188" s="48" t="n">
        <v>100</v>
      </c>
      <c r="BZ188" s="46"/>
      <c r="CA188" s="46"/>
      <c r="CB188" s="48" t="n">
        <v>100</v>
      </c>
      <c r="CC188" s="46"/>
      <c r="CD188" s="46"/>
      <c r="CE188" s="49" t="n">
        <v>100</v>
      </c>
      <c r="CF188" s="50"/>
      <c r="CG188" s="50"/>
      <c r="CH188" s="51"/>
      <c r="CI188" s="50"/>
      <c r="CJ188" s="50"/>
      <c r="CK188" s="51"/>
      <c r="CL188" s="50"/>
      <c r="CM188" s="50"/>
      <c r="CN188" s="50"/>
      <c r="CO188" s="52"/>
      <c r="CP188" s="52"/>
      <c r="CQ188" s="51"/>
      <c r="CR188" s="50"/>
      <c r="CS188" s="50"/>
      <c r="CT188" s="51"/>
      <c r="CU188" s="50"/>
      <c r="CV188" s="50"/>
      <c r="CW188" s="51"/>
      <c r="CX188" s="52"/>
      <c r="CY188" s="52"/>
      <c r="CZ188" s="50"/>
      <c r="DA188" s="51"/>
      <c r="DB188" s="52"/>
      <c r="DC188" s="52"/>
      <c r="DD188" s="52"/>
      <c r="DE188" s="52"/>
      <c r="DF188" s="51"/>
    </row>
    <row r="189" customFormat="false" ht="8.45" hidden="false" customHeight="true" outlineLevel="0" collapsed="false">
      <c r="A189" s="1" t="s">
        <v>469</v>
      </c>
      <c r="B189" s="62" t="n">
        <v>174</v>
      </c>
      <c r="C189" s="42" t="s">
        <v>470</v>
      </c>
      <c r="D189" s="43" t="n">
        <v>50</v>
      </c>
      <c r="E189" s="42" t="s">
        <v>248</v>
      </c>
      <c r="F189" s="42" t="s">
        <v>418</v>
      </c>
      <c r="G189" s="44" t="n">
        <v>20788.14</v>
      </c>
      <c r="H189" s="45" t="n">
        <v>0.24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4" t="n">
        <v>12289.95</v>
      </c>
      <c r="AZ189" s="47" t="n">
        <v>59.12</v>
      </c>
      <c r="BA189" s="47" t="n">
        <v>59.12</v>
      </c>
      <c r="BB189" s="53" t="n">
        <v>7350.69</v>
      </c>
      <c r="BC189" s="47" t="n">
        <v>35.36</v>
      </c>
      <c r="BD189" s="47" t="n">
        <v>94.48</v>
      </c>
      <c r="BE189" s="53" t="n">
        <v>1147.51</v>
      </c>
      <c r="BF189" s="45" t="n">
        <v>5.52</v>
      </c>
      <c r="BG189" s="48" t="n">
        <v>100</v>
      </c>
      <c r="BH189" s="46"/>
      <c r="BI189" s="46"/>
      <c r="BJ189" s="48" t="n">
        <v>100</v>
      </c>
      <c r="BK189" s="46"/>
      <c r="BL189" s="46"/>
      <c r="BM189" s="48" t="n">
        <v>100</v>
      </c>
      <c r="BN189" s="46"/>
      <c r="BO189" s="46"/>
      <c r="BP189" s="48" t="n">
        <v>100</v>
      </c>
      <c r="BQ189" s="46"/>
      <c r="BR189" s="46"/>
      <c r="BS189" s="48" t="n">
        <v>100</v>
      </c>
      <c r="BT189" s="46"/>
      <c r="BU189" s="46"/>
      <c r="BV189" s="48" t="n">
        <v>100</v>
      </c>
      <c r="BW189" s="46"/>
      <c r="BX189" s="46"/>
      <c r="BY189" s="48" t="n">
        <v>100</v>
      </c>
      <c r="BZ189" s="46"/>
      <c r="CA189" s="46"/>
      <c r="CB189" s="48" t="n">
        <v>100</v>
      </c>
      <c r="CC189" s="46"/>
      <c r="CD189" s="46"/>
      <c r="CE189" s="49" t="n">
        <v>100</v>
      </c>
      <c r="CF189" s="23"/>
      <c r="CG189" s="23"/>
      <c r="CH189" s="35"/>
      <c r="CI189" s="23"/>
      <c r="CJ189" s="23"/>
      <c r="CK189" s="35"/>
      <c r="CL189" s="23"/>
      <c r="CM189" s="23"/>
      <c r="CN189" s="23"/>
      <c r="CO189" s="52"/>
      <c r="CP189" s="52"/>
      <c r="CQ189" s="51"/>
      <c r="CR189" s="50"/>
      <c r="CS189" s="50"/>
      <c r="CT189" s="51"/>
      <c r="CU189" s="50"/>
      <c r="CV189" s="50"/>
      <c r="CW189" s="51"/>
      <c r="CX189" s="52"/>
      <c r="CY189" s="52"/>
      <c r="CZ189" s="50"/>
      <c r="DA189" s="51"/>
      <c r="DB189" s="52"/>
      <c r="DC189" s="52"/>
      <c r="DD189" s="52"/>
      <c r="DE189" s="52"/>
      <c r="DF189" s="51"/>
    </row>
    <row r="190" customFormat="false" ht="8.45" hidden="false" customHeight="true" outlineLevel="0" collapsed="false">
      <c r="A190" s="1" t="s">
        <v>471</v>
      </c>
      <c r="B190" s="62" t="n">
        <v>175</v>
      </c>
      <c r="C190" s="42" t="s">
        <v>472</v>
      </c>
      <c r="D190" s="43" t="n">
        <v>20</v>
      </c>
      <c r="E190" s="42" t="s">
        <v>262</v>
      </c>
      <c r="F190" s="42" t="s">
        <v>473</v>
      </c>
      <c r="G190" s="48" t="n">
        <v>112.15</v>
      </c>
      <c r="H190" s="45" t="n">
        <v>0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8" t="n">
        <v>112.15</v>
      </c>
      <c r="BC190" s="48" t="n">
        <v>100</v>
      </c>
      <c r="BD190" s="48" t="n">
        <v>100</v>
      </c>
      <c r="BE190" s="46"/>
      <c r="BF190" s="46"/>
      <c r="BG190" s="48" t="n">
        <v>100</v>
      </c>
      <c r="BH190" s="46"/>
      <c r="BI190" s="46"/>
      <c r="BJ190" s="48" t="n">
        <v>100</v>
      </c>
      <c r="BK190" s="46"/>
      <c r="BL190" s="46"/>
      <c r="BM190" s="48" t="n">
        <v>100</v>
      </c>
      <c r="BN190" s="46"/>
      <c r="BO190" s="46"/>
      <c r="BP190" s="48" t="n">
        <v>100</v>
      </c>
      <c r="BQ190" s="46"/>
      <c r="BR190" s="46"/>
      <c r="BS190" s="48" t="n">
        <v>100</v>
      </c>
      <c r="BT190" s="46"/>
      <c r="BU190" s="46"/>
      <c r="BV190" s="48" t="n">
        <v>100</v>
      </c>
      <c r="BW190" s="46"/>
      <c r="BX190" s="46"/>
      <c r="BY190" s="48" t="n">
        <v>100</v>
      </c>
      <c r="BZ190" s="46"/>
      <c r="CA190" s="46"/>
      <c r="CB190" s="48" t="n">
        <v>100</v>
      </c>
      <c r="CC190" s="46"/>
      <c r="CD190" s="46"/>
      <c r="CE190" s="49" t="n">
        <v>100</v>
      </c>
      <c r="CF190" s="50"/>
      <c r="CG190" s="50"/>
      <c r="CH190" s="51"/>
      <c r="CI190" s="50"/>
      <c r="CJ190" s="50"/>
      <c r="CK190" s="51"/>
      <c r="CL190" s="50"/>
      <c r="CM190" s="50"/>
      <c r="CN190" s="50"/>
      <c r="CO190" s="52"/>
      <c r="CP190" s="52"/>
      <c r="CQ190" s="51"/>
      <c r="CR190" s="50"/>
      <c r="CS190" s="50"/>
      <c r="CT190" s="51"/>
      <c r="CU190" s="50"/>
      <c r="CV190" s="50"/>
      <c r="CW190" s="51"/>
      <c r="CX190" s="52"/>
      <c r="CY190" s="52"/>
      <c r="CZ190" s="50"/>
      <c r="DA190" s="51"/>
      <c r="DB190" s="52"/>
      <c r="DC190" s="52"/>
      <c r="DD190" s="52"/>
      <c r="DE190" s="52"/>
      <c r="DF190" s="51"/>
    </row>
    <row r="191" customFormat="false" ht="8.45" hidden="false" customHeight="true" outlineLevel="0" collapsed="false">
      <c r="A191" s="1" t="s">
        <v>474</v>
      </c>
      <c r="B191" s="26" t="n">
        <v>176</v>
      </c>
      <c r="C191" s="25" t="s">
        <v>475</v>
      </c>
      <c r="D191" s="26" t="n">
        <v>182</v>
      </c>
      <c r="E191" s="25" t="s">
        <v>65</v>
      </c>
      <c r="F191" s="25" t="s">
        <v>353</v>
      </c>
      <c r="G191" s="31" t="n">
        <v>15029.64</v>
      </c>
      <c r="H191" s="28" t="n">
        <v>0.17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1" t="n">
        <v>12945.82</v>
      </c>
      <c r="AQ191" s="32" t="n">
        <v>86.14</v>
      </c>
      <c r="AR191" s="32" t="n">
        <v>86.14</v>
      </c>
      <c r="AS191" s="30"/>
      <c r="AT191" s="30"/>
      <c r="AU191" s="32" t="n">
        <v>86.14</v>
      </c>
      <c r="AV191" s="30"/>
      <c r="AW191" s="30"/>
      <c r="AX191" s="32" t="n">
        <v>86.14</v>
      </c>
      <c r="AY191" s="29" t="n">
        <v>1437.9</v>
      </c>
      <c r="AZ191" s="28" t="n">
        <v>9.57</v>
      </c>
      <c r="BA191" s="32" t="n">
        <v>95.7</v>
      </c>
      <c r="BB191" s="30"/>
      <c r="BC191" s="30"/>
      <c r="BD191" s="32" t="n">
        <v>95.7</v>
      </c>
      <c r="BE191" s="30"/>
      <c r="BF191" s="30"/>
      <c r="BG191" s="32" t="n">
        <v>95.7</v>
      </c>
      <c r="BH191" s="30"/>
      <c r="BI191" s="30"/>
      <c r="BJ191" s="32" t="n">
        <v>95.7</v>
      </c>
      <c r="BK191" s="30"/>
      <c r="BL191" s="30"/>
      <c r="BM191" s="32" t="n">
        <v>95.7</v>
      </c>
      <c r="BN191" s="33" t="n">
        <v>645.91</v>
      </c>
      <c r="BO191" s="28" t="n">
        <v>4.3</v>
      </c>
      <c r="BP191" s="33" t="n">
        <v>100</v>
      </c>
      <c r="BQ191" s="30"/>
      <c r="BR191" s="30"/>
      <c r="BS191" s="33" t="n">
        <v>100</v>
      </c>
      <c r="BT191" s="30"/>
      <c r="BU191" s="30"/>
      <c r="BV191" s="33" t="n">
        <v>100</v>
      </c>
      <c r="BW191" s="30"/>
      <c r="BX191" s="30"/>
      <c r="BY191" s="33" t="n">
        <v>100</v>
      </c>
      <c r="BZ191" s="30"/>
      <c r="CA191" s="30"/>
      <c r="CB191" s="33" t="n">
        <v>100</v>
      </c>
      <c r="CC191" s="30"/>
      <c r="CD191" s="30"/>
      <c r="CE191" s="34" t="n">
        <v>100</v>
      </c>
      <c r="CF191" s="50"/>
      <c r="CG191" s="50"/>
      <c r="CH191" s="51"/>
      <c r="CI191" s="50"/>
      <c r="CJ191" s="50"/>
      <c r="CK191" s="51"/>
      <c r="CL191" s="50"/>
      <c r="CM191" s="50"/>
      <c r="CN191" s="50"/>
      <c r="CO191" s="17"/>
      <c r="CP191" s="17"/>
      <c r="CQ191" s="35"/>
      <c r="CR191" s="23"/>
      <c r="CS191" s="23"/>
      <c r="CT191" s="35"/>
      <c r="CU191" s="23"/>
      <c r="CV191" s="23"/>
      <c r="CW191" s="35"/>
      <c r="CX191" s="17"/>
      <c r="CY191" s="17"/>
      <c r="CZ191" s="23"/>
      <c r="DA191" s="35"/>
      <c r="DB191" s="17"/>
      <c r="DC191" s="17"/>
      <c r="DD191" s="17"/>
      <c r="DE191" s="17"/>
      <c r="DF191" s="35"/>
    </row>
    <row r="192" customFormat="false" ht="8.45" hidden="false" customHeight="true" outlineLevel="0" collapsed="false">
      <c r="A192" s="1" t="s">
        <v>476</v>
      </c>
      <c r="B192" s="62" t="n">
        <v>177</v>
      </c>
      <c r="C192" s="42" t="s">
        <v>477</v>
      </c>
      <c r="D192" s="62" t="n">
        <v>182</v>
      </c>
      <c r="E192" s="42" t="s">
        <v>65</v>
      </c>
      <c r="F192" s="42" t="s">
        <v>353</v>
      </c>
      <c r="G192" s="53" t="n">
        <v>4347.66</v>
      </c>
      <c r="H192" s="45" t="n">
        <v>0.05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53" t="n">
        <v>3741.16</v>
      </c>
      <c r="AQ192" s="47" t="n">
        <v>86.05</v>
      </c>
      <c r="AR192" s="47" t="n">
        <v>86.05</v>
      </c>
      <c r="AS192" s="46"/>
      <c r="AT192" s="46"/>
      <c r="AU192" s="47" t="n">
        <v>86.05</v>
      </c>
      <c r="AV192" s="46"/>
      <c r="AW192" s="46"/>
      <c r="AX192" s="47" t="n">
        <v>86.05</v>
      </c>
      <c r="AY192" s="48" t="n">
        <v>415.64</v>
      </c>
      <c r="AZ192" s="45" t="n">
        <v>9.56</v>
      </c>
      <c r="BA192" s="47" t="n">
        <v>95.61</v>
      </c>
      <c r="BB192" s="46"/>
      <c r="BC192" s="46"/>
      <c r="BD192" s="47" t="n">
        <v>95.61</v>
      </c>
      <c r="BE192" s="46"/>
      <c r="BF192" s="46"/>
      <c r="BG192" s="47" t="n">
        <v>95.61</v>
      </c>
      <c r="BH192" s="46"/>
      <c r="BI192" s="46"/>
      <c r="BJ192" s="47" t="n">
        <v>95.61</v>
      </c>
      <c r="BK192" s="46"/>
      <c r="BL192" s="46"/>
      <c r="BM192" s="47" t="n">
        <v>95.61</v>
      </c>
      <c r="BN192" s="48" t="n">
        <v>190.86</v>
      </c>
      <c r="BO192" s="45" t="n">
        <v>4.39</v>
      </c>
      <c r="BP192" s="48" t="n">
        <v>100</v>
      </c>
      <c r="BQ192" s="46"/>
      <c r="BR192" s="46"/>
      <c r="BS192" s="48" t="n">
        <v>100</v>
      </c>
      <c r="BT192" s="46"/>
      <c r="BU192" s="46"/>
      <c r="BV192" s="48" t="n">
        <v>100</v>
      </c>
      <c r="BW192" s="46"/>
      <c r="BX192" s="46"/>
      <c r="BY192" s="48" t="n">
        <v>100</v>
      </c>
      <c r="BZ192" s="46"/>
      <c r="CA192" s="46"/>
      <c r="CB192" s="48" t="n">
        <v>100</v>
      </c>
      <c r="CC192" s="46"/>
      <c r="CD192" s="46"/>
      <c r="CE192" s="49" t="n">
        <v>100</v>
      </c>
      <c r="CF192" s="23"/>
      <c r="CG192" s="23"/>
      <c r="CH192" s="37"/>
      <c r="CI192" s="38"/>
      <c r="CJ192" s="37"/>
      <c r="CK192" s="35"/>
      <c r="CL192" s="23"/>
      <c r="CM192" s="23"/>
      <c r="CN192" s="23"/>
      <c r="CO192" s="52"/>
      <c r="CP192" s="52"/>
      <c r="CQ192" s="51"/>
      <c r="CR192" s="50"/>
      <c r="CS192" s="50"/>
      <c r="CT192" s="51"/>
      <c r="CU192" s="50"/>
      <c r="CV192" s="50"/>
      <c r="CW192" s="51"/>
      <c r="CX192" s="52"/>
      <c r="CY192" s="52"/>
      <c r="CZ192" s="50"/>
      <c r="DA192" s="51"/>
      <c r="DB192" s="52"/>
      <c r="DC192" s="52"/>
      <c r="DD192" s="52"/>
      <c r="DE192" s="52"/>
      <c r="DF192" s="51"/>
    </row>
    <row r="193" customFormat="false" ht="8.45" hidden="false" customHeight="true" outlineLevel="0" collapsed="false">
      <c r="A193" s="1" t="s">
        <v>478</v>
      </c>
      <c r="B193" s="62" t="n">
        <v>178</v>
      </c>
      <c r="C193" s="42" t="s">
        <v>479</v>
      </c>
      <c r="D193" s="62" t="n">
        <v>182</v>
      </c>
      <c r="E193" s="42" t="s">
        <v>65</v>
      </c>
      <c r="F193" s="42" t="s">
        <v>353</v>
      </c>
      <c r="G193" s="44" t="n">
        <v>10681.98</v>
      </c>
      <c r="H193" s="45" t="n">
        <v>0.12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53" t="n">
        <v>9204.66</v>
      </c>
      <c r="AQ193" s="47" t="n">
        <v>86.17</v>
      </c>
      <c r="AR193" s="47" t="n">
        <v>86.17</v>
      </c>
      <c r="AS193" s="46"/>
      <c r="AT193" s="46"/>
      <c r="AU193" s="47" t="n">
        <v>86.17</v>
      </c>
      <c r="AV193" s="46"/>
      <c r="AW193" s="46"/>
      <c r="AX193" s="47" t="n">
        <v>86.17</v>
      </c>
      <c r="AY193" s="53" t="n">
        <v>1022.27</v>
      </c>
      <c r="AZ193" s="45" t="n">
        <v>9.57</v>
      </c>
      <c r="BA193" s="47" t="n">
        <v>95.74</v>
      </c>
      <c r="BB193" s="46"/>
      <c r="BC193" s="46"/>
      <c r="BD193" s="47" t="n">
        <v>95.74</v>
      </c>
      <c r="BE193" s="46"/>
      <c r="BF193" s="46"/>
      <c r="BG193" s="47" t="n">
        <v>95.74</v>
      </c>
      <c r="BH193" s="46"/>
      <c r="BI193" s="46"/>
      <c r="BJ193" s="47" t="n">
        <v>95.74</v>
      </c>
      <c r="BK193" s="46"/>
      <c r="BL193" s="46"/>
      <c r="BM193" s="47" t="n">
        <v>95.74</v>
      </c>
      <c r="BN193" s="48" t="n">
        <v>455.05</v>
      </c>
      <c r="BO193" s="45" t="n">
        <v>4.26</v>
      </c>
      <c r="BP193" s="48" t="n">
        <v>100</v>
      </c>
      <c r="BQ193" s="46"/>
      <c r="BR193" s="46"/>
      <c r="BS193" s="48" t="n">
        <v>100</v>
      </c>
      <c r="BT193" s="46"/>
      <c r="BU193" s="46"/>
      <c r="BV193" s="48" t="n">
        <v>100</v>
      </c>
      <c r="BW193" s="46"/>
      <c r="BX193" s="46"/>
      <c r="BY193" s="48" t="n">
        <v>100</v>
      </c>
      <c r="BZ193" s="46"/>
      <c r="CA193" s="46"/>
      <c r="CB193" s="48" t="n">
        <v>100</v>
      </c>
      <c r="CC193" s="46"/>
      <c r="CD193" s="46"/>
      <c r="CE193" s="49" t="n">
        <v>100</v>
      </c>
      <c r="CF193" s="50"/>
      <c r="CG193" s="50"/>
      <c r="CH193" s="51"/>
      <c r="CI193" s="50"/>
      <c r="CJ193" s="50"/>
      <c r="CK193" s="51"/>
      <c r="CL193" s="50"/>
      <c r="CM193" s="50"/>
      <c r="CN193" s="50"/>
      <c r="CO193" s="52"/>
      <c r="CP193" s="52"/>
      <c r="CQ193" s="51"/>
      <c r="CR193" s="50"/>
      <c r="CS193" s="50"/>
      <c r="CT193" s="51"/>
      <c r="CU193" s="50"/>
      <c r="CV193" s="50"/>
      <c r="CW193" s="51"/>
      <c r="CX193" s="52"/>
      <c r="CY193" s="52"/>
      <c r="CZ193" s="50"/>
      <c r="DA193" s="51"/>
      <c r="DB193" s="52"/>
      <c r="DC193" s="52"/>
      <c r="DD193" s="52"/>
      <c r="DE193" s="52"/>
      <c r="DF193" s="51"/>
    </row>
    <row r="194" customFormat="false" ht="8.45" hidden="false" customHeight="true" outlineLevel="0" collapsed="false">
      <c r="A194" s="1" t="s">
        <v>480</v>
      </c>
      <c r="B194" s="26" t="n">
        <v>179</v>
      </c>
      <c r="C194" s="25" t="s">
        <v>481</v>
      </c>
      <c r="D194" s="61" t="n">
        <v>51</v>
      </c>
      <c r="E194" s="25" t="s">
        <v>262</v>
      </c>
      <c r="F194" s="25" t="s">
        <v>414</v>
      </c>
      <c r="G194" s="31" t="n">
        <v>99877.18</v>
      </c>
      <c r="H194" s="28" t="n">
        <v>1.14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1" t="n">
        <v>37773.55</v>
      </c>
      <c r="BC194" s="32" t="n">
        <v>37.82</v>
      </c>
      <c r="BD194" s="32" t="n">
        <v>37.82</v>
      </c>
      <c r="BE194" s="31" t="n">
        <v>53104.7</v>
      </c>
      <c r="BF194" s="32" t="n">
        <v>53.17</v>
      </c>
      <c r="BG194" s="32" t="n">
        <v>90.99</v>
      </c>
      <c r="BH194" s="29" t="n">
        <v>8998.93</v>
      </c>
      <c r="BI194" s="28" t="n">
        <v>9.01</v>
      </c>
      <c r="BJ194" s="33" t="n">
        <v>100</v>
      </c>
      <c r="BK194" s="30"/>
      <c r="BL194" s="30"/>
      <c r="BM194" s="33" t="n">
        <v>100</v>
      </c>
      <c r="BN194" s="30"/>
      <c r="BO194" s="30"/>
      <c r="BP194" s="33" t="n">
        <v>100</v>
      </c>
      <c r="BQ194" s="30"/>
      <c r="BR194" s="30"/>
      <c r="BS194" s="33" t="n">
        <v>100</v>
      </c>
      <c r="BT194" s="30"/>
      <c r="BU194" s="30"/>
      <c r="BV194" s="33" t="n">
        <v>100</v>
      </c>
      <c r="BW194" s="30"/>
      <c r="BX194" s="30"/>
      <c r="BY194" s="33" t="n">
        <v>100</v>
      </c>
      <c r="BZ194" s="30"/>
      <c r="CA194" s="30"/>
      <c r="CB194" s="33" t="n">
        <v>100</v>
      </c>
      <c r="CC194" s="30"/>
      <c r="CD194" s="30"/>
      <c r="CE194" s="34" t="n">
        <v>100</v>
      </c>
      <c r="CF194" s="50"/>
      <c r="CG194" s="50"/>
      <c r="CH194" s="50"/>
      <c r="CI194" s="58"/>
      <c r="CJ194" s="51"/>
      <c r="CK194" s="51"/>
      <c r="CL194" s="50"/>
      <c r="CM194" s="50"/>
      <c r="CN194" s="50"/>
      <c r="CO194" s="52"/>
      <c r="CP194" s="52"/>
      <c r="CQ194" s="51"/>
      <c r="CR194" s="50"/>
      <c r="CS194" s="50"/>
      <c r="CT194" s="51"/>
      <c r="CU194" s="50"/>
      <c r="CV194" s="50"/>
      <c r="CW194" s="51"/>
      <c r="CX194" s="52"/>
      <c r="CY194" s="52"/>
      <c r="CZ194" s="50"/>
      <c r="DA194" s="51"/>
      <c r="DB194" s="52"/>
      <c r="DC194" s="52"/>
      <c r="DD194" s="52"/>
      <c r="DE194" s="52"/>
      <c r="DF194" s="51"/>
    </row>
    <row r="195" customFormat="false" ht="8.45" hidden="false" customHeight="true" outlineLevel="0" collapsed="false">
      <c r="A195" s="1" t="s">
        <v>482</v>
      </c>
      <c r="B195" s="62" t="n">
        <v>180</v>
      </c>
      <c r="C195" s="42" t="s">
        <v>483</v>
      </c>
      <c r="D195" s="43" t="n">
        <v>51</v>
      </c>
      <c r="E195" s="42" t="s">
        <v>262</v>
      </c>
      <c r="F195" s="42" t="s">
        <v>414</v>
      </c>
      <c r="G195" s="44" t="n">
        <v>99877.18</v>
      </c>
      <c r="H195" s="45" t="n">
        <v>1.14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4" t="n">
        <v>37773.55</v>
      </c>
      <c r="BC195" s="47" t="n">
        <v>37.82</v>
      </c>
      <c r="BD195" s="47" t="n">
        <v>37.82</v>
      </c>
      <c r="BE195" s="44" t="n">
        <v>53104.7</v>
      </c>
      <c r="BF195" s="47" t="n">
        <v>53.17</v>
      </c>
      <c r="BG195" s="47" t="n">
        <v>90.99</v>
      </c>
      <c r="BH195" s="53" t="n">
        <v>8998.93</v>
      </c>
      <c r="BI195" s="45" t="n">
        <v>9.01</v>
      </c>
      <c r="BJ195" s="48" t="n">
        <v>100</v>
      </c>
      <c r="BK195" s="46"/>
      <c r="BL195" s="46"/>
      <c r="BM195" s="48" t="n">
        <v>100</v>
      </c>
      <c r="BN195" s="46"/>
      <c r="BO195" s="46"/>
      <c r="BP195" s="48" t="n">
        <v>100</v>
      </c>
      <c r="BQ195" s="46"/>
      <c r="BR195" s="46"/>
      <c r="BS195" s="48" t="n">
        <v>100</v>
      </c>
      <c r="BT195" s="46"/>
      <c r="BU195" s="46"/>
      <c r="BV195" s="48" t="n">
        <v>100</v>
      </c>
      <c r="BW195" s="46"/>
      <c r="BX195" s="46"/>
      <c r="BY195" s="48" t="n">
        <v>100</v>
      </c>
      <c r="BZ195" s="46"/>
      <c r="CA195" s="46"/>
      <c r="CB195" s="48" t="n">
        <v>100</v>
      </c>
      <c r="CC195" s="46"/>
      <c r="CD195" s="46"/>
      <c r="CE195" s="49" t="n">
        <v>100</v>
      </c>
      <c r="CF195" s="50"/>
      <c r="CG195" s="50"/>
      <c r="CH195" s="51"/>
      <c r="CI195" s="50"/>
      <c r="CJ195" s="50"/>
      <c r="CK195" s="51"/>
      <c r="CL195" s="50"/>
      <c r="CM195" s="50"/>
      <c r="CN195" s="50"/>
      <c r="CO195" s="52"/>
      <c r="CP195" s="52"/>
      <c r="CQ195" s="51"/>
      <c r="CR195" s="50"/>
      <c r="CS195" s="50"/>
      <c r="CT195" s="51"/>
      <c r="CU195" s="50"/>
      <c r="CV195" s="50"/>
      <c r="CW195" s="51"/>
      <c r="CX195" s="52"/>
      <c r="CY195" s="52"/>
      <c r="CZ195" s="50"/>
      <c r="DA195" s="51"/>
      <c r="DB195" s="52"/>
      <c r="DC195" s="52"/>
      <c r="DD195" s="52"/>
      <c r="DE195" s="52"/>
      <c r="DF195" s="51"/>
    </row>
    <row r="196" customFormat="false" ht="8.45" hidden="false" customHeight="true" outlineLevel="0" collapsed="false">
      <c r="A196" s="1" t="s">
        <v>484</v>
      </c>
      <c r="B196" s="26" t="n">
        <v>181</v>
      </c>
      <c r="C196" s="25" t="s">
        <v>485</v>
      </c>
      <c r="D196" s="61" t="n">
        <v>86</v>
      </c>
      <c r="E196" s="25" t="s">
        <v>79</v>
      </c>
      <c r="F196" s="25" t="s">
        <v>48</v>
      </c>
      <c r="G196" s="31" t="n">
        <v>95130.77</v>
      </c>
      <c r="H196" s="28" t="n">
        <v>1.08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1" t="n">
        <v>38686.63</v>
      </c>
      <c r="BI196" s="32" t="n">
        <v>40.66</v>
      </c>
      <c r="BJ196" s="32" t="n">
        <v>40.66</v>
      </c>
      <c r="BK196" s="31" t="n">
        <v>45116.53</v>
      </c>
      <c r="BL196" s="32" t="n">
        <v>47.43</v>
      </c>
      <c r="BM196" s="32" t="n">
        <v>88.09</v>
      </c>
      <c r="BN196" s="29" t="n">
        <v>8487.06</v>
      </c>
      <c r="BO196" s="28" t="n">
        <v>8.92</v>
      </c>
      <c r="BP196" s="32" t="n">
        <v>97.01</v>
      </c>
      <c r="BQ196" s="29" t="n">
        <v>2840.55</v>
      </c>
      <c r="BR196" s="28" t="n">
        <v>2.99</v>
      </c>
      <c r="BS196" s="33" t="n">
        <v>100</v>
      </c>
      <c r="BT196" s="30"/>
      <c r="BU196" s="30"/>
      <c r="BV196" s="33" t="n">
        <v>100</v>
      </c>
      <c r="BW196" s="30"/>
      <c r="BX196" s="30"/>
      <c r="BY196" s="33" t="n">
        <v>100</v>
      </c>
      <c r="BZ196" s="30"/>
      <c r="CA196" s="30"/>
      <c r="CB196" s="33" t="n">
        <v>100</v>
      </c>
      <c r="CC196" s="30"/>
      <c r="CD196" s="30"/>
      <c r="CE196" s="34" t="n">
        <v>100</v>
      </c>
      <c r="CF196" s="50"/>
      <c r="CG196" s="50"/>
      <c r="CH196" s="51"/>
      <c r="CI196" s="50"/>
      <c r="CJ196" s="50"/>
      <c r="CK196" s="51"/>
      <c r="CL196" s="50"/>
      <c r="CM196" s="50"/>
      <c r="CN196" s="50"/>
      <c r="CO196" s="17"/>
      <c r="CP196" s="17"/>
      <c r="CQ196" s="37"/>
      <c r="CR196" s="23"/>
      <c r="CS196" s="23"/>
      <c r="CT196" s="37"/>
      <c r="CU196" s="23"/>
      <c r="CV196" s="23"/>
      <c r="CW196" s="37"/>
      <c r="CX196" s="40"/>
      <c r="CY196" s="17"/>
      <c r="CZ196" s="37"/>
      <c r="DA196" s="35"/>
      <c r="DB196" s="17"/>
      <c r="DC196" s="17"/>
      <c r="DD196" s="17"/>
      <c r="DE196" s="17"/>
      <c r="DF196" s="35"/>
    </row>
    <row r="197" customFormat="false" ht="8.45" hidden="false" customHeight="true" outlineLevel="0" collapsed="false">
      <c r="A197" s="1" t="s">
        <v>486</v>
      </c>
      <c r="B197" s="26" t="n">
        <v>182</v>
      </c>
      <c r="C197" s="25" t="s">
        <v>487</v>
      </c>
      <c r="D197" s="61" t="n">
        <v>55</v>
      </c>
      <c r="E197" s="25" t="s">
        <v>79</v>
      </c>
      <c r="F197" s="25" t="s">
        <v>353</v>
      </c>
      <c r="G197" s="31" t="n">
        <v>87444.89</v>
      </c>
      <c r="H197" s="28" t="n">
        <v>0.99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1" t="n">
        <v>38560.97</v>
      </c>
      <c r="BI197" s="32" t="n">
        <v>44.1</v>
      </c>
      <c r="BJ197" s="32" t="n">
        <v>44.1</v>
      </c>
      <c r="BK197" s="31" t="n">
        <v>43680.24</v>
      </c>
      <c r="BL197" s="32" t="n">
        <v>49.95</v>
      </c>
      <c r="BM197" s="32" t="n">
        <v>94.05</v>
      </c>
      <c r="BN197" s="29" t="n">
        <v>5203.68</v>
      </c>
      <c r="BO197" s="28" t="n">
        <v>5.95</v>
      </c>
      <c r="BP197" s="33" t="n">
        <v>100</v>
      </c>
      <c r="BQ197" s="30"/>
      <c r="BR197" s="30"/>
      <c r="BS197" s="33" t="n">
        <v>100</v>
      </c>
      <c r="BT197" s="30"/>
      <c r="BU197" s="30"/>
      <c r="BV197" s="33" t="n">
        <v>100</v>
      </c>
      <c r="BW197" s="30"/>
      <c r="BX197" s="30"/>
      <c r="BY197" s="33" t="n">
        <v>100</v>
      </c>
      <c r="BZ197" s="30"/>
      <c r="CA197" s="30"/>
      <c r="CB197" s="33" t="n">
        <v>100</v>
      </c>
      <c r="CC197" s="30"/>
      <c r="CD197" s="30"/>
      <c r="CE197" s="34" t="n">
        <v>100</v>
      </c>
      <c r="CF197" s="50"/>
      <c r="CG197" s="50"/>
      <c r="CH197" s="51"/>
      <c r="CI197" s="50"/>
      <c r="CJ197" s="50"/>
      <c r="CK197" s="51"/>
      <c r="CL197" s="50"/>
      <c r="CM197" s="50"/>
      <c r="CN197" s="50"/>
      <c r="CO197" s="52"/>
      <c r="CP197" s="52"/>
      <c r="CQ197" s="51"/>
      <c r="CR197" s="50"/>
      <c r="CS197" s="50"/>
      <c r="CT197" s="51"/>
      <c r="CU197" s="50"/>
      <c r="CV197" s="50"/>
      <c r="CW197" s="51"/>
      <c r="CX197" s="52"/>
      <c r="CY197" s="52"/>
      <c r="CZ197" s="50"/>
      <c r="DA197" s="51"/>
      <c r="DB197" s="52"/>
      <c r="DC197" s="52"/>
      <c r="DD197" s="52"/>
      <c r="DE197" s="52"/>
      <c r="DF197" s="51"/>
    </row>
    <row r="198" customFormat="false" ht="8.45" hidden="false" customHeight="true" outlineLevel="0" collapsed="false">
      <c r="A198" s="1" t="s">
        <v>488</v>
      </c>
      <c r="B198" s="62" t="n">
        <v>183</v>
      </c>
      <c r="C198" s="42" t="s">
        <v>489</v>
      </c>
      <c r="D198" s="43" t="n">
        <v>43</v>
      </c>
      <c r="E198" s="42" t="s">
        <v>79</v>
      </c>
      <c r="F198" s="42" t="s">
        <v>291</v>
      </c>
      <c r="G198" s="44" t="n">
        <v>32614.36</v>
      </c>
      <c r="H198" s="45" t="n">
        <v>0.37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4" t="n">
        <v>16323.49</v>
      </c>
      <c r="BI198" s="47" t="n">
        <v>50.05</v>
      </c>
      <c r="BJ198" s="47" t="n">
        <v>50.05</v>
      </c>
      <c r="BK198" s="44" t="n">
        <v>16290.87</v>
      </c>
      <c r="BL198" s="47" t="n">
        <v>49.95</v>
      </c>
      <c r="BM198" s="48" t="n">
        <v>100</v>
      </c>
      <c r="BN198" s="46"/>
      <c r="BO198" s="46"/>
      <c r="BP198" s="48" t="n">
        <v>100</v>
      </c>
      <c r="BQ198" s="46"/>
      <c r="BR198" s="46"/>
      <c r="BS198" s="48" t="n">
        <v>100</v>
      </c>
      <c r="BT198" s="46"/>
      <c r="BU198" s="46"/>
      <c r="BV198" s="48" t="n">
        <v>100</v>
      </c>
      <c r="BW198" s="46"/>
      <c r="BX198" s="46"/>
      <c r="BY198" s="48" t="n">
        <v>100</v>
      </c>
      <c r="BZ198" s="46"/>
      <c r="CA198" s="46"/>
      <c r="CB198" s="48" t="n">
        <v>100</v>
      </c>
      <c r="CC198" s="46"/>
      <c r="CD198" s="46"/>
      <c r="CE198" s="49" t="n">
        <v>100</v>
      </c>
      <c r="CF198" s="63"/>
      <c r="CG198" s="37"/>
      <c r="CH198" s="37"/>
      <c r="CI198" s="38"/>
      <c r="CJ198" s="39"/>
      <c r="CK198" s="35"/>
      <c r="CL198" s="23"/>
      <c r="CM198" s="23"/>
      <c r="CN198" s="23"/>
      <c r="CO198" s="52"/>
      <c r="CP198" s="52"/>
      <c r="CQ198" s="51"/>
      <c r="CR198" s="50"/>
      <c r="CS198" s="50"/>
      <c r="CT198" s="51"/>
      <c r="CU198" s="50"/>
      <c r="CV198" s="50"/>
      <c r="CW198" s="51"/>
      <c r="CX198" s="52"/>
      <c r="CY198" s="52"/>
      <c r="CZ198" s="50"/>
      <c r="DA198" s="51"/>
      <c r="DB198" s="52"/>
      <c r="DC198" s="52"/>
      <c r="DD198" s="52"/>
      <c r="DE198" s="52"/>
      <c r="DF198" s="51"/>
    </row>
    <row r="199" customFormat="false" ht="8.45" hidden="false" customHeight="true" outlineLevel="0" collapsed="false">
      <c r="A199" s="1" t="s">
        <v>490</v>
      </c>
      <c r="B199" s="62" t="n">
        <v>184</v>
      </c>
      <c r="C199" s="42" t="s">
        <v>491</v>
      </c>
      <c r="D199" s="43" t="n">
        <v>43</v>
      </c>
      <c r="E199" s="42" t="s">
        <v>79</v>
      </c>
      <c r="F199" s="42" t="s">
        <v>291</v>
      </c>
      <c r="G199" s="53" t="n">
        <v>2225.47</v>
      </c>
      <c r="H199" s="45" t="n">
        <v>0.03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53" t="n">
        <v>1112.73</v>
      </c>
      <c r="BI199" s="47" t="n">
        <v>50</v>
      </c>
      <c r="BJ199" s="47" t="n">
        <v>50</v>
      </c>
      <c r="BK199" s="53" t="n">
        <v>1112.73</v>
      </c>
      <c r="BL199" s="47" t="n">
        <v>50</v>
      </c>
      <c r="BM199" s="48" t="n">
        <v>100</v>
      </c>
      <c r="BN199" s="46"/>
      <c r="BO199" s="46"/>
      <c r="BP199" s="48" t="n">
        <v>100</v>
      </c>
      <c r="BQ199" s="46"/>
      <c r="BR199" s="46"/>
      <c r="BS199" s="48" t="n">
        <v>100</v>
      </c>
      <c r="BT199" s="46"/>
      <c r="BU199" s="46"/>
      <c r="BV199" s="48" t="n">
        <v>100</v>
      </c>
      <c r="BW199" s="46"/>
      <c r="BX199" s="46"/>
      <c r="BY199" s="48" t="n">
        <v>100</v>
      </c>
      <c r="BZ199" s="46"/>
      <c r="CA199" s="46"/>
      <c r="CB199" s="48" t="n">
        <v>100</v>
      </c>
      <c r="CC199" s="46"/>
      <c r="CD199" s="46"/>
      <c r="CE199" s="49" t="n">
        <v>100</v>
      </c>
      <c r="CF199" s="70"/>
      <c r="CG199" s="55"/>
      <c r="CH199" s="55"/>
      <c r="CI199" s="58"/>
      <c r="CJ199" s="55"/>
      <c r="CK199" s="51"/>
      <c r="CL199" s="50"/>
      <c r="CM199" s="50"/>
      <c r="CN199" s="50"/>
      <c r="CO199" s="52"/>
      <c r="CP199" s="52"/>
      <c r="CQ199" s="51"/>
      <c r="CR199" s="50"/>
      <c r="CS199" s="50"/>
      <c r="CT199" s="51"/>
      <c r="CU199" s="50"/>
      <c r="CV199" s="50"/>
      <c r="CW199" s="51"/>
      <c r="CX199" s="52"/>
      <c r="CY199" s="52"/>
      <c r="CZ199" s="50"/>
      <c r="DA199" s="51"/>
      <c r="DB199" s="52"/>
      <c r="DC199" s="52"/>
      <c r="DD199" s="52"/>
      <c r="DE199" s="52"/>
      <c r="DF199" s="51"/>
    </row>
    <row r="200" customFormat="false" ht="8.45" hidden="false" customHeight="true" outlineLevel="0" collapsed="false">
      <c r="A200" s="1" t="s">
        <v>492</v>
      </c>
      <c r="B200" s="62" t="n">
        <v>185</v>
      </c>
      <c r="C200" s="42" t="s">
        <v>493</v>
      </c>
      <c r="D200" s="43" t="n">
        <v>43</v>
      </c>
      <c r="E200" s="42" t="s">
        <v>79</v>
      </c>
      <c r="F200" s="42" t="s">
        <v>291</v>
      </c>
      <c r="G200" s="53" t="n">
        <v>4626.01</v>
      </c>
      <c r="H200" s="45" t="n">
        <v>0.05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53" t="n">
        <v>2313.01</v>
      </c>
      <c r="BI200" s="47" t="n">
        <v>50</v>
      </c>
      <c r="BJ200" s="47" t="n">
        <v>50</v>
      </c>
      <c r="BK200" s="53" t="n">
        <v>2313.01</v>
      </c>
      <c r="BL200" s="47" t="n">
        <v>50</v>
      </c>
      <c r="BM200" s="48" t="n">
        <v>100</v>
      </c>
      <c r="BN200" s="46"/>
      <c r="BO200" s="46"/>
      <c r="BP200" s="48" t="n">
        <v>100</v>
      </c>
      <c r="BQ200" s="46"/>
      <c r="BR200" s="46"/>
      <c r="BS200" s="48" t="n">
        <v>100</v>
      </c>
      <c r="BT200" s="46"/>
      <c r="BU200" s="46"/>
      <c r="BV200" s="48" t="n">
        <v>100</v>
      </c>
      <c r="BW200" s="46"/>
      <c r="BX200" s="46"/>
      <c r="BY200" s="48" t="n">
        <v>100</v>
      </c>
      <c r="BZ200" s="46"/>
      <c r="CA200" s="46"/>
      <c r="CB200" s="48" t="n">
        <v>100</v>
      </c>
      <c r="CC200" s="46"/>
      <c r="CD200" s="46"/>
      <c r="CE200" s="49" t="n">
        <v>100</v>
      </c>
      <c r="CF200" s="58"/>
      <c r="CG200" s="55"/>
      <c r="CH200" s="55"/>
      <c r="CI200" s="58"/>
      <c r="CJ200" s="55"/>
      <c r="CK200" s="51"/>
      <c r="CL200" s="50"/>
      <c r="CM200" s="50"/>
      <c r="CN200" s="50"/>
      <c r="CO200" s="52"/>
      <c r="CP200" s="52"/>
      <c r="CQ200" s="51"/>
      <c r="CR200" s="50"/>
      <c r="CS200" s="50"/>
      <c r="CT200" s="51"/>
      <c r="CU200" s="50"/>
      <c r="CV200" s="50"/>
      <c r="CW200" s="51"/>
      <c r="CX200" s="52"/>
      <c r="CY200" s="52"/>
      <c r="CZ200" s="50"/>
      <c r="DA200" s="51"/>
      <c r="DB200" s="52"/>
      <c r="DC200" s="52"/>
      <c r="DD200" s="52"/>
      <c r="DE200" s="52"/>
      <c r="DF200" s="51"/>
    </row>
    <row r="201" customFormat="false" ht="8.45" hidden="false" customHeight="true" outlineLevel="0" collapsed="false">
      <c r="A201" s="1" t="s">
        <v>494</v>
      </c>
      <c r="B201" s="62" t="n">
        <v>186</v>
      </c>
      <c r="C201" s="42" t="s">
        <v>495</v>
      </c>
      <c r="D201" s="43" t="n">
        <v>43</v>
      </c>
      <c r="E201" s="42" t="s">
        <v>79</v>
      </c>
      <c r="F201" s="42" t="s">
        <v>291</v>
      </c>
      <c r="G201" s="48" t="n">
        <v>571.03</v>
      </c>
      <c r="H201" s="45" t="n">
        <v>0.01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8" t="n">
        <v>285.52</v>
      </c>
      <c r="BI201" s="47" t="n">
        <v>50</v>
      </c>
      <c r="BJ201" s="47" t="n">
        <v>50</v>
      </c>
      <c r="BK201" s="48" t="n">
        <v>285.52</v>
      </c>
      <c r="BL201" s="47" t="n">
        <v>50</v>
      </c>
      <c r="BM201" s="48" t="n">
        <v>100</v>
      </c>
      <c r="BN201" s="46"/>
      <c r="BO201" s="46"/>
      <c r="BP201" s="48" t="n">
        <v>100</v>
      </c>
      <c r="BQ201" s="46"/>
      <c r="BR201" s="46"/>
      <c r="BS201" s="48" t="n">
        <v>100</v>
      </c>
      <c r="BT201" s="46"/>
      <c r="BU201" s="46"/>
      <c r="BV201" s="48" t="n">
        <v>100</v>
      </c>
      <c r="BW201" s="46"/>
      <c r="BX201" s="46"/>
      <c r="BY201" s="48" t="n">
        <v>100</v>
      </c>
      <c r="BZ201" s="46"/>
      <c r="CA201" s="46"/>
      <c r="CB201" s="48" t="n">
        <v>100</v>
      </c>
      <c r="CC201" s="46"/>
      <c r="CD201" s="46"/>
      <c r="CE201" s="49" t="n">
        <v>100</v>
      </c>
      <c r="CF201" s="50"/>
      <c r="CG201" s="50"/>
      <c r="CH201" s="51"/>
      <c r="CI201" s="50"/>
      <c r="CJ201" s="50"/>
      <c r="CK201" s="51"/>
      <c r="CL201" s="50"/>
      <c r="CM201" s="50"/>
      <c r="CN201" s="50"/>
      <c r="CO201" s="52"/>
      <c r="CP201" s="52"/>
      <c r="CQ201" s="50"/>
      <c r="CR201" s="50"/>
      <c r="CS201" s="50"/>
      <c r="CT201" s="50"/>
      <c r="CU201" s="50"/>
      <c r="CV201" s="50"/>
      <c r="CW201" s="50"/>
      <c r="CX201" s="59"/>
      <c r="CY201" s="52"/>
      <c r="CZ201" s="51"/>
      <c r="DA201" s="51"/>
      <c r="DB201" s="52"/>
      <c r="DC201" s="52"/>
      <c r="DD201" s="52"/>
      <c r="DE201" s="52"/>
      <c r="DF201" s="51"/>
    </row>
    <row r="202" customFormat="false" ht="8.45" hidden="false" customHeight="true" outlineLevel="0" collapsed="false">
      <c r="A202" s="1" t="s">
        <v>496</v>
      </c>
      <c r="B202" s="62" t="n">
        <v>187</v>
      </c>
      <c r="C202" s="42" t="s">
        <v>497</v>
      </c>
      <c r="D202" s="43" t="n">
        <v>43</v>
      </c>
      <c r="E202" s="42" t="s">
        <v>79</v>
      </c>
      <c r="F202" s="42" t="s">
        <v>291</v>
      </c>
      <c r="G202" s="44" t="n">
        <v>37000.66</v>
      </c>
      <c r="H202" s="45" t="n">
        <v>0.42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4" t="n">
        <v>18526.23</v>
      </c>
      <c r="BI202" s="47" t="n">
        <v>50.07</v>
      </c>
      <c r="BJ202" s="47" t="n">
        <v>50.07</v>
      </c>
      <c r="BK202" s="44" t="n">
        <v>18474.43</v>
      </c>
      <c r="BL202" s="47" t="n">
        <v>49.93</v>
      </c>
      <c r="BM202" s="48" t="n">
        <v>100</v>
      </c>
      <c r="BN202" s="46"/>
      <c r="BO202" s="46"/>
      <c r="BP202" s="48" t="n">
        <v>100</v>
      </c>
      <c r="BQ202" s="46"/>
      <c r="BR202" s="46"/>
      <c r="BS202" s="48" t="n">
        <v>100</v>
      </c>
      <c r="BT202" s="46"/>
      <c r="BU202" s="46"/>
      <c r="BV202" s="48" t="n">
        <v>100</v>
      </c>
      <c r="BW202" s="46"/>
      <c r="BX202" s="46"/>
      <c r="BY202" s="48" t="n">
        <v>100</v>
      </c>
      <c r="BZ202" s="46"/>
      <c r="CA202" s="46"/>
      <c r="CB202" s="48" t="n">
        <v>100</v>
      </c>
      <c r="CC202" s="46"/>
      <c r="CD202" s="46"/>
      <c r="CE202" s="49" t="n">
        <v>100</v>
      </c>
      <c r="CF202" s="63"/>
      <c r="CG202" s="37"/>
      <c r="CH202" s="35"/>
      <c r="CI202" s="23"/>
      <c r="CJ202" s="23"/>
      <c r="CK202" s="35"/>
      <c r="CL202" s="23"/>
      <c r="CM202" s="23"/>
      <c r="CN202" s="23"/>
      <c r="CO202" s="36"/>
      <c r="CP202" s="17"/>
      <c r="CQ202" s="37"/>
      <c r="CR202" s="38"/>
      <c r="CS202" s="39"/>
      <c r="CT202" s="35"/>
      <c r="CU202" s="23"/>
      <c r="CV202" s="23"/>
      <c r="CW202" s="35"/>
      <c r="CX202" s="17"/>
      <c r="CY202" s="17"/>
      <c r="CZ202" s="23"/>
      <c r="DA202" s="35"/>
      <c r="DB202" s="17"/>
      <c r="DC202" s="17"/>
      <c r="DD202" s="17"/>
      <c r="DE202" s="17"/>
      <c r="DF202" s="35"/>
    </row>
    <row r="203" customFormat="false" ht="8.45" hidden="false" customHeight="true" outlineLevel="0" collapsed="false">
      <c r="A203" s="1" t="s">
        <v>498</v>
      </c>
      <c r="B203" s="62" t="n">
        <v>188</v>
      </c>
      <c r="C203" s="42" t="s">
        <v>499</v>
      </c>
      <c r="D203" s="43" t="n">
        <v>22</v>
      </c>
      <c r="E203" s="42" t="s">
        <v>304</v>
      </c>
      <c r="F203" s="42" t="s">
        <v>353</v>
      </c>
      <c r="G203" s="53" t="n">
        <v>6494.43</v>
      </c>
      <c r="H203" s="45" t="n">
        <v>0.07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53" t="n">
        <v>3247.22</v>
      </c>
      <c r="BL203" s="47" t="n">
        <v>50</v>
      </c>
      <c r="BM203" s="47" t="n">
        <v>50</v>
      </c>
      <c r="BN203" s="53" t="n">
        <v>3247.22</v>
      </c>
      <c r="BO203" s="47" t="n">
        <v>50</v>
      </c>
      <c r="BP203" s="48" t="n">
        <v>100</v>
      </c>
      <c r="BQ203" s="46"/>
      <c r="BR203" s="46"/>
      <c r="BS203" s="48" t="n">
        <v>100</v>
      </c>
      <c r="BT203" s="46"/>
      <c r="BU203" s="46"/>
      <c r="BV203" s="48" t="n">
        <v>100</v>
      </c>
      <c r="BW203" s="46"/>
      <c r="BX203" s="46"/>
      <c r="BY203" s="48" t="n">
        <v>100</v>
      </c>
      <c r="BZ203" s="46"/>
      <c r="CA203" s="46"/>
      <c r="CB203" s="48" t="n">
        <v>100</v>
      </c>
      <c r="CC203" s="46"/>
      <c r="CD203" s="46"/>
      <c r="CE203" s="49" t="n">
        <v>100</v>
      </c>
      <c r="CF203" s="50"/>
      <c r="CG203" s="50"/>
      <c r="CH203" s="51"/>
      <c r="CI203" s="50"/>
      <c r="CJ203" s="50"/>
      <c r="CK203" s="51"/>
      <c r="CL203" s="50"/>
      <c r="CM203" s="50"/>
      <c r="CN203" s="50"/>
      <c r="CO203" s="54"/>
      <c r="CP203" s="52"/>
      <c r="CQ203" s="55"/>
      <c r="CR203" s="58"/>
      <c r="CS203" s="56"/>
      <c r="CT203" s="51"/>
      <c r="CU203" s="50"/>
      <c r="CV203" s="50"/>
      <c r="CW203" s="51"/>
      <c r="CX203" s="52"/>
      <c r="CY203" s="52"/>
      <c r="CZ203" s="50"/>
      <c r="DA203" s="51"/>
      <c r="DB203" s="52"/>
      <c r="DC203" s="52"/>
      <c r="DD203" s="52"/>
      <c r="DE203" s="52"/>
      <c r="DF203" s="51"/>
    </row>
    <row r="204" customFormat="false" ht="8.45" hidden="false" customHeight="true" outlineLevel="0" collapsed="false">
      <c r="A204" s="1" t="s">
        <v>500</v>
      </c>
      <c r="B204" s="62" t="n">
        <v>189</v>
      </c>
      <c r="C204" s="42" t="s">
        <v>501</v>
      </c>
      <c r="D204" s="43" t="n">
        <v>22</v>
      </c>
      <c r="E204" s="42" t="s">
        <v>304</v>
      </c>
      <c r="F204" s="42" t="s">
        <v>353</v>
      </c>
      <c r="G204" s="53" t="n">
        <v>2924.25</v>
      </c>
      <c r="H204" s="45" t="n">
        <v>0.03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53" t="n">
        <v>1462.13</v>
      </c>
      <c r="BL204" s="47" t="n">
        <v>50</v>
      </c>
      <c r="BM204" s="47" t="n">
        <v>50</v>
      </c>
      <c r="BN204" s="53" t="n">
        <v>1462.13</v>
      </c>
      <c r="BO204" s="47" t="n">
        <v>50</v>
      </c>
      <c r="BP204" s="48" t="n">
        <v>100</v>
      </c>
      <c r="BQ204" s="46"/>
      <c r="BR204" s="46"/>
      <c r="BS204" s="48" t="n">
        <v>100</v>
      </c>
      <c r="BT204" s="46"/>
      <c r="BU204" s="46"/>
      <c r="BV204" s="48" t="n">
        <v>100</v>
      </c>
      <c r="BW204" s="46"/>
      <c r="BX204" s="46"/>
      <c r="BY204" s="48" t="n">
        <v>100</v>
      </c>
      <c r="BZ204" s="46"/>
      <c r="CA204" s="46"/>
      <c r="CB204" s="48" t="n">
        <v>100</v>
      </c>
      <c r="CC204" s="46"/>
      <c r="CD204" s="46"/>
      <c r="CE204" s="49" t="n">
        <v>100</v>
      </c>
      <c r="CF204" s="58"/>
      <c r="CG204" s="51"/>
      <c r="CH204" s="51"/>
      <c r="CI204" s="50"/>
      <c r="CJ204" s="50"/>
      <c r="CK204" s="51"/>
      <c r="CL204" s="50"/>
      <c r="CM204" s="50"/>
      <c r="CN204" s="50"/>
      <c r="CO204" s="54"/>
      <c r="CP204" s="52"/>
      <c r="CQ204" s="51"/>
      <c r="CR204" s="50"/>
      <c r="CS204" s="50"/>
      <c r="CT204" s="51"/>
      <c r="CU204" s="50"/>
      <c r="CV204" s="50"/>
      <c r="CW204" s="51"/>
      <c r="CX204" s="52"/>
      <c r="CY204" s="52"/>
      <c r="CZ204" s="50"/>
      <c r="DA204" s="51"/>
      <c r="DB204" s="52"/>
      <c r="DC204" s="52"/>
      <c r="DD204" s="52"/>
      <c r="DE204" s="52"/>
      <c r="DF204" s="51"/>
    </row>
    <row r="205" customFormat="false" ht="8.45" hidden="false" customHeight="true" outlineLevel="0" collapsed="false">
      <c r="A205" s="1" t="s">
        <v>502</v>
      </c>
      <c r="B205" s="62" t="n">
        <v>190</v>
      </c>
      <c r="C205" s="42" t="s">
        <v>503</v>
      </c>
      <c r="D205" s="43" t="n">
        <v>22</v>
      </c>
      <c r="E205" s="42" t="s">
        <v>304</v>
      </c>
      <c r="F205" s="42" t="s">
        <v>353</v>
      </c>
      <c r="G205" s="48" t="n">
        <v>988.68</v>
      </c>
      <c r="H205" s="45" t="n">
        <v>0.01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8" t="n">
        <v>494.34</v>
      </c>
      <c r="BL205" s="47" t="n">
        <v>50</v>
      </c>
      <c r="BM205" s="47" t="n">
        <v>50</v>
      </c>
      <c r="BN205" s="48" t="n">
        <v>494.34</v>
      </c>
      <c r="BO205" s="47" t="n">
        <v>50</v>
      </c>
      <c r="BP205" s="48" t="n">
        <v>100</v>
      </c>
      <c r="BQ205" s="46"/>
      <c r="BR205" s="46"/>
      <c r="BS205" s="48" t="n">
        <v>100</v>
      </c>
      <c r="BT205" s="46"/>
      <c r="BU205" s="46"/>
      <c r="BV205" s="48" t="n">
        <v>100</v>
      </c>
      <c r="BW205" s="46"/>
      <c r="BX205" s="46"/>
      <c r="BY205" s="48" t="n">
        <v>100</v>
      </c>
      <c r="BZ205" s="46"/>
      <c r="CA205" s="46"/>
      <c r="CB205" s="48" t="n">
        <v>100</v>
      </c>
      <c r="CC205" s="46"/>
      <c r="CD205" s="46"/>
      <c r="CE205" s="49" t="n">
        <v>100</v>
      </c>
      <c r="CF205" s="50"/>
      <c r="CG205" s="50"/>
      <c r="CH205" s="51"/>
      <c r="CI205" s="50"/>
      <c r="CJ205" s="50"/>
      <c r="CK205" s="51"/>
      <c r="CL205" s="50"/>
      <c r="CM205" s="50"/>
      <c r="CN205" s="50"/>
      <c r="CO205" s="54"/>
      <c r="CP205" s="52"/>
      <c r="CQ205" s="51"/>
      <c r="CR205" s="50"/>
      <c r="CS205" s="50"/>
      <c r="CT205" s="51"/>
      <c r="CU205" s="50"/>
      <c r="CV205" s="50"/>
      <c r="CW205" s="51"/>
      <c r="CX205" s="52"/>
      <c r="CY205" s="52"/>
      <c r="CZ205" s="50"/>
      <c r="DA205" s="51"/>
      <c r="DB205" s="52"/>
      <c r="DC205" s="52"/>
      <c r="DD205" s="52"/>
      <c r="DE205" s="52"/>
      <c r="DF205" s="51"/>
    </row>
    <row r="206" customFormat="false" ht="8.45" hidden="false" customHeight="true" outlineLevel="0" collapsed="false">
      <c r="A206" s="1" t="s">
        <v>504</v>
      </c>
      <c r="B206" s="26" t="n">
        <v>191</v>
      </c>
      <c r="C206" s="25" t="s">
        <v>505</v>
      </c>
      <c r="D206" s="61" t="n">
        <v>20</v>
      </c>
      <c r="E206" s="25" t="s">
        <v>290</v>
      </c>
      <c r="F206" s="25" t="s">
        <v>291</v>
      </c>
      <c r="G206" s="33" t="n">
        <v>253.48</v>
      </c>
      <c r="H206" s="28" t="n">
        <v>0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3" t="n">
        <v>253.48</v>
      </c>
      <c r="BL206" s="33" t="n">
        <v>100</v>
      </c>
      <c r="BM206" s="33" t="n">
        <v>100</v>
      </c>
      <c r="BN206" s="30"/>
      <c r="BO206" s="30"/>
      <c r="BP206" s="33" t="n">
        <v>100</v>
      </c>
      <c r="BQ206" s="30"/>
      <c r="BR206" s="30"/>
      <c r="BS206" s="33" t="n">
        <v>100</v>
      </c>
      <c r="BT206" s="30"/>
      <c r="BU206" s="30"/>
      <c r="BV206" s="33" t="n">
        <v>100</v>
      </c>
      <c r="BW206" s="30"/>
      <c r="BX206" s="30"/>
      <c r="BY206" s="33" t="n">
        <v>100</v>
      </c>
      <c r="BZ206" s="30"/>
      <c r="CA206" s="30"/>
      <c r="CB206" s="33" t="n">
        <v>100</v>
      </c>
      <c r="CC206" s="30"/>
      <c r="CD206" s="30"/>
      <c r="CE206" s="34" t="n">
        <v>100</v>
      </c>
      <c r="CF206" s="58"/>
      <c r="CG206" s="51"/>
      <c r="CH206" s="51"/>
      <c r="CI206" s="50"/>
      <c r="CJ206" s="50"/>
      <c r="CK206" s="51"/>
      <c r="CL206" s="50"/>
      <c r="CM206" s="50"/>
      <c r="CN206" s="50"/>
      <c r="CO206" s="52"/>
      <c r="CP206" s="52"/>
      <c r="CQ206" s="51"/>
      <c r="CR206" s="50"/>
      <c r="CS206" s="50"/>
      <c r="CT206" s="51"/>
      <c r="CU206" s="50"/>
      <c r="CV206" s="50"/>
      <c r="CW206" s="51"/>
      <c r="CX206" s="52"/>
      <c r="CY206" s="52"/>
      <c r="CZ206" s="50"/>
      <c r="DA206" s="51"/>
      <c r="DB206" s="52"/>
      <c r="DC206" s="52"/>
      <c r="DD206" s="52"/>
      <c r="DE206" s="52"/>
      <c r="DF206" s="51"/>
    </row>
    <row r="207" customFormat="false" ht="8.45" hidden="false" customHeight="true" outlineLevel="0" collapsed="false">
      <c r="A207" s="1" t="s">
        <v>506</v>
      </c>
      <c r="B207" s="62" t="n">
        <v>192</v>
      </c>
      <c r="C207" s="42" t="s">
        <v>507</v>
      </c>
      <c r="D207" s="43" t="n">
        <v>20</v>
      </c>
      <c r="E207" s="42" t="s">
        <v>290</v>
      </c>
      <c r="F207" s="42" t="s">
        <v>291</v>
      </c>
      <c r="G207" s="48" t="n">
        <v>111.98</v>
      </c>
      <c r="H207" s="45" t="n">
        <v>0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8" t="n">
        <v>111.98</v>
      </c>
      <c r="BL207" s="48" t="n">
        <v>100</v>
      </c>
      <c r="BM207" s="48" t="n">
        <v>100</v>
      </c>
      <c r="BN207" s="46"/>
      <c r="BO207" s="46"/>
      <c r="BP207" s="48" t="n">
        <v>100</v>
      </c>
      <c r="BQ207" s="46"/>
      <c r="BR207" s="46"/>
      <c r="BS207" s="48" t="n">
        <v>100</v>
      </c>
      <c r="BT207" s="46"/>
      <c r="BU207" s="46"/>
      <c r="BV207" s="48" t="n">
        <v>100</v>
      </c>
      <c r="BW207" s="46"/>
      <c r="BX207" s="46"/>
      <c r="BY207" s="48" t="n">
        <v>100</v>
      </c>
      <c r="BZ207" s="46"/>
      <c r="CA207" s="46"/>
      <c r="CB207" s="48" t="n">
        <v>100</v>
      </c>
      <c r="CC207" s="46"/>
      <c r="CD207" s="46"/>
      <c r="CE207" s="49" t="n">
        <v>100</v>
      </c>
      <c r="CF207" s="51"/>
      <c r="CG207" s="51"/>
      <c r="CH207" s="51"/>
      <c r="CI207" s="50"/>
      <c r="CJ207" s="50"/>
      <c r="CK207" s="51"/>
      <c r="CL207" s="50"/>
      <c r="CM207" s="50"/>
      <c r="CN207" s="50"/>
      <c r="CO207" s="52"/>
      <c r="CP207" s="52"/>
      <c r="CQ207" s="51"/>
      <c r="CR207" s="50"/>
      <c r="CS207" s="50"/>
      <c r="CT207" s="51"/>
      <c r="CU207" s="50"/>
      <c r="CV207" s="50"/>
      <c r="CW207" s="51"/>
      <c r="CX207" s="52"/>
      <c r="CY207" s="52"/>
      <c r="CZ207" s="50"/>
      <c r="DA207" s="51"/>
      <c r="DB207" s="52"/>
      <c r="DC207" s="52"/>
      <c r="DD207" s="52"/>
      <c r="DE207" s="52"/>
      <c r="DF207" s="51"/>
    </row>
    <row r="208" customFormat="false" ht="8.45" hidden="false" customHeight="true" outlineLevel="0" collapsed="false">
      <c r="A208" s="1" t="s">
        <v>508</v>
      </c>
      <c r="B208" s="62" t="n">
        <v>193</v>
      </c>
      <c r="C208" s="42" t="s">
        <v>509</v>
      </c>
      <c r="D208" s="43" t="n">
        <v>20</v>
      </c>
      <c r="E208" s="42" t="s">
        <v>290</v>
      </c>
      <c r="F208" s="42" t="s">
        <v>291</v>
      </c>
      <c r="G208" s="48" t="n">
        <v>141.5</v>
      </c>
      <c r="H208" s="45" t="n">
        <v>0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8" t="n">
        <v>141.5</v>
      </c>
      <c r="BL208" s="48" t="n">
        <v>100</v>
      </c>
      <c r="BM208" s="48" t="n">
        <v>100</v>
      </c>
      <c r="BN208" s="46"/>
      <c r="BO208" s="46"/>
      <c r="BP208" s="48" t="n">
        <v>100</v>
      </c>
      <c r="BQ208" s="46"/>
      <c r="BR208" s="46"/>
      <c r="BS208" s="48" t="n">
        <v>100</v>
      </c>
      <c r="BT208" s="46"/>
      <c r="BU208" s="46"/>
      <c r="BV208" s="48" t="n">
        <v>100</v>
      </c>
      <c r="BW208" s="46"/>
      <c r="BX208" s="46"/>
      <c r="BY208" s="48" t="n">
        <v>100</v>
      </c>
      <c r="BZ208" s="46"/>
      <c r="CA208" s="46"/>
      <c r="CB208" s="48" t="n">
        <v>100</v>
      </c>
      <c r="CC208" s="46"/>
      <c r="CD208" s="46"/>
      <c r="CE208" s="49" t="n">
        <v>100</v>
      </c>
      <c r="CF208" s="58"/>
      <c r="CG208" s="56"/>
      <c r="CH208" s="51"/>
      <c r="CI208" s="50"/>
      <c r="CJ208" s="50"/>
      <c r="CK208" s="51"/>
      <c r="CL208" s="50"/>
      <c r="CM208" s="50"/>
      <c r="CN208" s="50"/>
      <c r="CO208" s="52"/>
      <c r="CP208" s="52"/>
      <c r="CQ208" s="51"/>
      <c r="CR208" s="50"/>
      <c r="CS208" s="50"/>
      <c r="CT208" s="51"/>
      <c r="CU208" s="50"/>
      <c r="CV208" s="50"/>
      <c r="CW208" s="51"/>
      <c r="CX208" s="52"/>
      <c r="CY208" s="52"/>
      <c r="CZ208" s="50"/>
      <c r="DA208" s="51"/>
      <c r="DB208" s="52"/>
      <c r="DC208" s="52"/>
      <c r="DD208" s="52"/>
      <c r="DE208" s="52"/>
      <c r="DF208" s="51"/>
    </row>
    <row r="209" customFormat="false" ht="8.45" hidden="false" customHeight="true" outlineLevel="0" collapsed="false">
      <c r="A209" s="1" t="s">
        <v>510</v>
      </c>
      <c r="B209" s="26" t="n">
        <v>194</v>
      </c>
      <c r="C209" s="25" t="s">
        <v>511</v>
      </c>
      <c r="D209" s="61" t="n">
        <v>50</v>
      </c>
      <c r="E209" s="25" t="s">
        <v>332</v>
      </c>
      <c r="F209" s="25" t="s">
        <v>48</v>
      </c>
      <c r="G209" s="29" t="n">
        <v>7182.88</v>
      </c>
      <c r="H209" s="28" t="n">
        <v>0.08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29" t="n">
        <v>1058.95</v>
      </c>
      <c r="BL209" s="32" t="n">
        <v>14.74</v>
      </c>
      <c r="BM209" s="32" t="n">
        <v>14.74</v>
      </c>
      <c r="BN209" s="29" t="n">
        <v>3283.38</v>
      </c>
      <c r="BO209" s="32" t="n">
        <v>45.71</v>
      </c>
      <c r="BP209" s="32" t="n">
        <v>60.45</v>
      </c>
      <c r="BQ209" s="29" t="n">
        <v>2840.55</v>
      </c>
      <c r="BR209" s="32" t="n">
        <v>39.55</v>
      </c>
      <c r="BS209" s="33" t="n">
        <v>100</v>
      </c>
      <c r="BT209" s="30"/>
      <c r="BU209" s="30"/>
      <c r="BV209" s="33" t="n">
        <v>100</v>
      </c>
      <c r="BW209" s="30"/>
      <c r="BX209" s="30"/>
      <c r="BY209" s="33" t="n">
        <v>100</v>
      </c>
      <c r="BZ209" s="30"/>
      <c r="CA209" s="30"/>
      <c r="CB209" s="33" t="n">
        <v>100</v>
      </c>
      <c r="CC209" s="30"/>
      <c r="CD209" s="30"/>
      <c r="CE209" s="34" t="n">
        <v>100</v>
      </c>
      <c r="CF209" s="50"/>
      <c r="CG209" s="50"/>
      <c r="CH209" s="51"/>
      <c r="CI209" s="50"/>
      <c r="CJ209" s="50"/>
      <c r="CK209" s="51"/>
      <c r="CL209" s="50"/>
      <c r="CM209" s="50"/>
      <c r="CN209" s="50"/>
      <c r="CO209" s="52"/>
      <c r="CP209" s="52"/>
      <c r="CQ209" s="51"/>
      <c r="CR209" s="50"/>
      <c r="CS209" s="50"/>
      <c r="CT209" s="51"/>
      <c r="CU209" s="50"/>
      <c r="CV209" s="50"/>
      <c r="CW209" s="51"/>
      <c r="CX209" s="52"/>
      <c r="CY209" s="52"/>
      <c r="CZ209" s="50"/>
      <c r="DA209" s="51"/>
      <c r="DB209" s="52"/>
      <c r="DC209" s="52"/>
      <c r="DD209" s="52"/>
      <c r="DE209" s="52"/>
      <c r="DF209" s="51"/>
    </row>
    <row r="210" customFormat="false" ht="16.9" hidden="false" customHeight="true" outlineLevel="0" collapsed="false">
      <c r="A210" s="1" t="s">
        <v>512</v>
      </c>
      <c r="B210" s="62" t="n">
        <v>195</v>
      </c>
      <c r="C210" s="42" t="s">
        <v>513</v>
      </c>
      <c r="D210" s="43" t="n">
        <v>50</v>
      </c>
      <c r="E210" s="42" t="s">
        <v>332</v>
      </c>
      <c r="F210" s="42" t="s">
        <v>48</v>
      </c>
      <c r="G210" s="48" t="n">
        <v>223.95</v>
      </c>
      <c r="H210" s="45" t="n">
        <v>0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7" t="n">
        <v>36.95</v>
      </c>
      <c r="BL210" s="47" t="n">
        <v>16.5</v>
      </c>
      <c r="BM210" s="47" t="n">
        <v>16.5</v>
      </c>
      <c r="BN210" s="48" t="n">
        <v>114.57</v>
      </c>
      <c r="BO210" s="47" t="n">
        <v>51.16</v>
      </c>
      <c r="BP210" s="47" t="n">
        <v>67.66</v>
      </c>
      <c r="BQ210" s="47" t="n">
        <v>72.43</v>
      </c>
      <c r="BR210" s="47" t="n">
        <v>32.34</v>
      </c>
      <c r="BS210" s="48" t="n">
        <v>100</v>
      </c>
      <c r="BT210" s="46"/>
      <c r="BU210" s="46"/>
      <c r="BV210" s="48" t="n">
        <v>100</v>
      </c>
      <c r="BW210" s="46"/>
      <c r="BX210" s="46"/>
      <c r="BY210" s="48" t="n">
        <v>100</v>
      </c>
      <c r="BZ210" s="46"/>
      <c r="CA210" s="46"/>
      <c r="CB210" s="48" t="n">
        <v>100</v>
      </c>
      <c r="CC210" s="46"/>
      <c r="CD210" s="46"/>
      <c r="CE210" s="49" t="n">
        <v>100</v>
      </c>
      <c r="CF210" s="63"/>
      <c r="CG210" s="37"/>
      <c r="CH210" s="37"/>
      <c r="CI210" s="63"/>
      <c r="CJ210" s="37"/>
      <c r="CK210" s="35"/>
      <c r="CL210" s="23"/>
      <c r="CM210" s="23"/>
      <c r="CN210" s="23"/>
      <c r="CO210" s="68"/>
      <c r="CP210" s="17"/>
      <c r="CQ210" s="37"/>
      <c r="CR210" s="63"/>
      <c r="CS210" s="39"/>
      <c r="CT210" s="37"/>
      <c r="CU210" s="63"/>
      <c r="CV210" s="39"/>
      <c r="CW210" s="37"/>
      <c r="CX210" s="64"/>
      <c r="CY210" s="17"/>
      <c r="CZ210" s="39"/>
      <c r="DA210" s="35"/>
      <c r="DB210" s="17"/>
      <c r="DC210" s="17"/>
      <c r="DD210" s="17"/>
      <c r="DE210" s="17"/>
      <c r="DF210" s="35"/>
    </row>
    <row r="211" customFormat="false" ht="16.9" hidden="false" customHeight="true" outlineLevel="0" collapsed="false">
      <c r="A211" s="1" t="s">
        <v>514</v>
      </c>
      <c r="B211" s="62" t="n">
        <v>196</v>
      </c>
      <c r="C211" s="42" t="s">
        <v>373</v>
      </c>
      <c r="D211" s="43" t="n">
        <v>22</v>
      </c>
      <c r="E211" s="42" t="s">
        <v>87</v>
      </c>
      <c r="F211" s="42" t="s">
        <v>48</v>
      </c>
      <c r="G211" s="45" t="n">
        <v>7.04</v>
      </c>
      <c r="H211" s="45" t="n">
        <v>0</v>
      </c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5" t="n">
        <v>7.04</v>
      </c>
      <c r="BR211" s="48" t="n">
        <v>100</v>
      </c>
      <c r="BS211" s="48" t="n">
        <v>100</v>
      </c>
      <c r="BT211" s="46"/>
      <c r="BU211" s="46"/>
      <c r="BV211" s="48" t="n">
        <v>100</v>
      </c>
      <c r="BW211" s="46"/>
      <c r="BX211" s="46"/>
      <c r="BY211" s="48" t="n">
        <v>100</v>
      </c>
      <c r="BZ211" s="46"/>
      <c r="CA211" s="46"/>
      <c r="CB211" s="48" t="n">
        <v>100</v>
      </c>
      <c r="CC211" s="46"/>
      <c r="CD211" s="46"/>
      <c r="CE211" s="49" t="n">
        <v>100</v>
      </c>
      <c r="CF211" s="23"/>
      <c r="CG211" s="23"/>
      <c r="CH211" s="35"/>
      <c r="CI211" s="23"/>
      <c r="CJ211" s="23"/>
      <c r="CK211" s="35"/>
      <c r="CL211" s="23"/>
      <c r="CM211" s="23"/>
      <c r="CN211" s="23"/>
      <c r="CO211" s="36"/>
      <c r="CP211" s="17"/>
      <c r="CQ211" s="35"/>
      <c r="CR211" s="23"/>
      <c r="CS211" s="23"/>
      <c r="CT211" s="35"/>
      <c r="CU211" s="23"/>
      <c r="CV211" s="23"/>
      <c r="CW211" s="35"/>
      <c r="CX211" s="17"/>
      <c r="CY211" s="17"/>
      <c r="CZ211" s="23"/>
      <c r="DA211" s="35"/>
      <c r="DB211" s="17"/>
      <c r="DC211" s="17"/>
      <c r="DD211" s="17"/>
      <c r="DE211" s="17"/>
      <c r="DF211" s="35"/>
    </row>
    <row r="212" customFormat="false" ht="8.45" hidden="false" customHeight="true" outlineLevel="0" collapsed="false">
      <c r="A212" s="1" t="s">
        <v>515</v>
      </c>
      <c r="B212" s="62" t="n">
        <v>197</v>
      </c>
      <c r="C212" s="42" t="s">
        <v>516</v>
      </c>
      <c r="D212" s="43" t="n">
        <v>22</v>
      </c>
      <c r="E212" s="42" t="s">
        <v>87</v>
      </c>
      <c r="F212" s="42" t="s">
        <v>48</v>
      </c>
      <c r="G212" s="45" t="n">
        <v>9.48</v>
      </c>
      <c r="H212" s="45" t="n">
        <v>0</v>
      </c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5" t="n">
        <v>9.48</v>
      </c>
      <c r="BR212" s="48" t="n">
        <v>100</v>
      </c>
      <c r="BS212" s="48" t="n">
        <v>100</v>
      </c>
      <c r="BT212" s="46"/>
      <c r="BU212" s="46"/>
      <c r="BV212" s="48" t="n">
        <v>100</v>
      </c>
      <c r="BW212" s="46"/>
      <c r="BX212" s="46"/>
      <c r="BY212" s="48" t="n">
        <v>100</v>
      </c>
      <c r="BZ212" s="46"/>
      <c r="CA212" s="46"/>
      <c r="CB212" s="48" t="n">
        <v>100</v>
      </c>
      <c r="CC212" s="46"/>
      <c r="CD212" s="46"/>
      <c r="CE212" s="49" t="n">
        <v>100</v>
      </c>
      <c r="CF212" s="50"/>
      <c r="CG212" s="50"/>
      <c r="CH212" s="51"/>
      <c r="CI212" s="50"/>
      <c r="CJ212" s="50"/>
      <c r="CK212" s="51"/>
      <c r="CL212" s="50"/>
      <c r="CM212" s="50"/>
      <c r="CN212" s="50"/>
      <c r="CO212" s="52"/>
      <c r="CP212" s="52"/>
      <c r="CQ212" s="51"/>
      <c r="CR212" s="50"/>
      <c r="CS212" s="50"/>
      <c r="CT212" s="51"/>
      <c r="CU212" s="50"/>
      <c r="CV212" s="50"/>
      <c r="CW212" s="51"/>
      <c r="CX212" s="52"/>
      <c r="CY212" s="52"/>
      <c r="CZ212" s="50"/>
      <c r="DA212" s="51"/>
      <c r="DB212" s="52"/>
      <c r="DC212" s="52"/>
      <c r="DD212" s="52"/>
      <c r="DE212" s="52"/>
      <c r="DF212" s="51"/>
    </row>
    <row r="213" customFormat="false" ht="8.45" hidden="false" customHeight="true" outlineLevel="0" collapsed="false">
      <c r="A213" s="1" t="s">
        <v>517</v>
      </c>
      <c r="B213" s="62" t="n">
        <v>198</v>
      </c>
      <c r="C213" s="42" t="s">
        <v>518</v>
      </c>
      <c r="D213" s="43" t="n">
        <v>22</v>
      </c>
      <c r="E213" s="42" t="s">
        <v>87</v>
      </c>
      <c r="F213" s="42" t="s">
        <v>48</v>
      </c>
      <c r="G213" s="47" t="n">
        <v>41.7</v>
      </c>
      <c r="H213" s="45" t="n">
        <v>0</v>
      </c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7" t="n">
        <v>41.7</v>
      </c>
      <c r="BR213" s="48" t="n">
        <v>100</v>
      </c>
      <c r="BS213" s="48" t="n">
        <v>100</v>
      </c>
      <c r="BT213" s="46"/>
      <c r="BU213" s="46"/>
      <c r="BV213" s="48" t="n">
        <v>100</v>
      </c>
      <c r="BW213" s="46"/>
      <c r="BX213" s="46"/>
      <c r="BY213" s="48" t="n">
        <v>100</v>
      </c>
      <c r="BZ213" s="46"/>
      <c r="CA213" s="46"/>
      <c r="CB213" s="48" t="n">
        <v>100</v>
      </c>
      <c r="CC213" s="46"/>
      <c r="CD213" s="46"/>
      <c r="CE213" s="49" t="n">
        <v>100</v>
      </c>
      <c r="CF213" s="50"/>
      <c r="CG213" s="50"/>
      <c r="CH213" s="51"/>
      <c r="CI213" s="50"/>
      <c r="CJ213" s="50"/>
      <c r="CK213" s="51"/>
      <c r="CL213" s="50"/>
      <c r="CM213" s="50"/>
      <c r="CN213" s="50"/>
      <c r="CO213" s="52"/>
      <c r="CP213" s="52"/>
      <c r="CQ213" s="51"/>
      <c r="CR213" s="50"/>
      <c r="CS213" s="50"/>
      <c r="CT213" s="51"/>
      <c r="CU213" s="50"/>
      <c r="CV213" s="50"/>
      <c r="CW213" s="51"/>
      <c r="CX213" s="52"/>
      <c r="CY213" s="52"/>
      <c r="CZ213" s="50"/>
      <c r="DA213" s="51"/>
      <c r="DB213" s="52"/>
      <c r="DC213" s="52"/>
      <c r="DD213" s="52"/>
      <c r="DE213" s="52"/>
      <c r="DF213" s="51"/>
    </row>
    <row r="214" customFormat="false" ht="8.45" hidden="false" customHeight="true" outlineLevel="0" collapsed="false">
      <c r="A214" s="1" t="s">
        <v>519</v>
      </c>
      <c r="B214" s="62" t="n">
        <v>199</v>
      </c>
      <c r="C214" s="42" t="s">
        <v>520</v>
      </c>
      <c r="D214" s="43" t="n">
        <v>50</v>
      </c>
      <c r="E214" s="42" t="s">
        <v>332</v>
      </c>
      <c r="F214" s="42" t="s">
        <v>48</v>
      </c>
      <c r="G214" s="53" t="n">
        <v>6900.71</v>
      </c>
      <c r="H214" s="45" t="n">
        <v>0.08</v>
      </c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53" t="n">
        <v>1022</v>
      </c>
      <c r="BL214" s="47" t="n">
        <v>14.81</v>
      </c>
      <c r="BM214" s="47" t="n">
        <v>14.81</v>
      </c>
      <c r="BN214" s="53" t="n">
        <v>3168.81</v>
      </c>
      <c r="BO214" s="47" t="n">
        <v>45.92</v>
      </c>
      <c r="BP214" s="47" t="n">
        <v>60.73</v>
      </c>
      <c r="BQ214" s="53" t="n">
        <v>2709.91</v>
      </c>
      <c r="BR214" s="47" t="n">
        <v>39.27</v>
      </c>
      <c r="BS214" s="48" t="n">
        <v>100</v>
      </c>
      <c r="BT214" s="46"/>
      <c r="BU214" s="46"/>
      <c r="BV214" s="48" t="n">
        <v>100</v>
      </c>
      <c r="BW214" s="46"/>
      <c r="BX214" s="46"/>
      <c r="BY214" s="48" t="n">
        <v>100</v>
      </c>
      <c r="BZ214" s="46"/>
      <c r="CA214" s="46"/>
      <c r="CB214" s="48" t="n">
        <v>100</v>
      </c>
      <c r="CC214" s="46"/>
      <c r="CD214" s="46"/>
      <c r="CE214" s="49" t="n">
        <v>100</v>
      </c>
      <c r="CF214" s="23"/>
      <c r="CG214" s="23"/>
      <c r="CH214" s="35"/>
      <c r="CI214" s="23"/>
      <c r="CJ214" s="23"/>
      <c r="CK214" s="35"/>
      <c r="CL214" s="23"/>
      <c r="CM214" s="23"/>
      <c r="CN214" s="23"/>
      <c r="CO214" s="52"/>
      <c r="CP214" s="52"/>
      <c r="CQ214" s="51"/>
      <c r="CR214" s="50"/>
      <c r="CS214" s="50"/>
      <c r="CT214" s="51"/>
      <c r="CU214" s="50"/>
      <c r="CV214" s="50"/>
      <c r="CW214" s="51"/>
      <c r="CX214" s="52"/>
      <c r="CY214" s="52"/>
      <c r="CZ214" s="50"/>
      <c r="DA214" s="51"/>
      <c r="DB214" s="52"/>
      <c r="DC214" s="52"/>
      <c r="DD214" s="52"/>
      <c r="DE214" s="52"/>
      <c r="DF214" s="51"/>
    </row>
    <row r="215" customFormat="false" ht="8.45" hidden="false" customHeight="true" outlineLevel="0" collapsed="false">
      <c r="A215" s="1" t="s">
        <v>521</v>
      </c>
      <c r="B215" s="26" t="n">
        <v>200</v>
      </c>
      <c r="C215" s="25" t="s">
        <v>522</v>
      </c>
      <c r="D215" s="61" t="n">
        <v>43</v>
      </c>
      <c r="E215" s="25" t="s">
        <v>79</v>
      </c>
      <c r="F215" s="25" t="s">
        <v>291</v>
      </c>
      <c r="G215" s="33" t="n">
        <v>249.52</v>
      </c>
      <c r="H215" s="28" t="n">
        <v>0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3" t="n">
        <v>125.66</v>
      </c>
      <c r="BI215" s="32" t="n">
        <v>50.36</v>
      </c>
      <c r="BJ215" s="32" t="n">
        <v>50.36</v>
      </c>
      <c r="BK215" s="33" t="n">
        <v>123.86</v>
      </c>
      <c r="BL215" s="32" t="n">
        <v>49.64</v>
      </c>
      <c r="BM215" s="33" t="n">
        <v>100</v>
      </c>
      <c r="BN215" s="30"/>
      <c r="BO215" s="30"/>
      <c r="BP215" s="33" t="n">
        <v>100</v>
      </c>
      <c r="BQ215" s="30"/>
      <c r="BR215" s="30"/>
      <c r="BS215" s="33" t="n">
        <v>100</v>
      </c>
      <c r="BT215" s="30"/>
      <c r="BU215" s="30"/>
      <c r="BV215" s="33" t="n">
        <v>100</v>
      </c>
      <c r="BW215" s="30"/>
      <c r="BX215" s="30"/>
      <c r="BY215" s="33" t="n">
        <v>100</v>
      </c>
      <c r="BZ215" s="30"/>
      <c r="CA215" s="30"/>
      <c r="CB215" s="33" t="n">
        <v>100</v>
      </c>
      <c r="CC215" s="30"/>
      <c r="CD215" s="30"/>
      <c r="CE215" s="34" t="n">
        <v>100</v>
      </c>
      <c r="CF215" s="50"/>
      <c r="CG215" s="50"/>
      <c r="CH215" s="51"/>
      <c r="CI215" s="50"/>
      <c r="CJ215" s="50"/>
      <c r="CK215" s="51"/>
      <c r="CL215" s="50"/>
      <c r="CM215" s="50"/>
      <c r="CN215" s="50"/>
      <c r="CO215" s="52"/>
      <c r="CP215" s="52"/>
      <c r="CQ215" s="51"/>
      <c r="CR215" s="50"/>
      <c r="CS215" s="50"/>
      <c r="CT215" s="51"/>
      <c r="CU215" s="50"/>
      <c r="CV215" s="50"/>
      <c r="CW215" s="51"/>
      <c r="CX215" s="52"/>
      <c r="CY215" s="52"/>
      <c r="CZ215" s="50"/>
      <c r="DA215" s="51"/>
      <c r="DB215" s="52"/>
      <c r="DC215" s="52"/>
      <c r="DD215" s="52"/>
      <c r="DE215" s="52"/>
      <c r="DF215" s="51"/>
    </row>
    <row r="216" customFormat="false" ht="8.45" hidden="false" customHeight="true" outlineLevel="0" collapsed="false">
      <c r="A216" s="1" t="s">
        <v>523</v>
      </c>
      <c r="B216" s="62" t="n">
        <v>201</v>
      </c>
      <c r="C216" s="42" t="s">
        <v>524</v>
      </c>
      <c r="D216" s="43" t="n">
        <v>43</v>
      </c>
      <c r="E216" s="42" t="s">
        <v>79</v>
      </c>
      <c r="F216" s="42" t="s">
        <v>291</v>
      </c>
      <c r="G216" s="48" t="n">
        <v>249.52</v>
      </c>
      <c r="H216" s="45" t="n">
        <v>0</v>
      </c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8" t="n">
        <v>125.66</v>
      </c>
      <c r="BI216" s="47" t="n">
        <v>50.36</v>
      </c>
      <c r="BJ216" s="47" t="n">
        <v>50.36</v>
      </c>
      <c r="BK216" s="48" t="n">
        <v>123.86</v>
      </c>
      <c r="BL216" s="47" t="n">
        <v>49.64</v>
      </c>
      <c r="BM216" s="48" t="n">
        <v>100</v>
      </c>
      <c r="BN216" s="46"/>
      <c r="BO216" s="46"/>
      <c r="BP216" s="48" t="n">
        <v>100</v>
      </c>
      <c r="BQ216" s="46"/>
      <c r="BR216" s="46"/>
      <c r="BS216" s="48" t="n">
        <v>100</v>
      </c>
      <c r="BT216" s="46"/>
      <c r="BU216" s="46"/>
      <c r="BV216" s="48" t="n">
        <v>100</v>
      </c>
      <c r="BW216" s="46"/>
      <c r="BX216" s="46"/>
      <c r="BY216" s="48" t="n">
        <v>100</v>
      </c>
      <c r="BZ216" s="46"/>
      <c r="CA216" s="46"/>
      <c r="CB216" s="48" t="n">
        <v>100</v>
      </c>
      <c r="CC216" s="46"/>
      <c r="CD216" s="46"/>
      <c r="CE216" s="49" t="n">
        <v>100</v>
      </c>
      <c r="CF216" s="50"/>
      <c r="CG216" s="50"/>
      <c r="CH216" s="51"/>
      <c r="CI216" s="50"/>
      <c r="CJ216" s="50"/>
      <c r="CK216" s="51"/>
      <c r="CL216" s="50"/>
      <c r="CM216" s="50"/>
      <c r="CN216" s="50"/>
      <c r="CO216" s="52"/>
      <c r="CP216" s="52"/>
      <c r="CQ216" s="51"/>
      <c r="CR216" s="50"/>
      <c r="CS216" s="50"/>
      <c r="CT216" s="51"/>
      <c r="CU216" s="50"/>
      <c r="CV216" s="50"/>
      <c r="CW216" s="51"/>
      <c r="CX216" s="52"/>
      <c r="CY216" s="52"/>
      <c r="CZ216" s="50"/>
      <c r="DA216" s="51"/>
      <c r="DB216" s="52"/>
      <c r="DC216" s="52"/>
      <c r="DD216" s="52"/>
      <c r="DE216" s="52"/>
      <c r="DF216" s="51"/>
    </row>
    <row r="217" customFormat="false" ht="8.45" hidden="false" customHeight="true" outlineLevel="0" collapsed="false">
      <c r="A217" s="1" t="s">
        <v>525</v>
      </c>
      <c r="B217" s="26" t="n">
        <v>202</v>
      </c>
      <c r="C217" s="25" t="s">
        <v>526</v>
      </c>
      <c r="D217" s="61" t="n">
        <v>30</v>
      </c>
      <c r="E217" s="25" t="s">
        <v>271</v>
      </c>
      <c r="F217" s="25" t="s">
        <v>339</v>
      </c>
      <c r="G217" s="31" t="n">
        <v>11445.46</v>
      </c>
      <c r="H217" s="28" t="n">
        <v>0.13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29" t="n">
        <v>6867.28</v>
      </c>
      <c r="BU217" s="32" t="n">
        <v>60</v>
      </c>
      <c r="BV217" s="32" t="n">
        <v>60</v>
      </c>
      <c r="BW217" s="29" t="n">
        <v>4578.18</v>
      </c>
      <c r="BX217" s="32" t="n">
        <v>40</v>
      </c>
      <c r="BY217" s="33" t="n">
        <v>100</v>
      </c>
      <c r="BZ217" s="30"/>
      <c r="CA217" s="30"/>
      <c r="CB217" s="33" t="n">
        <v>100</v>
      </c>
      <c r="CC217" s="30"/>
      <c r="CD217" s="30"/>
      <c r="CE217" s="34" t="n">
        <v>100</v>
      </c>
      <c r="CF217" s="50"/>
      <c r="CG217" s="50"/>
      <c r="CH217" s="51"/>
      <c r="CI217" s="50"/>
      <c r="CJ217" s="50"/>
      <c r="CK217" s="51"/>
      <c r="CL217" s="50"/>
      <c r="CM217" s="50"/>
      <c r="CN217" s="50"/>
      <c r="CO217" s="66"/>
      <c r="CP217" s="52"/>
      <c r="CQ217" s="51"/>
      <c r="CR217" s="50"/>
      <c r="CS217" s="50"/>
      <c r="CT217" s="51"/>
      <c r="CU217" s="50"/>
      <c r="CV217" s="50"/>
      <c r="CW217" s="51"/>
      <c r="CX217" s="52"/>
      <c r="CY217" s="52"/>
      <c r="CZ217" s="50"/>
      <c r="DA217" s="51"/>
      <c r="DB217" s="52"/>
      <c r="DC217" s="52"/>
      <c r="DD217" s="52"/>
      <c r="DE217" s="52"/>
      <c r="DF217" s="51"/>
    </row>
    <row r="218" customFormat="false" ht="8.45" hidden="false" customHeight="true" outlineLevel="0" collapsed="false">
      <c r="A218" s="1" t="s">
        <v>527</v>
      </c>
      <c r="B218" s="62" t="n">
        <v>203</v>
      </c>
      <c r="C218" s="42" t="s">
        <v>528</v>
      </c>
      <c r="D218" s="43" t="n">
        <v>30</v>
      </c>
      <c r="E218" s="42" t="s">
        <v>271</v>
      </c>
      <c r="F218" s="42" t="s">
        <v>339</v>
      </c>
      <c r="G218" s="44" t="n">
        <v>11445.46</v>
      </c>
      <c r="H218" s="45" t="n">
        <v>0.13</v>
      </c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53" t="n">
        <v>6867.28</v>
      </c>
      <c r="BU218" s="47" t="n">
        <v>60</v>
      </c>
      <c r="BV218" s="47" t="n">
        <v>60</v>
      </c>
      <c r="BW218" s="53" t="n">
        <v>4578.18</v>
      </c>
      <c r="BX218" s="47" t="n">
        <v>40</v>
      </c>
      <c r="BY218" s="48" t="n">
        <v>100</v>
      </c>
      <c r="BZ218" s="46"/>
      <c r="CA218" s="46"/>
      <c r="CB218" s="48" t="n">
        <v>100</v>
      </c>
      <c r="CC218" s="46"/>
      <c r="CD218" s="46"/>
      <c r="CE218" s="49" t="n">
        <v>100</v>
      </c>
      <c r="CF218" s="23"/>
      <c r="CG218" s="23"/>
      <c r="CH218" s="35"/>
      <c r="CI218" s="23"/>
      <c r="CJ218" s="23"/>
      <c r="CK218" s="35"/>
      <c r="CL218" s="23"/>
      <c r="CM218" s="23"/>
      <c r="CN218" s="23"/>
      <c r="CO218" s="17"/>
      <c r="CP218" s="17"/>
      <c r="CQ218" s="37"/>
      <c r="CR218" s="38"/>
      <c r="CS218" s="39"/>
      <c r="CT218" s="37"/>
      <c r="CU218" s="38"/>
      <c r="CV218" s="37"/>
      <c r="CW218" s="35"/>
      <c r="CX218" s="17"/>
      <c r="CY218" s="17"/>
      <c r="CZ218" s="23"/>
      <c r="DA218" s="35"/>
      <c r="DB218" s="17"/>
      <c r="DC218" s="17"/>
      <c r="DD218" s="17"/>
      <c r="DE218" s="17"/>
      <c r="DF218" s="35"/>
    </row>
    <row r="219" customFormat="false" ht="8.45" hidden="false" customHeight="true" outlineLevel="0" collapsed="false">
      <c r="A219" s="1" t="s">
        <v>529</v>
      </c>
      <c r="B219" s="26" t="n">
        <v>204</v>
      </c>
      <c r="C219" s="25" t="s">
        <v>424</v>
      </c>
      <c r="D219" s="61" t="n">
        <v>23</v>
      </c>
      <c r="E219" s="25" t="s">
        <v>530</v>
      </c>
      <c r="F219" s="25" t="s">
        <v>456</v>
      </c>
      <c r="G219" s="31" t="n">
        <v>14748.53</v>
      </c>
      <c r="H219" s="28" t="n">
        <v>0.17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29" t="n">
        <v>7374.27</v>
      </c>
      <c r="BX219" s="32" t="n">
        <v>50</v>
      </c>
      <c r="BY219" s="32" t="n">
        <v>50</v>
      </c>
      <c r="BZ219" s="29" t="n">
        <v>7374.27</v>
      </c>
      <c r="CA219" s="32" t="n">
        <v>50</v>
      </c>
      <c r="CB219" s="33" t="n">
        <v>100</v>
      </c>
      <c r="CC219" s="30"/>
      <c r="CD219" s="30"/>
      <c r="CE219" s="34" t="n">
        <v>100</v>
      </c>
      <c r="CF219" s="50"/>
      <c r="CG219" s="50"/>
      <c r="CH219" s="51"/>
      <c r="CI219" s="50"/>
      <c r="CJ219" s="50"/>
      <c r="CK219" s="51"/>
      <c r="CL219" s="50"/>
      <c r="CM219" s="50"/>
      <c r="CN219" s="50"/>
      <c r="CO219" s="52"/>
      <c r="CP219" s="52"/>
      <c r="CQ219" s="50"/>
      <c r="CR219" s="58"/>
      <c r="CS219" s="55"/>
      <c r="CT219" s="55"/>
      <c r="CU219" s="58"/>
      <c r="CV219" s="55"/>
      <c r="CW219" s="51"/>
      <c r="CX219" s="52"/>
      <c r="CY219" s="52"/>
      <c r="CZ219" s="50"/>
      <c r="DA219" s="51"/>
      <c r="DB219" s="52"/>
      <c r="DC219" s="52"/>
      <c r="DD219" s="52"/>
      <c r="DE219" s="52"/>
      <c r="DF219" s="51"/>
    </row>
    <row r="220" customFormat="false" ht="8.45" hidden="false" customHeight="true" outlineLevel="0" collapsed="false">
      <c r="A220" s="1" t="s">
        <v>531</v>
      </c>
      <c r="B220" s="62" t="n">
        <v>205</v>
      </c>
      <c r="C220" s="42" t="s">
        <v>532</v>
      </c>
      <c r="D220" s="43" t="n">
        <v>23</v>
      </c>
      <c r="E220" s="42" t="s">
        <v>530</v>
      </c>
      <c r="F220" s="42" t="s">
        <v>456</v>
      </c>
      <c r="G220" s="53" t="n">
        <v>8030.87</v>
      </c>
      <c r="H220" s="45" t="n">
        <v>0.09</v>
      </c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53" t="n">
        <v>4015.44</v>
      </c>
      <c r="BX220" s="47" t="n">
        <v>50</v>
      </c>
      <c r="BY220" s="47" t="n">
        <v>50</v>
      </c>
      <c r="BZ220" s="53" t="n">
        <v>4015.44</v>
      </c>
      <c r="CA220" s="47" t="n">
        <v>50</v>
      </c>
      <c r="CB220" s="48" t="n">
        <v>100</v>
      </c>
      <c r="CC220" s="46"/>
      <c r="CD220" s="46"/>
      <c r="CE220" s="49" t="n">
        <v>100</v>
      </c>
      <c r="CF220" s="50"/>
      <c r="CG220" s="50"/>
      <c r="CH220" s="51"/>
      <c r="CI220" s="50"/>
      <c r="CJ220" s="50"/>
      <c r="CK220" s="51"/>
      <c r="CL220" s="50"/>
      <c r="CM220" s="50"/>
      <c r="CN220" s="50"/>
      <c r="CO220" s="52"/>
      <c r="CP220" s="52"/>
      <c r="CQ220" s="51"/>
      <c r="CR220" s="50"/>
      <c r="CS220" s="50"/>
      <c r="CT220" s="51"/>
      <c r="CU220" s="50"/>
      <c r="CV220" s="50"/>
      <c r="CW220" s="51"/>
      <c r="CX220" s="52"/>
      <c r="CY220" s="52"/>
      <c r="CZ220" s="50"/>
      <c r="DA220" s="51"/>
      <c r="DB220" s="52"/>
      <c r="DC220" s="52"/>
      <c r="DD220" s="52"/>
      <c r="DE220" s="52"/>
      <c r="DF220" s="51"/>
    </row>
    <row r="221" customFormat="false" ht="8.45" hidden="false" customHeight="true" outlineLevel="0" collapsed="false">
      <c r="A221" s="1" t="s">
        <v>533</v>
      </c>
      <c r="B221" s="62" t="n">
        <v>206</v>
      </c>
      <c r="C221" s="42" t="s">
        <v>534</v>
      </c>
      <c r="D221" s="43" t="n">
        <v>23</v>
      </c>
      <c r="E221" s="42" t="s">
        <v>530</v>
      </c>
      <c r="F221" s="42" t="s">
        <v>456</v>
      </c>
      <c r="G221" s="53" t="n">
        <v>6717.66</v>
      </c>
      <c r="H221" s="45" t="n">
        <v>0.08</v>
      </c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53" t="n">
        <v>3358.83</v>
      </c>
      <c r="BX221" s="47" t="n">
        <v>50</v>
      </c>
      <c r="BY221" s="47" t="n">
        <v>50</v>
      </c>
      <c r="BZ221" s="53" t="n">
        <v>3358.83</v>
      </c>
      <c r="CA221" s="47" t="n">
        <v>50</v>
      </c>
      <c r="CB221" s="48" t="n">
        <v>100</v>
      </c>
      <c r="CC221" s="46"/>
      <c r="CD221" s="46"/>
      <c r="CE221" s="49" t="n">
        <v>100</v>
      </c>
      <c r="CF221" s="50"/>
      <c r="CG221" s="50"/>
      <c r="CH221" s="51"/>
      <c r="CI221" s="50"/>
      <c r="CJ221" s="50"/>
      <c r="CK221" s="51"/>
      <c r="CL221" s="50"/>
      <c r="CM221" s="50"/>
      <c r="CN221" s="50"/>
      <c r="CO221" s="52"/>
      <c r="CP221" s="52"/>
      <c r="CQ221" s="51"/>
      <c r="CR221" s="50"/>
      <c r="CS221" s="50"/>
      <c r="CT221" s="51"/>
      <c r="CU221" s="50"/>
      <c r="CV221" s="50"/>
      <c r="CW221" s="51"/>
      <c r="CX221" s="52"/>
      <c r="CY221" s="52"/>
      <c r="CZ221" s="50"/>
      <c r="DA221" s="51"/>
      <c r="DB221" s="52"/>
      <c r="DC221" s="52"/>
      <c r="DD221" s="52"/>
      <c r="DE221" s="52"/>
      <c r="DF221" s="51"/>
    </row>
    <row r="222" customFormat="false" ht="8.45" hidden="false" customHeight="true" outlineLevel="0" collapsed="false">
      <c r="A222" s="1" t="s">
        <v>535</v>
      </c>
      <c r="B222" s="26" t="n">
        <v>207</v>
      </c>
      <c r="C222" s="25" t="s">
        <v>536</v>
      </c>
      <c r="D222" s="61" t="n">
        <v>67</v>
      </c>
      <c r="E222" s="25" t="s">
        <v>280</v>
      </c>
      <c r="F222" s="25" t="s">
        <v>314</v>
      </c>
      <c r="G222" s="31" t="n">
        <v>43276.78</v>
      </c>
      <c r="H222" s="28" t="n">
        <v>0.49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29" t="n">
        <v>5336.67</v>
      </c>
      <c r="BL222" s="32" t="n">
        <v>12.33</v>
      </c>
      <c r="BM222" s="32" t="n">
        <v>12.33</v>
      </c>
      <c r="BN222" s="31" t="n">
        <v>21688.41</v>
      </c>
      <c r="BO222" s="32" t="n">
        <v>50.12</v>
      </c>
      <c r="BP222" s="32" t="n">
        <v>62.45</v>
      </c>
      <c r="BQ222" s="31" t="n">
        <v>15685.34</v>
      </c>
      <c r="BR222" s="32" t="n">
        <v>36.24</v>
      </c>
      <c r="BS222" s="32" t="n">
        <v>98.69</v>
      </c>
      <c r="BT222" s="33" t="n">
        <v>566.35</v>
      </c>
      <c r="BU222" s="28" t="n">
        <v>1.31</v>
      </c>
      <c r="BV222" s="33" t="n">
        <v>100</v>
      </c>
      <c r="BW222" s="30"/>
      <c r="BX222" s="30"/>
      <c r="BY222" s="33" t="n">
        <v>100</v>
      </c>
      <c r="BZ222" s="30"/>
      <c r="CA222" s="30"/>
      <c r="CB222" s="33" t="n">
        <v>100</v>
      </c>
      <c r="CC222" s="30"/>
      <c r="CD222" s="30"/>
      <c r="CE222" s="34" t="n">
        <v>100</v>
      </c>
      <c r="CF222" s="23"/>
      <c r="CG222" s="23"/>
      <c r="CH222" s="35"/>
      <c r="CI222" s="23"/>
      <c r="CJ222" s="23"/>
      <c r="CK222" s="35"/>
      <c r="CL222" s="23"/>
      <c r="CM222" s="23"/>
      <c r="CN222" s="23"/>
      <c r="CO222" s="17"/>
      <c r="CP222" s="17"/>
      <c r="CQ222" s="35"/>
      <c r="CR222" s="23"/>
      <c r="CS222" s="23"/>
      <c r="CT222" s="35"/>
      <c r="CU222" s="23"/>
      <c r="CV222" s="23"/>
      <c r="CW222" s="35"/>
      <c r="CX222" s="17"/>
      <c r="CY222" s="17"/>
      <c r="CZ222" s="23"/>
      <c r="DA222" s="35"/>
      <c r="DB222" s="17"/>
      <c r="DC222" s="17"/>
      <c r="DD222" s="17"/>
      <c r="DE222" s="17"/>
      <c r="DF222" s="35"/>
    </row>
    <row r="223" customFormat="false" ht="8.45" hidden="false" customHeight="true" outlineLevel="0" collapsed="false">
      <c r="A223" s="1" t="s">
        <v>537</v>
      </c>
      <c r="B223" s="26" t="n">
        <v>208</v>
      </c>
      <c r="C223" s="25" t="s">
        <v>538</v>
      </c>
      <c r="D223" s="61" t="n">
        <v>67</v>
      </c>
      <c r="E223" s="25" t="s">
        <v>280</v>
      </c>
      <c r="F223" s="25" t="s">
        <v>314</v>
      </c>
      <c r="G223" s="31" t="n">
        <v>43276.78</v>
      </c>
      <c r="H223" s="28" t="n">
        <v>0.49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29" t="n">
        <v>5336.67</v>
      </c>
      <c r="BL223" s="32" t="n">
        <v>12.33</v>
      </c>
      <c r="BM223" s="32" t="n">
        <v>12.33</v>
      </c>
      <c r="BN223" s="31" t="n">
        <v>21688.41</v>
      </c>
      <c r="BO223" s="32" t="n">
        <v>50.12</v>
      </c>
      <c r="BP223" s="32" t="n">
        <v>62.45</v>
      </c>
      <c r="BQ223" s="31" t="n">
        <v>15685.34</v>
      </c>
      <c r="BR223" s="32" t="n">
        <v>36.24</v>
      </c>
      <c r="BS223" s="32" t="n">
        <v>98.69</v>
      </c>
      <c r="BT223" s="33" t="n">
        <v>566.35</v>
      </c>
      <c r="BU223" s="28" t="n">
        <v>1.31</v>
      </c>
      <c r="BV223" s="33" t="n">
        <v>100</v>
      </c>
      <c r="BW223" s="30"/>
      <c r="BX223" s="30"/>
      <c r="BY223" s="33" t="n">
        <v>100</v>
      </c>
      <c r="BZ223" s="30"/>
      <c r="CA223" s="30"/>
      <c r="CB223" s="33" t="n">
        <v>100</v>
      </c>
      <c r="CC223" s="30"/>
      <c r="CD223" s="30"/>
      <c r="CE223" s="34" t="n">
        <v>100</v>
      </c>
      <c r="CF223" s="50"/>
      <c r="CG223" s="50"/>
      <c r="CH223" s="51"/>
      <c r="CI223" s="50"/>
      <c r="CJ223" s="50"/>
      <c r="CK223" s="51"/>
      <c r="CL223" s="50"/>
      <c r="CM223" s="50"/>
      <c r="CN223" s="50"/>
      <c r="CO223" s="52"/>
      <c r="CP223" s="52"/>
      <c r="CQ223" s="51"/>
      <c r="CR223" s="50"/>
      <c r="CS223" s="50"/>
      <c r="CT223" s="51"/>
      <c r="CU223" s="50"/>
      <c r="CV223" s="50"/>
      <c r="CW223" s="51"/>
      <c r="CX223" s="52"/>
      <c r="CY223" s="52"/>
      <c r="CZ223" s="50"/>
      <c r="DA223" s="51"/>
      <c r="DB223" s="52"/>
      <c r="DC223" s="52"/>
      <c r="DD223" s="52"/>
      <c r="DE223" s="52"/>
      <c r="DF223" s="51"/>
    </row>
    <row r="224" customFormat="false" ht="8.45" hidden="false" customHeight="true" outlineLevel="0" collapsed="false">
      <c r="A224" s="1" t="s">
        <v>539</v>
      </c>
      <c r="B224" s="62" t="n">
        <v>209</v>
      </c>
      <c r="C224" s="42" t="s">
        <v>540</v>
      </c>
      <c r="D224" s="43" t="n">
        <v>67</v>
      </c>
      <c r="E224" s="42" t="s">
        <v>280</v>
      </c>
      <c r="F224" s="42" t="s">
        <v>314</v>
      </c>
      <c r="G224" s="44" t="n">
        <v>18571.78</v>
      </c>
      <c r="H224" s="45" t="n">
        <v>0.21</v>
      </c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53" t="n">
        <v>2650.19</v>
      </c>
      <c r="BL224" s="47" t="n">
        <v>14.27</v>
      </c>
      <c r="BM224" s="47" t="n">
        <v>14.27</v>
      </c>
      <c r="BN224" s="53" t="n">
        <v>9306.32</v>
      </c>
      <c r="BO224" s="47" t="n">
        <v>50.11</v>
      </c>
      <c r="BP224" s="47" t="n">
        <v>64.38</v>
      </c>
      <c r="BQ224" s="53" t="n">
        <v>6275.4</v>
      </c>
      <c r="BR224" s="47" t="n">
        <v>33.79</v>
      </c>
      <c r="BS224" s="47" t="n">
        <v>98.17</v>
      </c>
      <c r="BT224" s="48" t="n">
        <v>339.86</v>
      </c>
      <c r="BU224" s="45" t="n">
        <v>1.83</v>
      </c>
      <c r="BV224" s="48" t="n">
        <v>100</v>
      </c>
      <c r="BW224" s="46"/>
      <c r="BX224" s="46"/>
      <c r="BY224" s="48" t="n">
        <v>100</v>
      </c>
      <c r="BZ224" s="46"/>
      <c r="CA224" s="46"/>
      <c r="CB224" s="48" t="n">
        <v>100</v>
      </c>
      <c r="CC224" s="46"/>
      <c r="CD224" s="46"/>
      <c r="CE224" s="49" t="n">
        <v>100</v>
      </c>
      <c r="CF224" s="23"/>
      <c r="CG224" s="23"/>
      <c r="CH224" s="35"/>
      <c r="CI224" s="23"/>
      <c r="CJ224" s="23"/>
      <c r="CK224" s="35"/>
      <c r="CL224" s="23"/>
      <c r="CM224" s="23"/>
      <c r="CN224" s="23"/>
      <c r="CO224" s="52"/>
      <c r="CP224" s="52"/>
      <c r="CQ224" s="51"/>
      <c r="CR224" s="50"/>
      <c r="CS224" s="50"/>
      <c r="CT224" s="51"/>
      <c r="CU224" s="50"/>
      <c r="CV224" s="50"/>
      <c r="CW224" s="51"/>
      <c r="CX224" s="52"/>
      <c r="CY224" s="52"/>
      <c r="CZ224" s="50"/>
      <c r="DA224" s="51"/>
      <c r="DB224" s="52"/>
      <c r="DC224" s="52"/>
      <c r="DD224" s="52"/>
      <c r="DE224" s="52"/>
      <c r="DF224" s="51"/>
    </row>
    <row r="225" customFormat="false" ht="8.45" hidden="false" customHeight="true" outlineLevel="0" collapsed="false">
      <c r="A225" s="1" t="s">
        <v>541</v>
      </c>
      <c r="B225" s="62" t="n">
        <v>210</v>
      </c>
      <c r="C225" s="42" t="s">
        <v>542</v>
      </c>
      <c r="D225" s="43" t="n">
        <v>18</v>
      </c>
      <c r="E225" s="42" t="s">
        <v>353</v>
      </c>
      <c r="F225" s="42" t="s">
        <v>543</v>
      </c>
      <c r="G225" s="44" t="n">
        <v>12418.4</v>
      </c>
      <c r="H225" s="45" t="n">
        <v>0.14</v>
      </c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53" t="n">
        <v>6209.2</v>
      </c>
      <c r="BO225" s="47" t="n">
        <v>50</v>
      </c>
      <c r="BP225" s="47" t="n">
        <v>50</v>
      </c>
      <c r="BQ225" s="53" t="n">
        <v>6209.2</v>
      </c>
      <c r="BR225" s="47" t="n">
        <v>50</v>
      </c>
      <c r="BS225" s="48" t="n">
        <v>100</v>
      </c>
      <c r="BT225" s="46"/>
      <c r="BU225" s="46"/>
      <c r="BV225" s="48" t="n">
        <v>100</v>
      </c>
      <c r="BW225" s="46"/>
      <c r="BX225" s="46"/>
      <c r="BY225" s="48" t="n">
        <v>100</v>
      </c>
      <c r="BZ225" s="46"/>
      <c r="CA225" s="46"/>
      <c r="CB225" s="48" t="n">
        <v>100</v>
      </c>
      <c r="CC225" s="46"/>
      <c r="CD225" s="46"/>
      <c r="CE225" s="49" t="n">
        <v>100</v>
      </c>
      <c r="CF225" s="23"/>
      <c r="CG225" s="23"/>
      <c r="CH225" s="35"/>
      <c r="CI225" s="23"/>
      <c r="CJ225" s="23"/>
      <c r="CK225" s="35"/>
      <c r="CL225" s="23"/>
      <c r="CM225" s="23"/>
      <c r="CN225" s="23"/>
      <c r="CO225" s="52"/>
      <c r="CP225" s="52"/>
      <c r="CQ225" s="51"/>
      <c r="CR225" s="50"/>
      <c r="CS225" s="50"/>
      <c r="CT225" s="51"/>
      <c r="CU225" s="50"/>
      <c r="CV225" s="50"/>
      <c r="CW225" s="51"/>
      <c r="CX225" s="52"/>
      <c r="CY225" s="52"/>
      <c r="CZ225" s="50"/>
      <c r="DA225" s="51"/>
      <c r="DB225" s="52"/>
      <c r="DC225" s="52"/>
      <c r="DD225" s="52"/>
      <c r="DE225" s="52"/>
      <c r="DF225" s="51"/>
    </row>
    <row r="226" customFormat="false" ht="8.45" hidden="false" customHeight="true" outlineLevel="0" collapsed="false">
      <c r="A226" s="1" t="s">
        <v>544</v>
      </c>
      <c r="B226" s="62" t="n">
        <v>211</v>
      </c>
      <c r="C226" s="42" t="s">
        <v>545</v>
      </c>
      <c r="D226" s="43" t="n">
        <v>67</v>
      </c>
      <c r="E226" s="42" t="s">
        <v>280</v>
      </c>
      <c r="F226" s="42" t="s">
        <v>314</v>
      </c>
      <c r="G226" s="53" t="n">
        <v>9556.6</v>
      </c>
      <c r="H226" s="45" t="n">
        <v>0.11</v>
      </c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53" t="n">
        <v>1776.57</v>
      </c>
      <c r="BL226" s="47" t="n">
        <v>18.59</v>
      </c>
      <c r="BM226" s="47" t="n">
        <v>18.59</v>
      </c>
      <c r="BN226" s="53" t="n">
        <v>4580.48</v>
      </c>
      <c r="BO226" s="47" t="n">
        <v>47.93</v>
      </c>
      <c r="BP226" s="47" t="n">
        <v>66.52</v>
      </c>
      <c r="BQ226" s="53" t="n">
        <v>2973.06</v>
      </c>
      <c r="BR226" s="47" t="n">
        <v>31.11</v>
      </c>
      <c r="BS226" s="47" t="n">
        <v>97.63</v>
      </c>
      <c r="BT226" s="48" t="n">
        <v>226.49</v>
      </c>
      <c r="BU226" s="45" t="n">
        <v>2.37</v>
      </c>
      <c r="BV226" s="48" t="n">
        <v>100</v>
      </c>
      <c r="BW226" s="46"/>
      <c r="BX226" s="46"/>
      <c r="BY226" s="48" t="n">
        <v>100</v>
      </c>
      <c r="BZ226" s="46"/>
      <c r="CA226" s="46"/>
      <c r="CB226" s="48" t="n">
        <v>100</v>
      </c>
      <c r="CC226" s="46"/>
      <c r="CD226" s="46"/>
      <c r="CE226" s="49" t="n">
        <v>100</v>
      </c>
      <c r="CF226" s="50"/>
      <c r="CG226" s="50"/>
      <c r="CH226" s="51"/>
      <c r="CI226" s="50"/>
      <c r="CJ226" s="50"/>
      <c r="CK226" s="51"/>
      <c r="CL226" s="50"/>
      <c r="CM226" s="50"/>
      <c r="CN226" s="50"/>
      <c r="CO226" s="68"/>
      <c r="CP226" s="17"/>
      <c r="CQ226" s="37"/>
      <c r="CR226" s="38"/>
      <c r="CS226" s="39"/>
      <c r="CT226" s="35"/>
      <c r="CU226" s="23"/>
      <c r="CV226" s="23"/>
      <c r="CW226" s="35"/>
      <c r="CX226" s="17"/>
      <c r="CY226" s="17"/>
      <c r="CZ226" s="23"/>
      <c r="DA226" s="35"/>
      <c r="DB226" s="17"/>
      <c r="DC226" s="17"/>
      <c r="DD226" s="17"/>
      <c r="DE226" s="17"/>
      <c r="DF226" s="35"/>
    </row>
    <row r="227" customFormat="false" ht="8.45" hidden="false" customHeight="true" outlineLevel="0" collapsed="false">
      <c r="A227" s="1" t="s">
        <v>546</v>
      </c>
      <c r="B227" s="62" t="n">
        <v>212</v>
      </c>
      <c r="C227" s="42" t="s">
        <v>547</v>
      </c>
      <c r="D227" s="43" t="n">
        <v>44</v>
      </c>
      <c r="E227" s="42" t="s">
        <v>280</v>
      </c>
      <c r="F227" s="42" t="s">
        <v>548</v>
      </c>
      <c r="G227" s="53" t="n">
        <v>2730</v>
      </c>
      <c r="H227" s="45" t="n">
        <v>0.03</v>
      </c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8" t="n">
        <v>909.91</v>
      </c>
      <c r="BL227" s="47" t="n">
        <v>33.33</v>
      </c>
      <c r="BM227" s="47" t="n">
        <v>33.33</v>
      </c>
      <c r="BN227" s="53" t="n">
        <v>1592.41</v>
      </c>
      <c r="BO227" s="47" t="n">
        <v>58.33</v>
      </c>
      <c r="BP227" s="47" t="n">
        <v>91.66</v>
      </c>
      <c r="BQ227" s="48" t="n">
        <v>227.68</v>
      </c>
      <c r="BR227" s="45" t="n">
        <v>8.34</v>
      </c>
      <c r="BS227" s="48" t="n">
        <v>100</v>
      </c>
      <c r="BT227" s="46"/>
      <c r="BU227" s="46"/>
      <c r="BV227" s="48" t="n">
        <v>100</v>
      </c>
      <c r="BW227" s="46"/>
      <c r="BX227" s="46"/>
      <c r="BY227" s="48" t="n">
        <v>100</v>
      </c>
      <c r="BZ227" s="46"/>
      <c r="CA227" s="46"/>
      <c r="CB227" s="48" t="n">
        <v>100</v>
      </c>
      <c r="CC227" s="46"/>
      <c r="CD227" s="46"/>
      <c r="CE227" s="49" t="n">
        <v>100</v>
      </c>
      <c r="CF227" s="50"/>
      <c r="CG227" s="50"/>
      <c r="CH227" s="51"/>
      <c r="CI227" s="50"/>
      <c r="CJ227" s="50"/>
      <c r="CK227" s="51"/>
      <c r="CL227" s="50"/>
      <c r="CM227" s="50"/>
      <c r="CN227" s="50"/>
      <c r="CO227" s="66"/>
      <c r="CP227" s="52"/>
      <c r="CQ227" s="51"/>
      <c r="CR227" s="50"/>
      <c r="CS227" s="50"/>
      <c r="CT227" s="51"/>
      <c r="CU227" s="50"/>
      <c r="CV227" s="50"/>
      <c r="CW227" s="51"/>
      <c r="CX227" s="52"/>
      <c r="CY227" s="52"/>
      <c r="CZ227" s="50"/>
      <c r="DA227" s="51"/>
      <c r="DB227" s="52"/>
      <c r="DC227" s="52"/>
      <c r="DD227" s="52"/>
      <c r="DE227" s="52"/>
      <c r="DF227" s="51"/>
    </row>
    <row r="228" customFormat="false" ht="8.45" hidden="false" customHeight="true" outlineLevel="0" collapsed="false">
      <c r="A228" s="1" t="s">
        <v>549</v>
      </c>
      <c r="B228" s="26" t="n">
        <v>213</v>
      </c>
      <c r="C228" s="25" t="s">
        <v>550</v>
      </c>
      <c r="D228" s="26" t="n">
        <v>153</v>
      </c>
      <c r="E228" s="25" t="s">
        <v>378</v>
      </c>
      <c r="F228" s="25" t="s">
        <v>327</v>
      </c>
      <c r="G228" s="27" t="n">
        <v>385076.31</v>
      </c>
      <c r="H228" s="28" t="n">
        <v>4.38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1" t="n">
        <v>28448.06</v>
      </c>
      <c r="AT228" s="28" t="n">
        <v>7.39</v>
      </c>
      <c r="AU228" s="28" t="n">
        <v>7.39</v>
      </c>
      <c r="AV228" s="31" t="n">
        <v>56896.58</v>
      </c>
      <c r="AW228" s="32" t="n">
        <v>14.78</v>
      </c>
      <c r="AX228" s="32" t="n">
        <v>22.16</v>
      </c>
      <c r="AY228" s="31" t="n">
        <v>56896.58</v>
      </c>
      <c r="AZ228" s="32" t="n">
        <v>14.78</v>
      </c>
      <c r="BA228" s="32" t="n">
        <v>36.94</v>
      </c>
      <c r="BB228" s="31" t="n">
        <v>77493.08</v>
      </c>
      <c r="BC228" s="32" t="n">
        <v>20.12</v>
      </c>
      <c r="BD228" s="32" t="n">
        <v>57.06</v>
      </c>
      <c r="BE228" s="31" t="n">
        <v>86734.1</v>
      </c>
      <c r="BF228" s="32" t="n">
        <v>22.52</v>
      </c>
      <c r="BG228" s="32" t="n">
        <v>79.59</v>
      </c>
      <c r="BH228" s="31" t="n">
        <v>61926.34</v>
      </c>
      <c r="BI228" s="32" t="n">
        <v>16.08</v>
      </c>
      <c r="BJ228" s="32" t="n">
        <v>95.67</v>
      </c>
      <c r="BK228" s="31" t="n">
        <v>13164.37</v>
      </c>
      <c r="BL228" s="28" t="n">
        <v>3.42</v>
      </c>
      <c r="BM228" s="32" t="n">
        <v>99.09</v>
      </c>
      <c r="BN228" s="29" t="n">
        <v>3517.2</v>
      </c>
      <c r="BO228" s="28" t="n">
        <v>0.91</v>
      </c>
      <c r="BP228" s="33" t="n">
        <v>100</v>
      </c>
      <c r="BQ228" s="30"/>
      <c r="BR228" s="30"/>
      <c r="BS228" s="33" t="n">
        <v>100</v>
      </c>
      <c r="BT228" s="30"/>
      <c r="BU228" s="30"/>
      <c r="BV228" s="33" t="n">
        <v>100</v>
      </c>
      <c r="BW228" s="30"/>
      <c r="BX228" s="30"/>
      <c r="BY228" s="33" t="n">
        <v>100</v>
      </c>
      <c r="BZ228" s="30"/>
      <c r="CA228" s="30"/>
      <c r="CB228" s="33" t="n">
        <v>100</v>
      </c>
      <c r="CC228" s="30"/>
      <c r="CD228" s="30"/>
      <c r="CE228" s="34" t="n">
        <v>100</v>
      </c>
      <c r="CF228" s="50"/>
      <c r="CG228" s="50"/>
      <c r="CH228" s="51"/>
      <c r="CI228" s="50"/>
      <c r="CJ228" s="50"/>
      <c r="CK228" s="51"/>
      <c r="CL228" s="50"/>
      <c r="CM228" s="50"/>
      <c r="CN228" s="50"/>
      <c r="CO228" s="54"/>
      <c r="CP228" s="52"/>
      <c r="CQ228" s="51"/>
      <c r="CR228" s="50"/>
      <c r="CS228" s="50"/>
      <c r="CT228" s="51"/>
      <c r="CU228" s="50"/>
      <c r="CV228" s="50"/>
      <c r="CW228" s="51"/>
      <c r="CX228" s="52"/>
      <c r="CY228" s="52"/>
      <c r="CZ228" s="50"/>
      <c r="DA228" s="51"/>
      <c r="DB228" s="52"/>
      <c r="DC228" s="52"/>
      <c r="DD228" s="52"/>
      <c r="DE228" s="52"/>
      <c r="DF228" s="51"/>
    </row>
    <row r="229" customFormat="false" ht="8.45" hidden="false" customHeight="true" outlineLevel="0" collapsed="false">
      <c r="A229" s="1" t="s">
        <v>551</v>
      </c>
      <c r="B229" s="26" t="n">
        <v>214</v>
      </c>
      <c r="C229" s="25" t="s">
        <v>552</v>
      </c>
      <c r="D229" s="26" t="n">
        <v>153</v>
      </c>
      <c r="E229" s="25" t="s">
        <v>378</v>
      </c>
      <c r="F229" s="25" t="s">
        <v>327</v>
      </c>
      <c r="G229" s="31" t="n">
        <v>10117.76</v>
      </c>
      <c r="H229" s="28" t="n">
        <v>0.12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3" t="n">
        <v>490.48</v>
      </c>
      <c r="AT229" s="28" t="n">
        <v>4.85</v>
      </c>
      <c r="AU229" s="28" t="n">
        <v>4.85</v>
      </c>
      <c r="AV229" s="33" t="n">
        <v>980.15</v>
      </c>
      <c r="AW229" s="28" t="n">
        <v>9.69</v>
      </c>
      <c r="AX229" s="32" t="n">
        <v>14.54</v>
      </c>
      <c r="AY229" s="33" t="n">
        <v>980.15</v>
      </c>
      <c r="AZ229" s="28" t="n">
        <v>9.69</v>
      </c>
      <c r="BA229" s="32" t="n">
        <v>24.22</v>
      </c>
      <c r="BB229" s="29" t="n">
        <v>3845.59</v>
      </c>
      <c r="BC229" s="32" t="n">
        <v>38.01</v>
      </c>
      <c r="BD229" s="32" t="n">
        <v>62.23</v>
      </c>
      <c r="BE229" s="29" t="n">
        <v>1663.42</v>
      </c>
      <c r="BF229" s="32" t="n">
        <v>16.44</v>
      </c>
      <c r="BG229" s="32" t="n">
        <v>78.67</v>
      </c>
      <c r="BH229" s="33" t="n">
        <v>758.09</v>
      </c>
      <c r="BI229" s="28" t="n">
        <v>7.49</v>
      </c>
      <c r="BJ229" s="32" t="n">
        <v>86.16</v>
      </c>
      <c r="BK229" s="33" t="n">
        <v>699.53</v>
      </c>
      <c r="BL229" s="28" t="n">
        <v>6.91</v>
      </c>
      <c r="BM229" s="32" t="n">
        <v>93.08</v>
      </c>
      <c r="BN229" s="33" t="n">
        <v>700.34</v>
      </c>
      <c r="BO229" s="28" t="n">
        <v>6.92</v>
      </c>
      <c r="BP229" s="33" t="n">
        <v>100</v>
      </c>
      <c r="BQ229" s="30"/>
      <c r="BR229" s="30"/>
      <c r="BS229" s="33" t="n">
        <v>100</v>
      </c>
      <c r="BT229" s="30"/>
      <c r="BU229" s="30"/>
      <c r="BV229" s="33" t="n">
        <v>100</v>
      </c>
      <c r="BW229" s="30"/>
      <c r="BX229" s="30"/>
      <c r="BY229" s="33" t="n">
        <v>100</v>
      </c>
      <c r="BZ229" s="30"/>
      <c r="CA229" s="30"/>
      <c r="CB229" s="33" t="n">
        <v>100</v>
      </c>
      <c r="CC229" s="30"/>
      <c r="CD229" s="30"/>
      <c r="CE229" s="34" t="n">
        <v>100</v>
      </c>
      <c r="CF229" s="50"/>
      <c r="CG229" s="50"/>
      <c r="CH229" s="51"/>
      <c r="CI229" s="50"/>
      <c r="CJ229" s="50"/>
      <c r="CK229" s="51"/>
      <c r="CL229" s="50"/>
      <c r="CM229" s="50"/>
      <c r="CN229" s="50"/>
      <c r="CO229" s="57"/>
      <c r="CP229" s="52"/>
      <c r="CQ229" s="51"/>
      <c r="CR229" s="50"/>
      <c r="CS229" s="50"/>
      <c r="CT229" s="51"/>
      <c r="CU229" s="50"/>
      <c r="CV229" s="50"/>
      <c r="CW229" s="51"/>
      <c r="CX229" s="52"/>
      <c r="CY229" s="52"/>
      <c r="CZ229" s="50"/>
      <c r="DA229" s="51"/>
      <c r="DB229" s="52"/>
      <c r="DC229" s="52"/>
      <c r="DD229" s="52"/>
      <c r="DE229" s="52"/>
      <c r="DF229" s="51"/>
    </row>
    <row r="230" customFormat="false" ht="16.9" hidden="false" customHeight="true" outlineLevel="0" collapsed="false">
      <c r="A230" s="1" t="s">
        <v>553</v>
      </c>
      <c r="B230" s="62" t="n">
        <v>215</v>
      </c>
      <c r="C230" s="42" t="s">
        <v>554</v>
      </c>
      <c r="D230" s="62" t="n">
        <v>153</v>
      </c>
      <c r="E230" s="42" t="s">
        <v>378</v>
      </c>
      <c r="F230" s="42" t="s">
        <v>327</v>
      </c>
      <c r="G230" s="53" t="n">
        <v>8134.06</v>
      </c>
      <c r="H230" s="45" t="n">
        <v>0.09</v>
      </c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8" t="n">
        <v>490.48</v>
      </c>
      <c r="AT230" s="45" t="n">
        <v>6.03</v>
      </c>
      <c r="AU230" s="45" t="n">
        <v>6.03</v>
      </c>
      <c r="AV230" s="48" t="n">
        <v>980.15</v>
      </c>
      <c r="AW230" s="47" t="n">
        <v>12.05</v>
      </c>
      <c r="AX230" s="47" t="n">
        <v>18.08</v>
      </c>
      <c r="AY230" s="48" t="n">
        <v>980.15</v>
      </c>
      <c r="AZ230" s="47" t="n">
        <v>12.05</v>
      </c>
      <c r="BA230" s="47" t="n">
        <v>30.13</v>
      </c>
      <c r="BB230" s="53" t="n">
        <v>1861.89</v>
      </c>
      <c r="BC230" s="47" t="n">
        <v>22.89</v>
      </c>
      <c r="BD230" s="47" t="n">
        <v>53.02</v>
      </c>
      <c r="BE230" s="53" t="n">
        <v>1663.42</v>
      </c>
      <c r="BF230" s="47" t="n">
        <v>20.45</v>
      </c>
      <c r="BG230" s="47" t="n">
        <v>73.47</v>
      </c>
      <c r="BH230" s="48" t="n">
        <v>758.09</v>
      </c>
      <c r="BI230" s="45" t="n">
        <v>9.32</v>
      </c>
      <c r="BJ230" s="47" t="n">
        <v>82.79</v>
      </c>
      <c r="BK230" s="48" t="n">
        <v>699.53</v>
      </c>
      <c r="BL230" s="45" t="n">
        <v>8.6</v>
      </c>
      <c r="BM230" s="47" t="n">
        <v>91.39</v>
      </c>
      <c r="BN230" s="48" t="n">
        <v>700.34</v>
      </c>
      <c r="BO230" s="45" t="n">
        <v>8.61</v>
      </c>
      <c r="BP230" s="48" t="n">
        <v>100</v>
      </c>
      <c r="BQ230" s="46"/>
      <c r="BR230" s="46"/>
      <c r="BS230" s="48" t="n">
        <v>100</v>
      </c>
      <c r="BT230" s="46"/>
      <c r="BU230" s="46"/>
      <c r="BV230" s="48" t="n">
        <v>100</v>
      </c>
      <c r="BW230" s="46"/>
      <c r="BX230" s="46"/>
      <c r="BY230" s="48" t="n">
        <v>100</v>
      </c>
      <c r="BZ230" s="46"/>
      <c r="CA230" s="46"/>
      <c r="CB230" s="48" t="n">
        <v>100</v>
      </c>
      <c r="CC230" s="46"/>
      <c r="CD230" s="46"/>
      <c r="CE230" s="49" t="n">
        <v>100</v>
      </c>
      <c r="CF230" s="50"/>
      <c r="CG230" s="50"/>
      <c r="CH230" s="51"/>
      <c r="CI230" s="50"/>
      <c r="CJ230" s="50"/>
      <c r="CK230" s="51"/>
      <c r="CL230" s="50"/>
      <c r="CM230" s="50"/>
      <c r="CN230" s="50"/>
      <c r="CO230" s="66"/>
      <c r="CP230" s="52"/>
      <c r="CQ230" s="51"/>
      <c r="CR230" s="50"/>
      <c r="CS230" s="50"/>
      <c r="CT230" s="51"/>
      <c r="CU230" s="50"/>
      <c r="CV230" s="50"/>
      <c r="CW230" s="51"/>
      <c r="CX230" s="52"/>
      <c r="CY230" s="52"/>
      <c r="CZ230" s="50"/>
      <c r="DA230" s="51"/>
      <c r="DB230" s="52"/>
      <c r="DC230" s="52"/>
      <c r="DD230" s="52"/>
      <c r="DE230" s="52"/>
      <c r="DF230" s="51"/>
    </row>
    <row r="231" customFormat="false" ht="8.45" hidden="false" customHeight="true" outlineLevel="0" collapsed="false">
      <c r="A231" s="1" t="s">
        <v>555</v>
      </c>
      <c r="B231" s="62" t="n">
        <v>216</v>
      </c>
      <c r="C231" s="42" t="s">
        <v>556</v>
      </c>
      <c r="D231" s="43" t="n">
        <v>20</v>
      </c>
      <c r="E231" s="42" t="s">
        <v>262</v>
      </c>
      <c r="F231" s="42" t="s">
        <v>473</v>
      </c>
      <c r="G231" s="53" t="n">
        <v>1983.7</v>
      </c>
      <c r="H231" s="45" t="n">
        <v>0.02</v>
      </c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53" t="n">
        <v>1983.7</v>
      </c>
      <c r="BC231" s="48" t="n">
        <v>100</v>
      </c>
      <c r="BD231" s="48" t="n">
        <v>100</v>
      </c>
      <c r="BE231" s="46"/>
      <c r="BF231" s="46"/>
      <c r="BG231" s="48" t="n">
        <v>100</v>
      </c>
      <c r="BH231" s="46"/>
      <c r="BI231" s="46"/>
      <c r="BJ231" s="48" t="n">
        <v>100</v>
      </c>
      <c r="BK231" s="46"/>
      <c r="BL231" s="46"/>
      <c r="BM231" s="48" t="n">
        <v>100</v>
      </c>
      <c r="BN231" s="46"/>
      <c r="BO231" s="46"/>
      <c r="BP231" s="48" t="n">
        <v>100</v>
      </c>
      <c r="BQ231" s="46"/>
      <c r="BR231" s="46"/>
      <c r="BS231" s="48" t="n">
        <v>100</v>
      </c>
      <c r="BT231" s="46"/>
      <c r="BU231" s="46"/>
      <c r="BV231" s="48" t="n">
        <v>100</v>
      </c>
      <c r="BW231" s="46"/>
      <c r="BX231" s="46"/>
      <c r="BY231" s="48" t="n">
        <v>100</v>
      </c>
      <c r="BZ231" s="46"/>
      <c r="CA231" s="46"/>
      <c r="CB231" s="48" t="n">
        <v>100</v>
      </c>
      <c r="CC231" s="46"/>
      <c r="CD231" s="46"/>
      <c r="CE231" s="49" t="n">
        <v>100</v>
      </c>
      <c r="CF231" s="23"/>
      <c r="CG231" s="23"/>
      <c r="CH231" s="35"/>
      <c r="CI231" s="23"/>
      <c r="CJ231" s="23"/>
      <c r="CK231" s="35"/>
      <c r="CL231" s="23"/>
      <c r="CM231" s="23"/>
      <c r="CN231" s="23"/>
      <c r="CO231" s="52"/>
      <c r="CP231" s="52"/>
      <c r="CQ231" s="51"/>
      <c r="CR231" s="50"/>
      <c r="CS231" s="50"/>
      <c r="CT231" s="51"/>
      <c r="CU231" s="50"/>
      <c r="CV231" s="50"/>
      <c r="CW231" s="51"/>
      <c r="CX231" s="52"/>
      <c r="CY231" s="52"/>
      <c r="CZ231" s="50"/>
      <c r="DA231" s="51"/>
      <c r="DB231" s="52"/>
      <c r="DC231" s="52"/>
      <c r="DD231" s="52"/>
      <c r="DE231" s="52"/>
      <c r="DF231" s="51"/>
    </row>
    <row r="232" customFormat="false" ht="8.45" hidden="false" customHeight="true" outlineLevel="0" collapsed="false">
      <c r="A232" s="1" t="s">
        <v>557</v>
      </c>
      <c r="B232" s="26" t="n">
        <v>217</v>
      </c>
      <c r="C232" s="25" t="s">
        <v>558</v>
      </c>
      <c r="D232" s="26" t="n">
        <v>153</v>
      </c>
      <c r="E232" s="25" t="s">
        <v>378</v>
      </c>
      <c r="F232" s="25" t="s">
        <v>327</v>
      </c>
      <c r="G232" s="31" t="n">
        <v>66488.11</v>
      </c>
      <c r="H232" s="28" t="n">
        <v>0.76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29" t="n">
        <v>2284.21</v>
      </c>
      <c r="AT232" s="28" t="n">
        <v>3.44</v>
      </c>
      <c r="AU232" s="28" t="n">
        <v>3.44</v>
      </c>
      <c r="AV232" s="29" t="n">
        <v>4571.74</v>
      </c>
      <c r="AW232" s="28" t="n">
        <v>6.88</v>
      </c>
      <c r="AX232" s="32" t="n">
        <v>10.31</v>
      </c>
      <c r="AY232" s="29" t="n">
        <v>4571.74</v>
      </c>
      <c r="AZ232" s="28" t="n">
        <v>6.88</v>
      </c>
      <c r="BA232" s="32" t="n">
        <v>17.19</v>
      </c>
      <c r="BB232" s="31" t="n">
        <v>20243.1</v>
      </c>
      <c r="BC232" s="32" t="n">
        <v>30.45</v>
      </c>
      <c r="BD232" s="32" t="n">
        <v>47.63</v>
      </c>
      <c r="BE232" s="31" t="n">
        <v>25465.15</v>
      </c>
      <c r="BF232" s="32" t="n">
        <v>38.3</v>
      </c>
      <c r="BG232" s="32" t="n">
        <v>85.93</v>
      </c>
      <c r="BH232" s="29" t="n">
        <v>3718.45</v>
      </c>
      <c r="BI232" s="28" t="n">
        <v>5.59</v>
      </c>
      <c r="BJ232" s="32" t="n">
        <v>91.53</v>
      </c>
      <c r="BK232" s="29" t="n">
        <v>2816.86</v>
      </c>
      <c r="BL232" s="28" t="n">
        <v>4.24</v>
      </c>
      <c r="BM232" s="32" t="n">
        <v>95.76</v>
      </c>
      <c r="BN232" s="29" t="n">
        <v>2816.86</v>
      </c>
      <c r="BO232" s="28" t="n">
        <v>4.24</v>
      </c>
      <c r="BP232" s="33" t="n">
        <v>100</v>
      </c>
      <c r="BQ232" s="30"/>
      <c r="BR232" s="30"/>
      <c r="BS232" s="33" t="n">
        <v>100</v>
      </c>
      <c r="BT232" s="30"/>
      <c r="BU232" s="30"/>
      <c r="BV232" s="33" t="n">
        <v>100</v>
      </c>
      <c r="BW232" s="30"/>
      <c r="BX232" s="30"/>
      <c r="BY232" s="33" t="n">
        <v>100</v>
      </c>
      <c r="BZ232" s="30"/>
      <c r="CA232" s="30"/>
      <c r="CB232" s="33" t="n">
        <v>100</v>
      </c>
      <c r="CC232" s="30"/>
      <c r="CD232" s="30"/>
      <c r="CE232" s="34" t="n">
        <v>100</v>
      </c>
      <c r="CF232" s="50"/>
      <c r="CG232" s="50"/>
      <c r="CH232" s="51"/>
      <c r="CI232" s="50"/>
      <c r="CJ232" s="50"/>
      <c r="CK232" s="51"/>
      <c r="CL232" s="50"/>
      <c r="CM232" s="50"/>
      <c r="CN232" s="50"/>
      <c r="CO232" s="57"/>
      <c r="CP232" s="52"/>
      <c r="CQ232" s="51"/>
      <c r="CR232" s="50"/>
      <c r="CS232" s="50"/>
      <c r="CT232" s="51"/>
      <c r="CU232" s="50"/>
      <c r="CV232" s="50"/>
      <c r="CW232" s="51"/>
      <c r="CX232" s="52"/>
      <c r="CY232" s="52"/>
      <c r="CZ232" s="50"/>
      <c r="DA232" s="51"/>
      <c r="DB232" s="52"/>
      <c r="DC232" s="52"/>
      <c r="DD232" s="52"/>
      <c r="DE232" s="52"/>
      <c r="DF232" s="51"/>
    </row>
    <row r="233" customFormat="false" ht="8.45" hidden="false" customHeight="true" outlineLevel="0" collapsed="false">
      <c r="A233" s="1" t="s">
        <v>559</v>
      </c>
      <c r="B233" s="62" t="n">
        <v>218</v>
      </c>
      <c r="C233" s="42" t="s">
        <v>560</v>
      </c>
      <c r="D233" s="62" t="n">
        <v>153</v>
      </c>
      <c r="E233" s="42" t="s">
        <v>378</v>
      </c>
      <c r="F233" s="42" t="s">
        <v>327</v>
      </c>
      <c r="G233" s="44" t="n">
        <v>11357.34</v>
      </c>
      <c r="H233" s="45" t="n">
        <v>0.13</v>
      </c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8" t="n">
        <v>573.55</v>
      </c>
      <c r="AT233" s="45" t="n">
        <v>5.05</v>
      </c>
      <c r="AU233" s="45" t="n">
        <v>5.05</v>
      </c>
      <c r="AV233" s="53" t="n">
        <v>1147.09</v>
      </c>
      <c r="AW233" s="47" t="n">
        <v>10.1</v>
      </c>
      <c r="AX233" s="47" t="n">
        <v>15.15</v>
      </c>
      <c r="AY233" s="53" t="n">
        <v>1147.09</v>
      </c>
      <c r="AZ233" s="47" t="n">
        <v>10.1</v>
      </c>
      <c r="BA233" s="47" t="n">
        <v>25.25</v>
      </c>
      <c r="BB233" s="53" t="n">
        <v>3034.68</v>
      </c>
      <c r="BC233" s="47" t="n">
        <v>26.72</v>
      </c>
      <c r="BD233" s="47" t="n">
        <v>51.97</v>
      </c>
      <c r="BE233" s="53" t="n">
        <v>2884.76</v>
      </c>
      <c r="BF233" s="47" t="n">
        <v>25.4</v>
      </c>
      <c r="BG233" s="47" t="n">
        <v>77.37</v>
      </c>
      <c r="BH233" s="48" t="n">
        <v>887.01</v>
      </c>
      <c r="BI233" s="45" t="n">
        <v>7.81</v>
      </c>
      <c r="BJ233" s="47" t="n">
        <v>85.18</v>
      </c>
      <c r="BK233" s="48" t="n">
        <v>841.58</v>
      </c>
      <c r="BL233" s="45" t="n">
        <v>7.41</v>
      </c>
      <c r="BM233" s="47" t="n">
        <v>92.59</v>
      </c>
      <c r="BN233" s="48" t="n">
        <v>841.58</v>
      </c>
      <c r="BO233" s="45" t="n">
        <v>7.41</v>
      </c>
      <c r="BP233" s="48" t="n">
        <v>100</v>
      </c>
      <c r="BQ233" s="46"/>
      <c r="BR233" s="46"/>
      <c r="BS233" s="48" t="n">
        <v>100</v>
      </c>
      <c r="BT233" s="46"/>
      <c r="BU233" s="46"/>
      <c r="BV233" s="48" t="n">
        <v>100</v>
      </c>
      <c r="BW233" s="46"/>
      <c r="BX233" s="46"/>
      <c r="BY233" s="48" t="n">
        <v>100</v>
      </c>
      <c r="BZ233" s="46"/>
      <c r="CA233" s="46"/>
      <c r="CB233" s="48" t="n">
        <v>100</v>
      </c>
      <c r="CC233" s="46"/>
      <c r="CD233" s="46"/>
      <c r="CE233" s="49" t="n">
        <v>100</v>
      </c>
      <c r="CF233" s="50"/>
      <c r="CG233" s="50"/>
      <c r="CH233" s="51"/>
      <c r="CI233" s="50"/>
      <c r="CJ233" s="50"/>
      <c r="CK233" s="51"/>
      <c r="CL233" s="50"/>
      <c r="CM233" s="50"/>
      <c r="CN233" s="50"/>
      <c r="CO233" s="66"/>
      <c r="CP233" s="52"/>
      <c r="CQ233" s="55"/>
      <c r="CR233" s="51"/>
      <c r="CS233" s="55"/>
      <c r="CT233" s="51"/>
      <c r="CU233" s="50"/>
      <c r="CV233" s="50"/>
      <c r="CW233" s="51"/>
      <c r="CX233" s="52"/>
      <c r="CY233" s="52"/>
      <c r="CZ233" s="50"/>
      <c r="DA233" s="51"/>
      <c r="DB233" s="52"/>
      <c r="DC233" s="52"/>
      <c r="DD233" s="52"/>
      <c r="DE233" s="52"/>
      <c r="DF233" s="51"/>
    </row>
    <row r="234" customFormat="false" ht="8.45" hidden="false" customHeight="true" outlineLevel="0" collapsed="false">
      <c r="A234" s="1" t="s">
        <v>561</v>
      </c>
      <c r="B234" s="62" t="n">
        <v>219</v>
      </c>
      <c r="C234" s="42" t="s">
        <v>562</v>
      </c>
      <c r="D234" s="43" t="n">
        <v>20</v>
      </c>
      <c r="E234" s="42" t="s">
        <v>417</v>
      </c>
      <c r="F234" s="42" t="s">
        <v>418</v>
      </c>
      <c r="G234" s="44" t="n">
        <v>21879</v>
      </c>
      <c r="H234" s="45" t="n">
        <v>0.25</v>
      </c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4" t="n">
        <v>10939.5</v>
      </c>
      <c r="BC234" s="47" t="n">
        <v>50</v>
      </c>
      <c r="BD234" s="47" t="n">
        <v>50</v>
      </c>
      <c r="BE234" s="44" t="n">
        <v>10939.5</v>
      </c>
      <c r="BF234" s="47" t="n">
        <v>50</v>
      </c>
      <c r="BG234" s="48" t="n">
        <v>100</v>
      </c>
      <c r="BH234" s="46"/>
      <c r="BI234" s="46"/>
      <c r="BJ234" s="48" t="n">
        <v>100</v>
      </c>
      <c r="BK234" s="46"/>
      <c r="BL234" s="46"/>
      <c r="BM234" s="48" t="n">
        <v>100</v>
      </c>
      <c r="BN234" s="46"/>
      <c r="BO234" s="46"/>
      <c r="BP234" s="48" t="n">
        <v>100</v>
      </c>
      <c r="BQ234" s="46"/>
      <c r="BR234" s="46"/>
      <c r="BS234" s="48" t="n">
        <v>100</v>
      </c>
      <c r="BT234" s="46"/>
      <c r="BU234" s="46"/>
      <c r="BV234" s="48" t="n">
        <v>100</v>
      </c>
      <c r="BW234" s="46"/>
      <c r="BX234" s="46"/>
      <c r="BY234" s="48" t="n">
        <v>100</v>
      </c>
      <c r="BZ234" s="46"/>
      <c r="CA234" s="46"/>
      <c r="CB234" s="48" t="n">
        <v>100</v>
      </c>
      <c r="CC234" s="46"/>
      <c r="CD234" s="46"/>
      <c r="CE234" s="49" t="n">
        <v>100</v>
      </c>
      <c r="CF234" s="50"/>
      <c r="CG234" s="50"/>
      <c r="CH234" s="51"/>
      <c r="CI234" s="50"/>
      <c r="CJ234" s="50"/>
      <c r="CK234" s="51"/>
      <c r="CL234" s="50"/>
      <c r="CM234" s="50"/>
      <c r="CN234" s="50"/>
      <c r="CO234" s="54"/>
      <c r="CP234" s="52"/>
      <c r="CQ234" s="55"/>
      <c r="CR234" s="51"/>
      <c r="CS234" s="55"/>
      <c r="CT234" s="51"/>
      <c r="CU234" s="50"/>
      <c r="CV234" s="50"/>
      <c r="CW234" s="51"/>
      <c r="CX234" s="52"/>
      <c r="CY234" s="52"/>
      <c r="CZ234" s="50"/>
      <c r="DA234" s="51"/>
      <c r="DB234" s="52"/>
      <c r="DC234" s="52"/>
      <c r="DD234" s="52"/>
      <c r="DE234" s="52"/>
      <c r="DF234" s="51"/>
    </row>
    <row r="235" customFormat="false" ht="8.45" hidden="false" customHeight="true" outlineLevel="0" collapsed="false">
      <c r="A235" s="1" t="s">
        <v>563</v>
      </c>
      <c r="B235" s="62" t="n">
        <v>220</v>
      </c>
      <c r="C235" s="42" t="s">
        <v>564</v>
      </c>
      <c r="D235" s="62" t="n">
        <v>153</v>
      </c>
      <c r="E235" s="42" t="s">
        <v>378</v>
      </c>
      <c r="F235" s="42" t="s">
        <v>327</v>
      </c>
      <c r="G235" s="44" t="n">
        <v>26549.46</v>
      </c>
      <c r="H235" s="45" t="n">
        <v>0.3</v>
      </c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53" t="n">
        <v>1346.06</v>
      </c>
      <c r="AT235" s="45" t="n">
        <v>5.07</v>
      </c>
      <c r="AU235" s="45" t="n">
        <v>5.07</v>
      </c>
      <c r="AV235" s="53" t="n">
        <v>2694.77</v>
      </c>
      <c r="AW235" s="47" t="n">
        <v>10.15</v>
      </c>
      <c r="AX235" s="47" t="n">
        <v>15.22</v>
      </c>
      <c r="AY235" s="53" t="n">
        <v>2694.77</v>
      </c>
      <c r="AZ235" s="47" t="n">
        <v>10.15</v>
      </c>
      <c r="BA235" s="47" t="n">
        <v>25.37</v>
      </c>
      <c r="BB235" s="53" t="n">
        <v>4975.37</v>
      </c>
      <c r="BC235" s="47" t="n">
        <v>18.74</v>
      </c>
      <c r="BD235" s="47" t="n">
        <v>44.11</v>
      </c>
      <c r="BE235" s="53" t="n">
        <v>8803.8</v>
      </c>
      <c r="BF235" s="47" t="n">
        <v>33.16</v>
      </c>
      <c r="BG235" s="47" t="n">
        <v>77.27</v>
      </c>
      <c r="BH235" s="53" t="n">
        <v>2084.13</v>
      </c>
      <c r="BI235" s="45" t="n">
        <v>7.85</v>
      </c>
      <c r="BJ235" s="47" t="n">
        <v>85.12</v>
      </c>
      <c r="BK235" s="53" t="n">
        <v>1975.28</v>
      </c>
      <c r="BL235" s="45" t="n">
        <v>7.44</v>
      </c>
      <c r="BM235" s="47" t="n">
        <v>92.56</v>
      </c>
      <c r="BN235" s="53" t="n">
        <v>1975.28</v>
      </c>
      <c r="BO235" s="45" t="n">
        <v>7.44</v>
      </c>
      <c r="BP235" s="48" t="n">
        <v>100</v>
      </c>
      <c r="BQ235" s="46"/>
      <c r="BR235" s="46"/>
      <c r="BS235" s="48" t="n">
        <v>100</v>
      </c>
      <c r="BT235" s="46"/>
      <c r="BU235" s="46"/>
      <c r="BV235" s="48" t="n">
        <v>100</v>
      </c>
      <c r="BW235" s="46"/>
      <c r="BX235" s="46"/>
      <c r="BY235" s="48" t="n">
        <v>100</v>
      </c>
      <c r="BZ235" s="46"/>
      <c r="CA235" s="46"/>
      <c r="CB235" s="48" t="n">
        <v>100</v>
      </c>
      <c r="CC235" s="46"/>
      <c r="CD235" s="46"/>
      <c r="CE235" s="49" t="n">
        <v>100</v>
      </c>
      <c r="CF235" s="50"/>
      <c r="CG235" s="50"/>
      <c r="CH235" s="51"/>
      <c r="CI235" s="50"/>
      <c r="CJ235" s="50"/>
      <c r="CK235" s="51"/>
      <c r="CL235" s="50"/>
      <c r="CM235" s="50"/>
      <c r="CN235" s="50"/>
      <c r="CO235" s="36"/>
      <c r="CP235" s="17"/>
      <c r="CQ235" s="37"/>
      <c r="CR235" s="63"/>
      <c r="CS235" s="37"/>
      <c r="CT235" s="37"/>
      <c r="CU235" s="63"/>
      <c r="CV235" s="37"/>
      <c r="CW235" s="37"/>
      <c r="CX235" s="40"/>
      <c r="CY235" s="17"/>
      <c r="CZ235" s="39"/>
      <c r="DA235" s="35"/>
      <c r="DB235" s="17"/>
      <c r="DC235" s="17"/>
      <c r="DD235" s="17"/>
      <c r="DE235" s="17"/>
      <c r="DF235" s="35"/>
    </row>
    <row r="236" customFormat="false" ht="8.45" hidden="false" customHeight="true" outlineLevel="0" collapsed="false">
      <c r="A236" s="1" t="s">
        <v>565</v>
      </c>
      <c r="B236" s="62" t="n">
        <v>221</v>
      </c>
      <c r="C236" s="42" t="s">
        <v>566</v>
      </c>
      <c r="D236" s="62" t="n">
        <v>106</v>
      </c>
      <c r="E236" s="42" t="s">
        <v>378</v>
      </c>
      <c r="F236" s="42" t="s">
        <v>414</v>
      </c>
      <c r="G236" s="53" t="n">
        <v>6702.31</v>
      </c>
      <c r="H236" s="45" t="n">
        <v>0.08</v>
      </c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8" t="n">
        <v>364.61</v>
      </c>
      <c r="AT236" s="45" t="n">
        <v>5.44</v>
      </c>
      <c r="AU236" s="45" t="n">
        <v>5.44</v>
      </c>
      <c r="AV236" s="48" t="n">
        <v>729.88</v>
      </c>
      <c r="AW236" s="47" t="n">
        <v>10.89</v>
      </c>
      <c r="AX236" s="47" t="n">
        <v>16.33</v>
      </c>
      <c r="AY236" s="48" t="n">
        <v>729.88</v>
      </c>
      <c r="AZ236" s="47" t="n">
        <v>10.89</v>
      </c>
      <c r="BA236" s="47" t="n">
        <v>27.22</v>
      </c>
      <c r="BB236" s="53" t="n">
        <v>1293.55</v>
      </c>
      <c r="BC236" s="47" t="n">
        <v>19.3</v>
      </c>
      <c r="BD236" s="47" t="n">
        <v>46.52</v>
      </c>
      <c r="BE236" s="53" t="n">
        <v>2837.09</v>
      </c>
      <c r="BF236" s="47" t="n">
        <v>42.33</v>
      </c>
      <c r="BG236" s="47" t="n">
        <v>88.85</v>
      </c>
      <c r="BH236" s="48" t="n">
        <v>747.31</v>
      </c>
      <c r="BI236" s="47" t="n">
        <v>11.15</v>
      </c>
      <c r="BJ236" s="48" t="n">
        <v>100</v>
      </c>
      <c r="BK236" s="46"/>
      <c r="BL236" s="46"/>
      <c r="BM236" s="48" t="n">
        <v>100</v>
      </c>
      <c r="BN236" s="46"/>
      <c r="BO236" s="46"/>
      <c r="BP236" s="48" t="n">
        <v>100</v>
      </c>
      <c r="BQ236" s="46"/>
      <c r="BR236" s="46"/>
      <c r="BS236" s="48" t="n">
        <v>100</v>
      </c>
      <c r="BT236" s="46"/>
      <c r="BU236" s="46"/>
      <c r="BV236" s="48" t="n">
        <v>100</v>
      </c>
      <c r="BW236" s="46"/>
      <c r="BX236" s="46"/>
      <c r="BY236" s="48" t="n">
        <v>100</v>
      </c>
      <c r="BZ236" s="46"/>
      <c r="CA236" s="46"/>
      <c r="CB236" s="48" t="n">
        <v>100</v>
      </c>
      <c r="CC236" s="46"/>
      <c r="CD236" s="46"/>
      <c r="CE236" s="49" t="n">
        <v>100</v>
      </c>
      <c r="CF236" s="23"/>
      <c r="CG236" s="23"/>
      <c r="CH236" s="35"/>
      <c r="CI236" s="23"/>
      <c r="CJ236" s="23"/>
      <c r="CK236" s="35"/>
      <c r="CL236" s="23"/>
      <c r="CM236" s="23"/>
      <c r="CN236" s="23"/>
      <c r="CO236" s="52"/>
      <c r="CP236" s="52"/>
      <c r="CQ236" s="50"/>
      <c r="CR236" s="50"/>
      <c r="CS236" s="50"/>
      <c r="CT236" s="50"/>
      <c r="CU236" s="50"/>
      <c r="CV236" s="50"/>
      <c r="CW236" s="50"/>
      <c r="CX236" s="59"/>
      <c r="CY236" s="52"/>
      <c r="CZ236" s="51"/>
      <c r="DA236" s="51"/>
      <c r="DB236" s="52"/>
      <c r="DC236" s="52"/>
      <c r="DD236" s="52"/>
      <c r="DE236" s="52"/>
      <c r="DF236" s="51"/>
    </row>
    <row r="237" customFormat="false" ht="8.45" hidden="false" customHeight="true" outlineLevel="0" collapsed="false">
      <c r="A237" s="1" t="s">
        <v>567</v>
      </c>
      <c r="B237" s="26" t="n">
        <v>222</v>
      </c>
      <c r="C237" s="25" t="s">
        <v>568</v>
      </c>
      <c r="D237" s="26" t="n">
        <v>106</v>
      </c>
      <c r="E237" s="25" t="s">
        <v>378</v>
      </c>
      <c r="F237" s="25" t="s">
        <v>414</v>
      </c>
      <c r="G237" s="27" t="n">
        <v>177194.21</v>
      </c>
      <c r="H237" s="28" t="n">
        <v>2.01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1" t="n">
        <v>14587.5</v>
      </c>
      <c r="AT237" s="28" t="n">
        <v>8.23</v>
      </c>
      <c r="AU237" s="28" t="n">
        <v>8.23</v>
      </c>
      <c r="AV237" s="31" t="n">
        <v>29182.03</v>
      </c>
      <c r="AW237" s="32" t="n">
        <v>16.47</v>
      </c>
      <c r="AX237" s="32" t="n">
        <v>24.7</v>
      </c>
      <c r="AY237" s="31" t="n">
        <v>29182.03</v>
      </c>
      <c r="AZ237" s="32" t="n">
        <v>16.47</v>
      </c>
      <c r="BA237" s="32" t="n">
        <v>41.17</v>
      </c>
      <c r="BB237" s="31" t="n">
        <v>31256.09</v>
      </c>
      <c r="BC237" s="32" t="n">
        <v>17.64</v>
      </c>
      <c r="BD237" s="32" t="n">
        <v>58.81</v>
      </c>
      <c r="BE237" s="31" t="n">
        <v>37524.4</v>
      </c>
      <c r="BF237" s="32" t="n">
        <v>21.18</v>
      </c>
      <c r="BG237" s="32" t="n">
        <v>79.99</v>
      </c>
      <c r="BH237" s="31" t="n">
        <v>35462.17</v>
      </c>
      <c r="BI237" s="32" t="n">
        <v>20.01</v>
      </c>
      <c r="BJ237" s="33" t="n">
        <v>100</v>
      </c>
      <c r="BK237" s="30"/>
      <c r="BL237" s="30"/>
      <c r="BM237" s="33" t="n">
        <v>100</v>
      </c>
      <c r="BN237" s="30"/>
      <c r="BO237" s="30"/>
      <c r="BP237" s="33" t="n">
        <v>100</v>
      </c>
      <c r="BQ237" s="30"/>
      <c r="BR237" s="30"/>
      <c r="BS237" s="33" t="n">
        <v>100</v>
      </c>
      <c r="BT237" s="30"/>
      <c r="BU237" s="30"/>
      <c r="BV237" s="33" t="n">
        <v>100</v>
      </c>
      <c r="BW237" s="30"/>
      <c r="BX237" s="30"/>
      <c r="BY237" s="33" t="n">
        <v>100</v>
      </c>
      <c r="BZ237" s="30"/>
      <c r="CA237" s="30"/>
      <c r="CB237" s="33" t="n">
        <v>100</v>
      </c>
      <c r="CC237" s="30"/>
      <c r="CD237" s="30"/>
      <c r="CE237" s="34" t="n">
        <v>100</v>
      </c>
      <c r="CF237" s="50"/>
      <c r="CG237" s="50"/>
      <c r="CH237" s="51"/>
      <c r="CI237" s="50"/>
      <c r="CJ237" s="50"/>
      <c r="CK237" s="51"/>
      <c r="CL237" s="50"/>
      <c r="CM237" s="50"/>
      <c r="CN237" s="50"/>
      <c r="CO237" s="52"/>
      <c r="CP237" s="52"/>
      <c r="CQ237" s="51"/>
      <c r="CR237" s="50"/>
      <c r="CS237" s="50"/>
      <c r="CT237" s="51"/>
      <c r="CU237" s="50"/>
      <c r="CV237" s="50"/>
      <c r="CW237" s="51"/>
      <c r="CX237" s="52"/>
      <c r="CY237" s="52"/>
      <c r="CZ237" s="50"/>
      <c r="DA237" s="51"/>
      <c r="DB237" s="52"/>
      <c r="DC237" s="52"/>
      <c r="DD237" s="52"/>
      <c r="DE237" s="52"/>
      <c r="DF237" s="51"/>
    </row>
    <row r="238" customFormat="false" ht="16.9" hidden="false" customHeight="true" outlineLevel="0" collapsed="false">
      <c r="A238" s="1" t="s">
        <v>569</v>
      </c>
      <c r="B238" s="62" t="n">
        <v>223</v>
      </c>
      <c r="C238" s="42" t="s">
        <v>570</v>
      </c>
      <c r="D238" s="62" t="n">
        <v>106</v>
      </c>
      <c r="E238" s="42" t="s">
        <v>378</v>
      </c>
      <c r="F238" s="42" t="s">
        <v>414</v>
      </c>
      <c r="G238" s="44" t="n">
        <v>47949.45</v>
      </c>
      <c r="H238" s="45" t="n">
        <v>0.55</v>
      </c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53" t="n">
        <v>4809.33</v>
      </c>
      <c r="AT238" s="47" t="n">
        <v>10.03</v>
      </c>
      <c r="AU238" s="47" t="n">
        <v>10.03</v>
      </c>
      <c r="AV238" s="53" t="n">
        <v>9618.66</v>
      </c>
      <c r="AW238" s="47" t="n">
        <v>20.06</v>
      </c>
      <c r="AX238" s="47" t="n">
        <v>30.09</v>
      </c>
      <c r="AY238" s="53" t="n">
        <v>9618.66</v>
      </c>
      <c r="AZ238" s="47" t="n">
        <v>20.06</v>
      </c>
      <c r="BA238" s="47" t="n">
        <v>50.15</v>
      </c>
      <c r="BB238" s="53" t="n">
        <v>9139.17</v>
      </c>
      <c r="BC238" s="47" t="n">
        <v>19.06</v>
      </c>
      <c r="BD238" s="47" t="n">
        <v>69.21</v>
      </c>
      <c r="BE238" s="53" t="n">
        <v>7715.07</v>
      </c>
      <c r="BF238" s="47" t="n">
        <v>16.09</v>
      </c>
      <c r="BG238" s="47" t="n">
        <v>85.3</v>
      </c>
      <c r="BH238" s="53" t="n">
        <v>7048.57</v>
      </c>
      <c r="BI238" s="47" t="n">
        <v>14.7</v>
      </c>
      <c r="BJ238" s="48" t="n">
        <v>100</v>
      </c>
      <c r="BK238" s="46"/>
      <c r="BL238" s="46"/>
      <c r="BM238" s="48" t="n">
        <v>100</v>
      </c>
      <c r="BN238" s="46"/>
      <c r="BO238" s="46"/>
      <c r="BP238" s="48" t="n">
        <v>100</v>
      </c>
      <c r="BQ238" s="46"/>
      <c r="BR238" s="46"/>
      <c r="BS238" s="48" t="n">
        <v>100</v>
      </c>
      <c r="BT238" s="46"/>
      <c r="BU238" s="46"/>
      <c r="BV238" s="48" t="n">
        <v>100</v>
      </c>
      <c r="BW238" s="46"/>
      <c r="BX238" s="46"/>
      <c r="BY238" s="48" t="n">
        <v>100</v>
      </c>
      <c r="BZ238" s="46"/>
      <c r="CA238" s="46"/>
      <c r="CB238" s="48" t="n">
        <v>100</v>
      </c>
      <c r="CC238" s="46"/>
      <c r="CD238" s="46"/>
      <c r="CE238" s="49" t="n">
        <v>100</v>
      </c>
      <c r="CF238" s="50"/>
      <c r="CG238" s="50"/>
      <c r="CH238" s="51"/>
      <c r="CI238" s="50"/>
      <c r="CJ238" s="50"/>
      <c r="CK238" s="51"/>
      <c r="CL238" s="50"/>
      <c r="CM238" s="50"/>
      <c r="CN238" s="50"/>
      <c r="CO238" s="52"/>
      <c r="CP238" s="52"/>
      <c r="CQ238" s="51"/>
      <c r="CR238" s="50"/>
      <c r="CS238" s="50"/>
      <c r="CT238" s="51"/>
      <c r="CU238" s="50"/>
      <c r="CV238" s="50"/>
      <c r="CW238" s="51"/>
      <c r="CX238" s="52"/>
      <c r="CY238" s="52"/>
      <c r="CZ238" s="50"/>
      <c r="DA238" s="51"/>
      <c r="DB238" s="52"/>
      <c r="DC238" s="52"/>
      <c r="DD238" s="52"/>
      <c r="DE238" s="52"/>
      <c r="DF238" s="51"/>
    </row>
    <row r="239" customFormat="false" ht="8.45" hidden="false" customHeight="true" outlineLevel="0" collapsed="false">
      <c r="A239" s="1" t="s">
        <v>571</v>
      </c>
      <c r="B239" s="62" t="n">
        <v>224</v>
      </c>
      <c r="C239" s="42" t="s">
        <v>572</v>
      </c>
      <c r="D239" s="62" t="n">
        <v>106</v>
      </c>
      <c r="E239" s="42" t="s">
        <v>378</v>
      </c>
      <c r="F239" s="42" t="s">
        <v>414</v>
      </c>
      <c r="G239" s="44" t="n">
        <v>29832.58</v>
      </c>
      <c r="H239" s="45" t="n">
        <v>0.34</v>
      </c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53" t="n">
        <v>1640.79</v>
      </c>
      <c r="AT239" s="45" t="n">
        <v>5.5</v>
      </c>
      <c r="AU239" s="45" t="n">
        <v>5.5</v>
      </c>
      <c r="AV239" s="53" t="n">
        <v>3284.57</v>
      </c>
      <c r="AW239" s="47" t="n">
        <v>11.01</v>
      </c>
      <c r="AX239" s="47" t="n">
        <v>16.51</v>
      </c>
      <c r="AY239" s="53" t="n">
        <v>3284.57</v>
      </c>
      <c r="AZ239" s="47" t="n">
        <v>11.01</v>
      </c>
      <c r="BA239" s="47" t="n">
        <v>27.52</v>
      </c>
      <c r="BB239" s="53" t="n">
        <v>4618.08</v>
      </c>
      <c r="BC239" s="47" t="n">
        <v>15.48</v>
      </c>
      <c r="BD239" s="47" t="n">
        <v>43</v>
      </c>
      <c r="BE239" s="53" t="n">
        <v>8624.6</v>
      </c>
      <c r="BF239" s="47" t="n">
        <v>28.91</v>
      </c>
      <c r="BG239" s="47" t="n">
        <v>71.91</v>
      </c>
      <c r="BH239" s="53" t="n">
        <v>8379.97</v>
      </c>
      <c r="BI239" s="47" t="n">
        <v>28.09</v>
      </c>
      <c r="BJ239" s="48" t="n">
        <v>100</v>
      </c>
      <c r="BK239" s="46"/>
      <c r="BL239" s="46"/>
      <c r="BM239" s="48" t="n">
        <v>100</v>
      </c>
      <c r="BN239" s="46"/>
      <c r="BO239" s="46"/>
      <c r="BP239" s="48" t="n">
        <v>100</v>
      </c>
      <c r="BQ239" s="46"/>
      <c r="BR239" s="46"/>
      <c r="BS239" s="48" t="n">
        <v>100</v>
      </c>
      <c r="BT239" s="46"/>
      <c r="BU239" s="46"/>
      <c r="BV239" s="48" t="n">
        <v>100</v>
      </c>
      <c r="BW239" s="46"/>
      <c r="BX239" s="46"/>
      <c r="BY239" s="48" t="n">
        <v>100</v>
      </c>
      <c r="BZ239" s="46"/>
      <c r="CA239" s="46"/>
      <c r="CB239" s="48" t="n">
        <v>100</v>
      </c>
      <c r="CC239" s="46"/>
      <c r="CD239" s="46"/>
      <c r="CE239" s="49" t="n">
        <v>100</v>
      </c>
      <c r="CF239" s="50"/>
      <c r="CG239" s="50"/>
      <c r="CH239" s="51"/>
      <c r="CI239" s="50"/>
      <c r="CJ239" s="50"/>
      <c r="CK239" s="51"/>
      <c r="CL239" s="50"/>
      <c r="CM239" s="50"/>
      <c r="CN239" s="50"/>
      <c r="CO239" s="66"/>
      <c r="CP239" s="52"/>
      <c r="CQ239" s="51"/>
      <c r="CR239" s="50"/>
      <c r="CS239" s="50"/>
      <c r="CT239" s="51"/>
      <c r="CU239" s="50"/>
      <c r="CV239" s="50"/>
      <c r="CW239" s="51"/>
      <c r="CX239" s="52"/>
      <c r="CY239" s="52"/>
      <c r="CZ239" s="50"/>
      <c r="DA239" s="51"/>
      <c r="DB239" s="52"/>
      <c r="DC239" s="52"/>
      <c r="DD239" s="52"/>
      <c r="DE239" s="52"/>
      <c r="DF239" s="51"/>
    </row>
    <row r="240" customFormat="false" ht="8.45" hidden="false" customHeight="true" outlineLevel="0" collapsed="false">
      <c r="A240" s="1" t="s">
        <v>573</v>
      </c>
      <c r="B240" s="62" t="n">
        <v>225</v>
      </c>
      <c r="C240" s="42" t="s">
        <v>574</v>
      </c>
      <c r="D240" s="62" t="n">
        <v>106</v>
      </c>
      <c r="E240" s="42" t="s">
        <v>378</v>
      </c>
      <c r="F240" s="42" t="s">
        <v>414</v>
      </c>
      <c r="G240" s="44" t="n">
        <v>58933.9</v>
      </c>
      <c r="H240" s="45" t="n">
        <v>0.67</v>
      </c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53" t="n">
        <v>5911.07</v>
      </c>
      <c r="AT240" s="47" t="n">
        <v>10.03</v>
      </c>
      <c r="AU240" s="47" t="n">
        <v>10.03</v>
      </c>
      <c r="AV240" s="44" t="n">
        <v>11822.14</v>
      </c>
      <c r="AW240" s="47" t="n">
        <v>20.06</v>
      </c>
      <c r="AX240" s="47" t="n">
        <v>30.09</v>
      </c>
      <c r="AY240" s="44" t="n">
        <v>11822.14</v>
      </c>
      <c r="AZ240" s="47" t="n">
        <v>20.06</v>
      </c>
      <c r="BA240" s="47" t="n">
        <v>50.15</v>
      </c>
      <c r="BB240" s="44" t="n">
        <v>11232.8</v>
      </c>
      <c r="BC240" s="47" t="n">
        <v>19.06</v>
      </c>
      <c r="BD240" s="47" t="n">
        <v>69.21</v>
      </c>
      <c r="BE240" s="53" t="n">
        <v>9482.46</v>
      </c>
      <c r="BF240" s="47" t="n">
        <v>16.09</v>
      </c>
      <c r="BG240" s="47" t="n">
        <v>85.3</v>
      </c>
      <c r="BH240" s="53" t="n">
        <v>8663.28</v>
      </c>
      <c r="BI240" s="47" t="n">
        <v>14.7</v>
      </c>
      <c r="BJ240" s="48" t="n">
        <v>100</v>
      </c>
      <c r="BK240" s="46"/>
      <c r="BL240" s="46"/>
      <c r="BM240" s="48" t="n">
        <v>100</v>
      </c>
      <c r="BN240" s="46"/>
      <c r="BO240" s="46"/>
      <c r="BP240" s="48" t="n">
        <v>100</v>
      </c>
      <c r="BQ240" s="46"/>
      <c r="BR240" s="46"/>
      <c r="BS240" s="48" t="n">
        <v>100</v>
      </c>
      <c r="BT240" s="46"/>
      <c r="BU240" s="46"/>
      <c r="BV240" s="48" t="n">
        <v>100</v>
      </c>
      <c r="BW240" s="46"/>
      <c r="BX240" s="46"/>
      <c r="BY240" s="48" t="n">
        <v>100</v>
      </c>
      <c r="BZ240" s="46"/>
      <c r="CA240" s="46"/>
      <c r="CB240" s="48" t="n">
        <v>100</v>
      </c>
      <c r="CC240" s="46"/>
      <c r="CD240" s="46"/>
      <c r="CE240" s="49" t="n">
        <v>100</v>
      </c>
      <c r="CF240" s="50"/>
      <c r="CG240" s="50"/>
      <c r="CH240" s="51"/>
      <c r="CI240" s="50"/>
      <c r="CJ240" s="50"/>
      <c r="CK240" s="51"/>
      <c r="CL240" s="50"/>
      <c r="CM240" s="50"/>
      <c r="CN240" s="50"/>
      <c r="CO240" s="52"/>
      <c r="CP240" s="52"/>
      <c r="CQ240" s="50"/>
      <c r="CR240" s="58"/>
      <c r="CS240" s="55"/>
      <c r="CT240" s="55"/>
      <c r="CU240" s="70"/>
      <c r="CV240" s="55"/>
      <c r="CW240" s="51"/>
      <c r="CX240" s="52"/>
      <c r="CY240" s="52"/>
      <c r="CZ240" s="50"/>
      <c r="DA240" s="51"/>
      <c r="DB240" s="52"/>
      <c r="DC240" s="52"/>
      <c r="DD240" s="52"/>
      <c r="DE240" s="52"/>
      <c r="DF240" s="51"/>
    </row>
    <row r="241" customFormat="false" ht="10.9" hidden="false" customHeight="true" outlineLevel="0" collapsed="false">
      <c r="A241" s="1" t="s">
        <v>575</v>
      </c>
      <c r="B241" s="62" t="n">
        <v>226</v>
      </c>
      <c r="C241" s="42" t="s">
        <v>576</v>
      </c>
      <c r="D241" s="62" t="n">
        <v>106</v>
      </c>
      <c r="E241" s="42" t="s">
        <v>378</v>
      </c>
      <c r="F241" s="42" t="s">
        <v>414</v>
      </c>
      <c r="G241" s="44" t="n">
        <v>40478.28</v>
      </c>
      <c r="H241" s="45" t="n">
        <v>0.46</v>
      </c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53" t="n">
        <v>2226.31</v>
      </c>
      <c r="AT241" s="45" t="n">
        <v>5.5</v>
      </c>
      <c r="AU241" s="45" t="n">
        <v>5.5</v>
      </c>
      <c r="AV241" s="53" t="n">
        <v>4456.66</v>
      </c>
      <c r="AW241" s="47" t="n">
        <v>11.01</v>
      </c>
      <c r="AX241" s="47" t="n">
        <v>16.51</v>
      </c>
      <c r="AY241" s="53" t="n">
        <v>4456.66</v>
      </c>
      <c r="AZ241" s="47" t="n">
        <v>11.01</v>
      </c>
      <c r="BA241" s="47" t="n">
        <v>27.52</v>
      </c>
      <c r="BB241" s="53" t="n">
        <v>6266.04</v>
      </c>
      <c r="BC241" s="47" t="n">
        <v>15.48</v>
      </c>
      <c r="BD241" s="47" t="n">
        <v>43</v>
      </c>
      <c r="BE241" s="44" t="n">
        <v>11702.27</v>
      </c>
      <c r="BF241" s="47" t="n">
        <v>28.91</v>
      </c>
      <c r="BG241" s="47" t="n">
        <v>71.91</v>
      </c>
      <c r="BH241" s="44" t="n">
        <v>11370.35</v>
      </c>
      <c r="BI241" s="47" t="n">
        <v>28.09</v>
      </c>
      <c r="BJ241" s="48" t="n">
        <v>100</v>
      </c>
      <c r="BK241" s="46"/>
      <c r="BL241" s="46"/>
      <c r="BM241" s="48" t="n">
        <v>100</v>
      </c>
      <c r="BN241" s="46"/>
      <c r="BO241" s="46"/>
      <c r="BP241" s="48" t="n">
        <v>100</v>
      </c>
      <c r="BQ241" s="46"/>
      <c r="BR241" s="46"/>
      <c r="BS241" s="48" t="n">
        <v>100</v>
      </c>
      <c r="BT241" s="46"/>
      <c r="BU241" s="46"/>
      <c r="BV241" s="48" t="n">
        <v>100</v>
      </c>
      <c r="BW241" s="46"/>
      <c r="BX241" s="46"/>
      <c r="BY241" s="48" t="n">
        <v>100</v>
      </c>
      <c r="BZ241" s="46"/>
      <c r="CA241" s="46"/>
      <c r="CB241" s="48" t="n">
        <v>100</v>
      </c>
      <c r="CC241" s="46"/>
      <c r="CD241" s="46"/>
      <c r="CE241" s="49" t="n">
        <v>100</v>
      </c>
      <c r="CF241" s="50"/>
      <c r="CG241" s="50"/>
      <c r="CH241" s="51"/>
      <c r="CI241" s="50"/>
      <c r="CJ241" s="50"/>
      <c r="CK241" s="51"/>
      <c r="CL241" s="50"/>
      <c r="CM241" s="50"/>
      <c r="CN241" s="50"/>
      <c r="CO241" s="52"/>
      <c r="CP241" s="52"/>
      <c r="CQ241" s="50"/>
      <c r="CR241" s="55"/>
      <c r="CS241" s="55"/>
      <c r="CT241" s="55"/>
      <c r="CU241" s="51"/>
      <c r="CV241" s="55"/>
      <c r="CW241" s="51"/>
      <c r="CX241" s="52"/>
      <c r="CY241" s="52"/>
      <c r="CZ241" s="50"/>
      <c r="DA241" s="51"/>
      <c r="DB241" s="52"/>
      <c r="DC241" s="52"/>
      <c r="DD241" s="52"/>
      <c r="DE241" s="52"/>
      <c r="DF241" s="51"/>
    </row>
    <row r="242" customFormat="false" ht="8.45" hidden="false" customHeight="true" outlineLevel="0" collapsed="false">
      <c r="A242" s="1" t="s">
        <v>577</v>
      </c>
      <c r="B242" s="26" t="n">
        <v>227</v>
      </c>
      <c r="C242" s="25" t="s">
        <v>578</v>
      </c>
      <c r="D242" s="26" t="n">
        <v>128</v>
      </c>
      <c r="E242" s="25" t="s">
        <v>378</v>
      </c>
      <c r="F242" s="25" t="s">
        <v>579</v>
      </c>
      <c r="G242" s="27" t="n">
        <v>131276.23</v>
      </c>
      <c r="H242" s="28" t="n">
        <v>1.49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1" t="n">
        <v>11085.87</v>
      </c>
      <c r="AT242" s="28" t="n">
        <v>8.44</v>
      </c>
      <c r="AU242" s="28" t="n">
        <v>8.44</v>
      </c>
      <c r="AV242" s="31" t="n">
        <v>22162.66</v>
      </c>
      <c r="AW242" s="32" t="n">
        <v>16.88</v>
      </c>
      <c r="AX242" s="32" t="n">
        <v>25.33</v>
      </c>
      <c r="AY242" s="31" t="n">
        <v>22162.66</v>
      </c>
      <c r="AZ242" s="32" t="n">
        <v>16.88</v>
      </c>
      <c r="BA242" s="32" t="n">
        <v>42.21</v>
      </c>
      <c r="BB242" s="31" t="n">
        <v>22148.31</v>
      </c>
      <c r="BC242" s="32" t="n">
        <v>16.87</v>
      </c>
      <c r="BD242" s="32" t="n">
        <v>59.08</v>
      </c>
      <c r="BE242" s="31" t="n">
        <v>22081.13</v>
      </c>
      <c r="BF242" s="32" t="n">
        <v>16.82</v>
      </c>
      <c r="BG242" s="32" t="n">
        <v>75.9</v>
      </c>
      <c r="BH242" s="31" t="n">
        <v>21987.62</v>
      </c>
      <c r="BI242" s="32" t="n">
        <v>16.75</v>
      </c>
      <c r="BJ242" s="32" t="n">
        <v>92.65</v>
      </c>
      <c r="BK242" s="29" t="n">
        <v>9647.98</v>
      </c>
      <c r="BL242" s="28" t="n">
        <v>7.35</v>
      </c>
      <c r="BM242" s="33" t="n">
        <v>100</v>
      </c>
      <c r="BN242" s="30"/>
      <c r="BO242" s="30"/>
      <c r="BP242" s="33" t="n">
        <v>100</v>
      </c>
      <c r="BQ242" s="30"/>
      <c r="BR242" s="30"/>
      <c r="BS242" s="33" t="n">
        <v>100</v>
      </c>
      <c r="BT242" s="30"/>
      <c r="BU242" s="30"/>
      <c r="BV242" s="33" t="n">
        <v>100</v>
      </c>
      <c r="BW242" s="30"/>
      <c r="BX242" s="30"/>
      <c r="BY242" s="33" t="n">
        <v>100</v>
      </c>
      <c r="BZ242" s="30"/>
      <c r="CA242" s="30"/>
      <c r="CB242" s="33" t="n">
        <v>100</v>
      </c>
      <c r="CC242" s="30"/>
      <c r="CD242" s="30"/>
      <c r="CE242" s="34" t="n">
        <v>100</v>
      </c>
      <c r="CF242" s="23"/>
      <c r="CG242" s="23"/>
      <c r="CH242" s="35"/>
      <c r="CI242" s="23"/>
      <c r="CJ242" s="23"/>
      <c r="CK242" s="35"/>
      <c r="CL242" s="23"/>
      <c r="CM242" s="23"/>
      <c r="CN242" s="23"/>
      <c r="CO242" s="52"/>
      <c r="CP242" s="52"/>
      <c r="CQ242" s="51"/>
      <c r="CR242" s="50"/>
      <c r="CS242" s="50"/>
      <c r="CT242" s="51"/>
      <c r="CU242" s="50"/>
      <c r="CV242" s="50"/>
      <c r="CW242" s="51"/>
      <c r="CX242" s="52"/>
      <c r="CY242" s="52"/>
      <c r="CZ242" s="50"/>
      <c r="DA242" s="51"/>
      <c r="DB242" s="52"/>
      <c r="DC242" s="52"/>
      <c r="DD242" s="52"/>
      <c r="DE242" s="52"/>
      <c r="DF242" s="51"/>
    </row>
    <row r="243" customFormat="false" ht="8.45" hidden="false" customHeight="true" outlineLevel="0" collapsed="false">
      <c r="A243" s="1" t="s">
        <v>580</v>
      </c>
      <c r="B243" s="62" t="n">
        <v>228</v>
      </c>
      <c r="C243" s="42" t="s">
        <v>581</v>
      </c>
      <c r="D243" s="62" t="n">
        <v>106</v>
      </c>
      <c r="E243" s="42" t="s">
        <v>378</v>
      </c>
      <c r="F243" s="42" t="s">
        <v>414</v>
      </c>
      <c r="G243" s="53" t="n">
        <v>4161</v>
      </c>
      <c r="H243" s="45" t="n">
        <v>0.05</v>
      </c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8" t="n">
        <v>311.66</v>
      </c>
      <c r="AT243" s="45" t="n">
        <v>7.49</v>
      </c>
      <c r="AU243" s="45" t="n">
        <v>7.49</v>
      </c>
      <c r="AV243" s="48" t="n">
        <v>622.9</v>
      </c>
      <c r="AW243" s="47" t="n">
        <v>14.97</v>
      </c>
      <c r="AX243" s="47" t="n">
        <v>22.46</v>
      </c>
      <c r="AY243" s="48" t="n">
        <v>622.9</v>
      </c>
      <c r="AZ243" s="47" t="n">
        <v>14.97</v>
      </c>
      <c r="BA243" s="47" t="n">
        <v>37.43</v>
      </c>
      <c r="BB243" s="48" t="n">
        <v>734.42</v>
      </c>
      <c r="BC243" s="47" t="n">
        <v>17.65</v>
      </c>
      <c r="BD243" s="47" t="n">
        <v>55.08</v>
      </c>
      <c r="BE243" s="53" t="n">
        <v>1068.13</v>
      </c>
      <c r="BF243" s="47" t="n">
        <v>25.67</v>
      </c>
      <c r="BG243" s="47" t="n">
        <v>80.75</v>
      </c>
      <c r="BH243" s="48" t="n">
        <v>800.99</v>
      </c>
      <c r="BI243" s="47" t="n">
        <v>19.25</v>
      </c>
      <c r="BJ243" s="48" t="n">
        <v>100</v>
      </c>
      <c r="BK243" s="46"/>
      <c r="BL243" s="46"/>
      <c r="BM243" s="48" t="n">
        <v>100</v>
      </c>
      <c r="BN243" s="46"/>
      <c r="BO243" s="46"/>
      <c r="BP243" s="48" t="n">
        <v>100</v>
      </c>
      <c r="BQ243" s="46"/>
      <c r="BR243" s="46"/>
      <c r="BS243" s="48" t="n">
        <v>100</v>
      </c>
      <c r="BT243" s="46"/>
      <c r="BU243" s="46"/>
      <c r="BV243" s="48" t="n">
        <v>100</v>
      </c>
      <c r="BW243" s="46"/>
      <c r="BX243" s="46"/>
      <c r="BY243" s="48" t="n">
        <v>100</v>
      </c>
      <c r="BZ243" s="46"/>
      <c r="CA243" s="46"/>
      <c r="CB243" s="48" t="n">
        <v>100</v>
      </c>
      <c r="CC243" s="46"/>
      <c r="CD243" s="46"/>
      <c r="CE243" s="49" t="n">
        <v>100</v>
      </c>
      <c r="CF243" s="50"/>
      <c r="CG243" s="50"/>
      <c r="CH243" s="51"/>
      <c r="CI243" s="50"/>
      <c r="CJ243" s="50"/>
      <c r="CK243" s="51"/>
      <c r="CL243" s="50"/>
      <c r="CM243" s="50"/>
      <c r="CN243" s="50"/>
      <c r="CO243" s="52"/>
      <c r="CP243" s="52"/>
      <c r="CQ243" s="51"/>
      <c r="CR243" s="50"/>
      <c r="CS243" s="50"/>
      <c r="CT243" s="51"/>
      <c r="CU243" s="50"/>
      <c r="CV243" s="50"/>
      <c r="CW243" s="51"/>
      <c r="CX243" s="52"/>
      <c r="CY243" s="52"/>
      <c r="CZ243" s="50"/>
      <c r="DA243" s="51"/>
      <c r="DB243" s="52"/>
      <c r="DC243" s="52"/>
      <c r="DD243" s="52"/>
      <c r="DE243" s="52"/>
      <c r="DF243" s="51"/>
    </row>
    <row r="244" customFormat="false" ht="8.45" hidden="false" customHeight="true" outlineLevel="0" collapsed="false">
      <c r="A244" s="1" t="s">
        <v>582</v>
      </c>
      <c r="B244" s="62" t="n">
        <v>229</v>
      </c>
      <c r="C244" s="42" t="s">
        <v>583</v>
      </c>
      <c r="D244" s="62" t="n">
        <v>106</v>
      </c>
      <c r="E244" s="42" t="s">
        <v>378</v>
      </c>
      <c r="F244" s="42" t="s">
        <v>414</v>
      </c>
      <c r="G244" s="53" t="n">
        <v>2310.38</v>
      </c>
      <c r="H244" s="45" t="n">
        <v>0.03</v>
      </c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8" t="n">
        <v>130.31</v>
      </c>
      <c r="AT244" s="45" t="n">
        <v>5.64</v>
      </c>
      <c r="AU244" s="45" t="n">
        <v>5.64</v>
      </c>
      <c r="AV244" s="48" t="n">
        <v>260.61</v>
      </c>
      <c r="AW244" s="47" t="n">
        <v>11.28</v>
      </c>
      <c r="AX244" s="47" t="n">
        <v>16.92</v>
      </c>
      <c r="AY244" s="48" t="n">
        <v>260.61</v>
      </c>
      <c r="AZ244" s="47" t="n">
        <v>11.28</v>
      </c>
      <c r="BA244" s="47" t="n">
        <v>28.2</v>
      </c>
      <c r="BB244" s="48" t="n">
        <v>378.44</v>
      </c>
      <c r="BC244" s="47" t="n">
        <v>16.38</v>
      </c>
      <c r="BD244" s="47" t="n">
        <v>44.58</v>
      </c>
      <c r="BE244" s="48" t="n">
        <v>731.7</v>
      </c>
      <c r="BF244" s="47" t="n">
        <v>31.67</v>
      </c>
      <c r="BG244" s="47" t="n">
        <v>76.25</v>
      </c>
      <c r="BH244" s="48" t="n">
        <v>548.72</v>
      </c>
      <c r="BI244" s="47" t="n">
        <v>23.75</v>
      </c>
      <c r="BJ244" s="48" t="n">
        <v>100</v>
      </c>
      <c r="BK244" s="46"/>
      <c r="BL244" s="46"/>
      <c r="BM244" s="48" t="n">
        <v>100</v>
      </c>
      <c r="BN244" s="46"/>
      <c r="BO244" s="46"/>
      <c r="BP244" s="48" t="n">
        <v>100</v>
      </c>
      <c r="BQ244" s="46"/>
      <c r="BR244" s="46"/>
      <c r="BS244" s="48" t="n">
        <v>100</v>
      </c>
      <c r="BT244" s="46"/>
      <c r="BU244" s="46"/>
      <c r="BV244" s="48" t="n">
        <v>100</v>
      </c>
      <c r="BW244" s="46"/>
      <c r="BX244" s="46"/>
      <c r="BY244" s="48" t="n">
        <v>100</v>
      </c>
      <c r="BZ244" s="46"/>
      <c r="CA244" s="46"/>
      <c r="CB244" s="48" t="n">
        <v>100</v>
      </c>
      <c r="CC244" s="46"/>
      <c r="CD244" s="46"/>
      <c r="CE244" s="49" t="n">
        <v>100</v>
      </c>
      <c r="CF244" s="23"/>
      <c r="CG244" s="23"/>
      <c r="CH244" s="35"/>
      <c r="CI244" s="23"/>
      <c r="CJ244" s="23"/>
      <c r="CK244" s="35"/>
      <c r="CL244" s="23"/>
      <c r="CM244" s="23"/>
      <c r="CN244" s="23"/>
      <c r="CO244" s="52"/>
      <c r="CP244" s="52"/>
      <c r="CQ244" s="50"/>
      <c r="CR244" s="58"/>
      <c r="CS244" s="51"/>
      <c r="CT244" s="51"/>
      <c r="CU244" s="50"/>
      <c r="CV244" s="50"/>
      <c r="CW244" s="51"/>
      <c r="CX244" s="52"/>
      <c r="CY244" s="52"/>
      <c r="CZ244" s="50"/>
      <c r="DA244" s="51"/>
      <c r="DB244" s="52"/>
      <c r="DC244" s="52"/>
      <c r="DD244" s="52"/>
      <c r="DE244" s="52"/>
      <c r="DF244" s="51"/>
    </row>
    <row r="245" customFormat="false" ht="8.45" hidden="false" customHeight="true" outlineLevel="0" collapsed="false">
      <c r="A245" s="1" t="s">
        <v>584</v>
      </c>
      <c r="B245" s="62" t="n">
        <v>230</v>
      </c>
      <c r="C245" s="42" t="s">
        <v>585</v>
      </c>
      <c r="D245" s="62" t="n">
        <v>128</v>
      </c>
      <c r="E245" s="42" t="s">
        <v>378</v>
      </c>
      <c r="F245" s="42" t="s">
        <v>579</v>
      </c>
      <c r="G245" s="44" t="n">
        <v>67250.11</v>
      </c>
      <c r="H245" s="45" t="n">
        <v>0.76</v>
      </c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53" t="n">
        <v>6274.44</v>
      </c>
      <c r="AT245" s="45" t="n">
        <v>9.33</v>
      </c>
      <c r="AU245" s="45" t="n">
        <v>9.33</v>
      </c>
      <c r="AV245" s="44" t="n">
        <v>12542.15</v>
      </c>
      <c r="AW245" s="47" t="n">
        <v>18.65</v>
      </c>
      <c r="AX245" s="47" t="n">
        <v>27.98</v>
      </c>
      <c r="AY245" s="44" t="n">
        <v>12542.15</v>
      </c>
      <c r="AZ245" s="47" t="n">
        <v>18.65</v>
      </c>
      <c r="BA245" s="47" t="n">
        <v>46.63</v>
      </c>
      <c r="BB245" s="44" t="n">
        <v>11782.22</v>
      </c>
      <c r="BC245" s="47" t="n">
        <v>17.52</v>
      </c>
      <c r="BD245" s="47" t="n">
        <v>64.15</v>
      </c>
      <c r="BE245" s="53" t="n">
        <v>9488.99</v>
      </c>
      <c r="BF245" s="47" t="n">
        <v>14.11</v>
      </c>
      <c r="BG245" s="47" t="n">
        <v>78.26</v>
      </c>
      <c r="BH245" s="53" t="n">
        <v>9731.09</v>
      </c>
      <c r="BI245" s="47" t="n">
        <v>14.47</v>
      </c>
      <c r="BJ245" s="47" t="n">
        <v>92.73</v>
      </c>
      <c r="BK245" s="53" t="n">
        <v>4889.08</v>
      </c>
      <c r="BL245" s="45" t="n">
        <v>7.27</v>
      </c>
      <c r="BM245" s="48" t="n">
        <v>100</v>
      </c>
      <c r="BN245" s="46"/>
      <c r="BO245" s="46"/>
      <c r="BP245" s="48" t="n">
        <v>100</v>
      </c>
      <c r="BQ245" s="46"/>
      <c r="BR245" s="46"/>
      <c r="BS245" s="48" t="n">
        <v>100</v>
      </c>
      <c r="BT245" s="46"/>
      <c r="BU245" s="46"/>
      <c r="BV245" s="48" t="n">
        <v>100</v>
      </c>
      <c r="BW245" s="46"/>
      <c r="BX245" s="46"/>
      <c r="BY245" s="48" t="n">
        <v>100</v>
      </c>
      <c r="BZ245" s="46"/>
      <c r="CA245" s="46"/>
      <c r="CB245" s="48" t="n">
        <v>100</v>
      </c>
      <c r="CC245" s="46"/>
      <c r="CD245" s="46"/>
      <c r="CE245" s="49" t="n">
        <v>100</v>
      </c>
      <c r="CF245" s="50"/>
      <c r="CG245" s="50"/>
      <c r="CH245" s="51"/>
      <c r="CI245" s="50"/>
      <c r="CJ245" s="50"/>
      <c r="CK245" s="51"/>
      <c r="CL245" s="50"/>
      <c r="CM245" s="50"/>
      <c r="CN245" s="50"/>
      <c r="CO245" s="66"/>
      <c r="CP245" s="52"/>
      <c r="CQ245" s="51"/>
      <c r="CR245" s="50"/>
      <c r="CS245" s="50"/>
      <c r="CT245" s="51"/>
      <c r="CU245" s="50"/>
      <c r="CV245" s="50"/>
      <c r="CW245" s="51"/>
      <c r="CX245" s="52"/>
      <c r="CY245" s="52"/>
      <c r="CZ245" s="50"/>
      <c r="DA245" s="51"/>
      <c r="DB245" s="52"/>
      <c r="DC245" s="52"/>
      <c r="DD245" s="52"/>
      <c r="DE245" s="52"/>
      <c r="DF245" s="51"/>
    </row>
    <row r="246" customFormat="false" ht="8.45" hidden="false" customHeight="true" outlineLevel="0" collapsed="false">
      <c r="A246" s="1" t="s">
        <v>586</v>
      </c>
      <c r="B246" s="62" t="n">
        <v>231</v>
      </c>
      <c r="C246" s="42" t="s">
        <v>587</v>
      </c>
      <c r="D246" s="62" t="n">
        <v>128</v>
      </c>
      <c r="E246" s="42" t="s">
        <v>378</v>
      </c>
      <c r="F246" s="42" t="s">
        <v>579</v>
      </c>
      <c r="G246" s="44" t="n">
        <v>19104.79</v>
      </c>
      <c r="H246" s="45" t="n">
        <v>0.22</v>
      </c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53" t="n">
        <v>1224.62</v>
      </c>
      <c r="AT246" s="45" t="n">
        <v>6.41</v>
      </c>
      <c r="AU246" s="45" t="n">
        <v>6.41</v>
      </c>
      <c r="AV246" s="53" t="n">
        <v>2451.14</v>
      </c>
      <c r="AW246" s="47" t="n">
        <v>12.83</v>
      </c>
      <c r="AX246" s="47" t="n">
        <v>19.24</v>
      </c>
      <c r="AY246" s="53" t="n">
        <v>2451.14</v>
      </c>
      <c r="AZ246" s="47" t="n">
        <v>12.83</v>
      </c>
      <c r="BA246" s="47" t="n">
        <v>32.07</v>
      </c>
      <c r="BB246" s="53" t="n">
        <v>2485.53</v>
      </c>
      <c r="BC246" s="47" t="n">
        <v>13.01</v>
      </c>
      <c r="BD246" s="47" t="n">
        <v>45.08</v>
      </c>
      <c r="BE246" s="53" t="n">
        <v>2586.79</v>
      </c>
      <c r="BF246" s="47" t="n">
        <v>13.54</v>
      </c>
      <c r="BG246" s="47" t="n">
        <v>58.62</v>
      </c>
      <c r="BH246" s="53" t="n">
        <v>4193.5</v>
      </c>
      <c r="BI246" s="47" t="n">
        <v>21.95</v>
      </c>
      <c r="BJ246" s="47" t="n">
        <v>80.57</v>
      </c>
      <c r="BK246" s="53" t="n">
        <v>3712.06</v>
      </c>
      <c r="BL246" s="47" t="n">
        <v>19.43</v>
      </c>
      <c r="BM246" s="48" t="n">
        <v>100</v>
      </c>
      <c r="BN246" s="46"/>
      <c r="BO246" s="46"/>
      <c r="BP246" s="48" t="n">
        <v>100</v>
      </c>
      <c r="BQ246" s="46"/>
      <c r="BR246" s="46"/>
      <c r="BS246" s="48" t="n">
        <v>100</v>
      </c>
      <c r="BT246" s="46"/>
      <c r="BU246" s="46"/>
      <c r="BV246" s="48" t="n">
        <v>100</v>
      </c>
      <c r="BW246" s="46"/>
      <c r="BX246" s="46"/>
      <c r="BY246" s="48" t="n">
        <v>100</v>
      </c>
      <c r="BZ246" s="46"/>
      <c r="CA246" s="46"/>
      <c r="CB246" s="48" t="n">
        <v>100</v>
      </c>
      <c r="CC246" s="46"/>
      <c r="CD246" s="46"/>
      <c r="CE246" s="49" t="n">
        <v>100</v>
      </c>
      <c r="CF246" s="50"/>
      <c r="CG246" s="50"/>
      <c r="CH246" s="51"/>
      <c r="CI246" s="50"/>
      <c r="CJ246" s="50"/>
      <c r="CK246" s="51"/>
      <c r="CL246" s="50"/>
      <c r="CM246" s="50"/>
      <c r="CN246" s="50"/>
      <c r="CO246" s="36"/>
      <c r="CP246" s="17"/>
      <c r="CQ246" s="37"/>
      <c r="CR246" s="35"/>
      <c r="CS246" s="39"/>
      <c r="CT246" s="37"/>
      <c r="CU246" s="23"/>
      <c r="CV246" s="23"/>
      <c r="CW246" s="37"/>
      <c r="CX246" s="64"/>
      <c r="CY246" s="17"/>
      <c r="CZ246" s="37"/>
      <c r="DA246" s="35"/>
      <c r="DB246" s="17"/>
      <c r="DC246" s="17"/>
      <c r="DD246" s="17"/>
      <c r="DE246" s="17"/>
      <c r="DF246" s="35"/>
    </row>
    <row r="247" customFormat="false" ht="8.45" hidden="false" customHeight="true" outlineLevel="0" collapsed="false">
      <c r="A247" s="1" t="s">
        <v>588</v>
      </c>
      <c r="B247" s="62" t="n">
        <v>232</v>
      </c>
      <c r="C247" s="42" t="s">
        <v>589</v>
      </c>
      <c r="D247" s="62" t="n">
        <v>106</v>
      </c>
      <c r="E247" s="42" t="s">
        <v>378</v>
      </c>
      <c r="F247" s="42" t="s">
        <v>414</v>
      </c>
      <c r="G247" s="47" t="n">
        <v>23.26</v>
      </c>
      <c r="H247" s="45" t="n">
        <v>0</v>
      </c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5" t="n">
        <v>1.74</v>
      </c>
      <c r="AT247" s="45" t="n">
        <v>7.49</v>
      </c>
      <c r="AU247" s="45" t="n">
        <v>7.49</v>
      </c>
      <c r="AV247" s="45" t="n">
        <v>3.48</v>
      </c>
      <c r="AW247" s="47" t="n">
        <v>14.97</v>
      </c>
      <c r="AX247" s="47" t="n">
        <v>22.46</v>
      </c>
      <c r="AY247" s="45" t="n">
        <v>3.48</v>
      </c>
      <c r="AZ247" s="47" t="n">
        <v>14.97</v>
      </c>
      <c r="BA247" s="47" t="n">
        <v>37.43</v>
      </c>
      <c r="BB247" s="45" t="n">
        <v>4.11</v>
      </c>
      <c r="BC247" s="47" t="n">
        <v>17.65</v>
      </c>
      <c r="BD247" s="47" t="n">
        <v>55.08</v>
      </c>
      <c r="BE247" s="45" t="n">
        <v>5.97</v>
      </c>
      <c r="BF247" s="47" t="n">
        <v>25.67</v>
      </c>
      <c r="BG247" s="47" t="n">
        <v>80.75</v>
      </c>
      <c r="BH247" s="45" t="n">
        <v>4.48</v>
      </c>
      <c r="BI247" s="47" t="n">
        <v>19.25</v>
      </c>
      <c r="BJ247" s="48" t="n">
        <v>100</v>
      </c>
      <c r="BK247" s="46"/>
      <c r="BL247" s="46"/>
      <c r="BM247" s="48" t="n">
        <v>100</v>
      </c>
      <c r="BN247" s="46"/>
      <c r="BO247" s="46"/>
      <c r="BP247" s="48" t="n">
        <v>100</v>
      </c>
      <c r="BQ247" s="46"/>
      <c r="BR247" s="46"/>
      <c r="BS247" s="48" t="n">
        <v>100</v>
      </c>
      <c r="BT247" s="46"/>
      <c r="BU247" s="46"/>
      <c r="BV247" s="48" t="n">
        <v>100</v>
      </c>
      <c r="BW247" s="46"/>
      <c r="BX247" s="46"/>
      <c r="BY247" s="48" t="n">
        <v>100</v>
      </c>
      <c r="BZ247" s="46"/>
      <c r="CA247" s="46"/>
      <c r="CB247" s="48" t="n">
        <v>100</v>
      </c>
      <c r="CC247" s="46"/>
      <c r="CD247" s="46"/>
      <c r="CE247" s="49" t="n">
        <v>100</v>
      </c>
      <c r="CF247" s="50"/>
      <c r="CG247" s="50"/>
      <c r="CH247" s="51"/>
      <c r="CI247" s="50"/>
      <c r="CJ247" s="50"/>
      <c r="CK247" s="51"/>
      <c r="CL247" s="50"/>
      <c r="CM247" s="50"/>
      <c r="CN247" s="50"/>
      <c r="CO247" s="52"/>
      <c r="CP247" s="52"/>
      <c r="CQ247" s="51"/>
      <c r="CR247" s="50"/>
      <c r="CS247" s="50"/>
      <c r="CT247" s="51"/>
      <c r="CU247" s="50"/>
      <c r="CV247" s="50"/>
      <c r="CW247" s="51"/>
      <c r="CX247" s="52"/>
      <c r="CY247" s="52"/>
      <c r="CZ247" s="50"/>
      <c r="DA247" s="51"/>
      <c r="DB247" s="52"/>
      <c r="DC247" s="52"/>
      <c r="DD247" s="52"/>
      <c r="DE247" s="52"/>
      <c r="DF247" s="51"/>
    </row>
    <row r="248" customFormat="false" ht="8.45" hidden="false" customHeight="true" outlineLevel="0" collapsed="false">
      <c r="A248" s="1" t="s">
        <v>590</v>
      </c>
      <c r="B248" s="62" t="n">
        <v>233</v>
      </c>
      <c r="C248" s="42" t="s">
        <v>591</v>
      </c>
      <c r="D248" s="62" t="n">
        <v>106</v>
      </c>
      <c r="E248" s="42" t="s">
        <v>378</v>
      </c>
      <c r="F248" s="42" t="s">
        <v>414</v>
      </c>
      <c r="G248" s="48" t="n">
        <v>643.45</v>
      </c>
      <c r="H248" s="45" t="n">
        <v>0.01</v>
      </c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7" t="n">
        <v>48.19</v>
      </c>
      <c r="AT248" s="45" t="n">
        <v>7.49</v>
      </c>
      <c r="AU248" s="45" t="n">
        <v>7.49</v>
      </c>
      <c r="AV248" s="47" t="n">
        <v>96.32</v>
      </c>
      <c r="AW248" s="47" t="n">
        <v>14.97</v>
      </c>
      <c r="AX248" s="47" t="n">
        <v>22.46</v>
      </c>
      <c r="AY248" s="47" t="n">
        <v>96.32</v>
      </c>
      <c r="AZ248" s="47" t="n">
        <v>14.97</v>
      </c>
      <c r="BA248" s="47" t="n">
        <v>37.43</v>
      </c>
      <c r="BB248" s="48" t="n">
        <v>113.57</v>
      </c>
      <c r="BC248" s="47" t="n">
        <v>17.65</v>
      </c>
      <c r="BD248" s="47" t="n">
        <v>55.08</v>
      </c>
      <c r="BE248" s="48" t="n">
        <v>165.17</v>
      </c>
      <c r="BF248" s="47" t="n">
        <v>25.67</v>
      </c>
      <c r="BG248" s="47" t="n">
        <v>80.75</v>
      </c>
      <c r="BH248" s="48" t="n">
        <v>123.86</v>
      </c>
      <c r="BI248" s="47" t="n">
        <v>19.25</v>
      </c>
      <c r="BJ248" s="48" t="n">
        <v>100</v>
      </c>
      <c r="BK248" s="46"/>
      <c r="BL248" s="46"/>
      <c r="BM248" s="48" t="n">
        <v>100</v>
      </c>
      <c r="BN248" s="46"/>
      <c r="BO248" s="46"/>
      <c r="BP248" s="48" t="n">
        <v>100</v>
      </c>
      <c r="BQ248" s="46"/>
      <c r="BR248" s="46"/>
      <c r="BS248" s="48" t="n">
        <v>100</v>
      </c>
      <c r="BT248" s="46"/>
      <c r="BU248" s="46"/>
      <c r="BV248" s="48" t="n">
        <v>100</v>
      </c>
      <c r="BW248" s="46"/>
      <c r="BX248" s="46"/>
      <c r="BY248" s="48" t="n">
        <v>100</v>
      </c>
      <c r="BZ248" s="46"/>
      <c r="CA248" s="46"/>
      <c r="CB248" s="48" t="n">
        <v>100</v>
      </c>
      <c r="CC248" s="46"/>
      <c r="CD248" s="46"/>
      <c r="CE248" s="49" t="n">
        <v>100</v>
      </c>
      <c r="CF248" s="50"/>
      <c r="CG248" s="50"/>
      <c r="CH248" s="51"/>
      <c r="CI248" s="50"/>
      <c r="CJ248" s="50"/>
      <c r="CK248" s="51"/>
      <c r="CL248" s="50"/>
      <c r="CM248" s="50"/>
      <c r="CN248" s="50"/>
      <c r="CO248" s="66"/>
      <c r="CP248" s="52"/>
      <c r="CQ248" s="55"/>
      <c r="CR248" s="51"/>
      <c r="CS248" s="55"/>
      <c r="CT248" s="51"/>
      <c r="CU248" s="50"/>
      <c r="CV248" s="50"/>
      <c r="CW248" s="51"/>
      <c r="CX248" s="52"/>
      <c r="CY248" s="52"/>
      <c r="CZ248" s="50"/>
      <c r="DA248" s="51"/>
      <c r="DB248" s="52"/>
      <c r="DC248" s="52"/>
      <c r="DD248" s="52"/>
      <c r="DE248" s="52"/>
      <c r="DF248" s="51"/>
    </row>
    <row r="249" customFormat="false" ht="8.45" hidden="false" customHeight="true" outlineLevel="0" collapsed="false">
      <c r="A249" s="1" t="s">
        <v>592</v>
      </c>
      <c r="B249" s="62" t="n">
        <v>234</v>
      </c>
      <c r="C249" s="42" t="s">
        <v>593</v>
      </c>
      <c r="D249" s="62" t="n">
        <v>128</v>
      </c>
      <c r="E249" s="42" t="s">
        <v>378</v>
      </c>
      <c r="F249" s="42" t="s">
        <v>579</v>
      </c>
      <c r="G249" s="48" t="n">
        <v>109.96</v>
      </c>
      <c r="H249" s="45" t="n">
        <v>0</v>
      </c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7" t="n">
        <v>10.26</v>
      </c>
      <c r="AT249" s="45" t="n">
        <v>9.33</v>
      </c>
      <c r="AU249" s="45" t="n">
        <v>9.33</v>
      </c>
      <c r="AV249" s="47" t="n">
        <v>20.51</v>
      </c>
      <c r="AW249" s="47" t="n">
        <v>18.65</v>
      </c>
      <c r="AX249" s="47" t="n">
        <v>27.98</v>
      </c>
      <c r="AY249" s="47" t="n">
        <v>20.51</v>
      </c>
      <c r="AZ249" s="47" t="n">
        <v>18.65</v>
      </c>
      <c r="BA249" s="47" t="n">
        <v>46.63</v>
      </c>
      <c r="BB249" s="47" t="n">
        <v>19.26</v>
      </c>
      <c r="BC249" s="47" t="n">
        <v>17.52</v>
      </c>
      <c r="BD249" s="47" t="n">
        <v>64.15</v>
      </c>
      <c r="BE249" s="47" t="n">
        <v>15.52</v>
      </c>
      <c r="BF249" s="47" t="n">
        <v>14.11</v>
      </c>
      <c r="BG249" s="47" t="n">
        <v>78.26</v>
      </c>
      <c r="BH249" s="47" t="n">
        <v>15.91</v>
      </c>
      <c r="BI249" s="47" t="n">
        <v>14.47</v>
      </c>
      <c r="BJ249" s="47" t="n">
        <v>92.73</v>
      </c>
      <c r="BK249" s="45" t="n">
        <v>7.99</v>
      </c>
      <c r="BL249" s="45" t="n">
        <v>7.27</v>
      </c>
      <c r="BM249" s="48" t="n">
        <v>100</v>
      </c>
      <c r="BN249" s="46"/>
      <c r="BO249" s="46"/>
      <c r="BP249" s="48" t="n">
        <v>100</v>
      </c>
      <c r="BQ249" s="46"/>
      <c r="BR249" s="46"/>
      <c r="BS249" s="48" t="n">
        <v>100</v>
      </c>
      <c r="BT249" s="46"/>
      <c r="BU249" s="46"/>
      <c r="BV249" s="48" t="n">
        <v>100</v>
      </c>
      <c r="BW249" s="46"/>
      <c r="BX249" s="46"/>
      <c r="BY249" s="48" t="n">
        <v>100</v>
      </c>
      <c r="BZ249" s="46"/>
      <c r="CA249" s="46"/>
      <c r="CB249" s="48" t="n">
        <v>100</v>
      </c>
      <c r="CC249" s="46"/>
      <c r="CD249" s="46"/>
      <c r="CE249" s="49" t="n">
        <v>100</v>
      </c>
      <c r="CF249" s="50"/>
      <c r="CG249" s="50"/>
      <c r="CH249" s="51"/>
      <c r="CI249" s="50"/>
      <c r="CJ249" s="50"/>
      <c r="CK249" s="51"/>
      <c r="CL249" s="50"/>
      <c r="CM249" s="50"/>
      <c r="CN249" s="50"/>
      <c r="CO249" s="52"/>
      <c r="CP249" s="52"/>
      <c r="CQ249" s="50"/>
      <c r="CR249" s="50"/>
      <c r="CS249" s="50"/>
      <c r="CT249" s="50"/>
      <c r="CU249" s="50"/>
      <c r="CV249" s="50"/>
      <c r="CW249" s="50"/>
      <c r="CX249" s="69"/>
      <c r="CY249" s="52"/>
      <c r="CZ249" s="51"/>
      <c r="DA249" s="51"/>
      <c r="DB249" s="52"/>
      <c r="DC249" s="52"/>
      <c r="DD249" s="52"/>
      <c r="DE249" s="52"/>
      <c r="DF249" s="51"/>
    </row>
    <row r="250" customFormat="false" ht="8.45" hidden="false" customHeight="true" outlineLevel="0" collapsed="false">
      <c r="A250" s="1" t="s">
        <v>594</v>
      </c>
      <c r="B250" s="62" t="n">
        <v>235</v>
      </c>
      <c r="C250" s="42" t="s">
        <v>595</v>
      </c>
      <c r="D250" s="62" t="n">
        <v>128</v>
      </c>
      <c r="E250" s="42" t="s">
        <v>378</v>
      </c>
      <c r="F250" s="42" t="s">
        <v>579</v>
      </c>
      <c r="G250" s="53" t="n">
        <v>3041.32</v>
      </c>
      <c r="H250" s="45" t="n">
        <v>0.03</v>
      </c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8" t="n">
        <v>283.76</v>
      </c>
      <c r="AT250" s="45" t="n">
        <v>9.33</v>
      </c>
      <c r="AU250" s="45" t="n">
        <v>9.33</v>
      </c>
      <c r="AV250" s="48" t="n">
        <v>567.21</v>
      </c>
      <c r="AW250" s="47" t="n">
        <v>18.65</v>
      </c>
      <c r="AX250" s="47" t="n">
        <v>27.98</v>
      </c>
      <c r="AY250" s="48" t="n">
        <v>567.21</v>
      </c>
      <c r="AZ250" s="47" t="n">
        <v>18.65</v>
      </c>
      <c r="BA250" s="47" t="n">
        <v>46.63</v>
      </c>
      <c r="BB250" s="48" t="n">
        <v>532.84</v>
      </c>
      <c r="BC250" s="47" t="n">
        <v>17.52</v>
      </c>
      <c r="BD250" s="47" t="n">
        <v>64.15</v>
      </c>
      <c r="BE250" s="48" t="n">
        <v>429.13</v>
      </c>
      <c r="BF250" s="47" t="n">
        <v>14.11</v>
      </c>
      <c r="BG250" s="47" t="n">
        <v>78.26</v>
      </c>
      <c r="BH250" s="48" t="n">
        <v>440.08</v>
      </c>
      <c r="BI250" s="47" t="n">
        <v>14.47</v>
      </c>
      <c r="BJ250" s="47" t="n">
        <v>92.73</v>
      </c>
      <c r="BK250" s="48" t="n">
        <v>221.1</v>
      </c>
      <c r="BL250" s="45" t="n">
        <v>7.27</v>
      </c>
      <c r="BM250" s="48" t="n">
        <v>100</v>
      </c>
      <c r="BN250" s="46"/>
      <c r="BO250" s="46"/>
      <c r="BP250" s="48" t="n">
        <v>100</v>
      </c>
      <c r="BQ250" s="46"/>
      <c r="BR250" s="46"/>
      <c r="BS250" s="48" t="n">
        <v>100</v>
      </c>
      <c r="BT250" s="46"/>
      <c r="BU250" s="46"/>
      <c r="BV250" s="48" t="n">
        <v>100</v>
      </c>
      <c r="BW250" s="46"/>
      <c r="BX250" s="46"/>
      <c r="BY250" s="48" t="n">
        <v>100</v>
      </c>
      <c r="BZ250" s="46"/>
      <c r="CA250" s="46"/>
      <c r="CB250" s="48" t="n">
        <v>100</v>
      </c>
      <c r="CC250" s="46"/>
      <c r="CD250" s="46"/>
      <c r="CE250" s="49" t="n">
        <v>100</v>
      </c>
      <c r="CF250" s="50"/>
      <c r="CG250" s="50"/>
      <c r="CH250" s="51"/>
      <c r="CI250" s="50"/>
      <c r="CJ250" s="50"/>
      <c r="CK250" s="51"/>
      <c r="CL250" s="50"/>
      <c r="CM250" s="50"/>
      <c r="CN250" s="50"/>
      <c r="CO250" s="17"/>
      <c r="CP250" s="17"/>
      <c r="CQ250" s="23"/>
      <c r="CR250" s="23"/>
      <c r="CS250" s="23"/>
      <c r="CT250" s="23"/>
      <c r="CU250" s="38"/>
      <c r="CV250" s="35"/>
      <c r="CW250" s="35"/>
      <c r="CX250" s="17"/>
      <c r="CY250" s="17"/>
      <c r="CZ250" s="23"/>
      <c r="DA250" s="35"/>
      <c r="DB250" s="17"/>
      <c r="DC250" s="17"/>
      <c r="DD250" s="17"/>
      <c r="DE250" s="17"/>
      <c r="DF250" s="35"/>
    </row>
    <row r="251" customFormat="false" ht="8.45" hidden="false" customHeight="true" outlineLevel="0" collapsed="false">
      <c r="A251" s="1" t="s">
        <v>596</v>
      </c>
      <c r="B251" s="62" t="n">
        <v>236</v>
      </c>
      <c r="C251" s="42" t="s">
        <v>597</v>
      </c>
      <c r="D251" s="62" t="n">
        <v>106</v>
      </c>
      <c r="E251" s="42" t="s">
        <v>378</v>
      </c>
      <c r="F251" s="42" t="s">
        <v>414</v>
      </c>
      <c r="G251" s="44" t="n">
        <v>23383.8</v>
      </c>
      <c r="H251" s="45" t="n">
        <v>0.27</v>
      </c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53" t="n">
        <v>1751.45</v>
      </c>
      <c r="AT251" s="45" t="n">
        <v>7.49</v>
      </c>
      <c r="AU251" s="45" t="n">
        <v>7.49</v>
      </c>
      <c r="AV251" s="53" t="n">
        <v>3500.55</v>
      </c>
      <c r="AW251" s="47" t="n">
        <v>14.97</v>
      </c>
      <c r="AX251" s="47" t="n">
        <v>22.46</v>
      </c>
      <c r="AY251" s="53" t="n">
        <v>3500.55</v>
      </c>
      <c r="AZ251" s="47" t="n">
        <v>14.97</v>
      </c>
      <c r="BA251" s="47" t="n">
        <v>37.43</v>
      </c>
      <c r="BB251" s="53" t="n">
        <v>4127.24</v>
      </c>
      <c r="BC251" s="47" t="n">
        <v>17.65</v>
      </c>
      <c r="BD251" s="47" t="n">
        <v>55.08</v>
      </c>
      <c r="BE251" s="53" t="n">
        <v>6002.62</v>
      </c>
      <c r="BF251" s="47" t="n">
        <v>25.67</v>
      </c>
      <c r="BG251" s="47" t="n">
        <v>80.75</v>
      </c>
      <c r="BH251" s="53" t="n">
        <v>4501.38</v>
      </c>
      <c r="BI251" s="47" t="n">
        <v>19.25</v>
      </c>
      <c r="BJ251" s="48" t="n">
        <v>100</v>
      </c>
      <c r="BK251" s="46"/>
      <c r="BL251" s="46"/>
      <c r="BM251" s="48" t="n">
        <v>100</v>
      </c>
      <c r="BN251" s="46"/>
      <c r="BO251" s="46"/>
      <c r="BP251" s="48" t="n">
        <v>100</v>
      </c>
      <c r="BQ251" s="46"/>
      <c r="BR251" s="46"/>
      <c r="BS251" s="48" t="n">
        <v>100</v>
      </c>
      <c r="BT251" s="46"/>
      <c r="BU251" s="46"/>
      <c r="BV251" s="48" t="n">
        <v>100</v>
      </c>
      <c r="BW251" s="46"/>
      <c r="BX251" s="46"/>
      <c r="BY251" s="48" t="n">
        <v>100</v>
      </c>
      <c r="BZ251" s="46"/>
      <c r="CA251" s="46"/>
      <c r="CB251" s="48" t="n">
        <v>100</v>
      </c>
      <c r="CC251" s="46"/>
      <c r="CD251" s="46"/>
      <c r="CE251" s="49" t="n">
        <v>100</v>
      </c>
      <c r="CF251" s="23"/>
      <c r="CG251" s="23"/>
      <c r="CH251" s="35"/>
      <c r="CI251" s="23"/>
      <c r="CJ251" s="23"/>
      <c r="CK251" s="35"/>
      <c r="CL251" s="23"/>
      <c r="CM251" s="23"/>
      <c r="CN251" s="23"/>
      <c r="CO251" s="52"/>
      <c r="CP251" s="52"/>
      <c r="CQ251" s="50"/>
      <c r="CR251" s="50"/>
      <c r="CS251" s="50"/>
      <c r="CT251" s="50"/>
      <c r="CU251" s="51"/>
      <c r="CV251" s="51"/>
      <c r="CW251" s="51"/>
      <c r="CX251" s="52"/>
      <c r="CY251" s="52"/>
      <c r="CZ251" s="50"/>
      <c r="DA251" s="51"/>
      <c r="DB251" s="52"/>
      <c r="DC251" s="52"/>
      <c r="DD251" s="52"/>
      <c r="DE251" s="52"/>
      <c r="DF251" s="51"/>
    </row>
    <row r="252" customFormat="false" ht="8.45" hidden="false" customHeight="true" outlineLevel="0" collapsed="false">
      <c r="A252" s="1" t="s">
        <v>598</v>
      </c>
      <c r="B252" s="62" t="n">
        <v>237</v>
      </c>
      <c r="C252" s="42" t="s">
        <v>599</v>
      </c>
      <c r="D252" s="62" t="n">
        <v>128</v>
      </c>
      <c r="E252" s="42" t="s">
        <v>378</v>
      </c>
      <c r="F252" s="42" t="s">
        <v>579</v>
      </c>
      <c r="G252" s="44" t="n">
        <v>11248.16</v>
      </c>
      <c r="H252" s="45" t="n">
        <v>0.13</v>
      </c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53" t="n">
        <v>1049.45</v>
      </c>
      <c r="AT252" s="45" t="n">
        <v>9.33</v>
      </c>
      <c r="AU252" s="45" t="n">
        <v>9.33</v>
      </c>
      <c r="AV252" s="53" t="n">
        <v>2097.78</v>
      </c>
      <c r="AW252" s="47" t="n">
        <v>18.65</v>
      </c>
      <c r="AX252" s="47" t="n">
        <v>27.98</v>
      </c>
      <c r="AY252" s="53" t="n">
        <v>2097.78</v>
      </c>
      <c r="AZ252" s="47" t="n">
        <v>18.65</v>
      </c>
      <c r="BA252" s="47" t="n">
        <v>46.63</v>
      </c>
      <c r="BB252" s="53" t="n">
        <v>1970.68</v>
      </c>
      <c r="BC252" s="47" t="n">
        <v>17.52</v>
      </c>
      <c r="BD252" s="47" t="n">
        <v>64.15</v>
      </c>
      <c r="BE252" s="53" t="n">
        <v>1587.12</v>
      </c>
      <c r="BF252" s="47" t="n">
        <v>14.11</v>
      </c>
      <c r="BG252" s="47" t="n">
        <v>78.26</v>
      </c>
      <c r="BH252" s="53" t="n">
        <v>1627.61</v>
      </c>
      <c r="BI252" s="47" t="n">
        <v>14.47</v>
      </c>
      <c r="BJ252" s="47" t="n">
        <v>92.73</v>
      </c>
      <c r="BK252" s="48" t="n">
        <v>817.74</v>
      </c>
      <c r="BL252" s="45" t="n">
        <v>7.27</v>
      </c>
      <c r="BM252" s="48" t="n">
        <v>100</v>
      </c>
      <c r="BN252" s="46"/>
      <c r="BO252" s="46"/>
      <c r="BP252" s="48" t="n">
        <v>100</v>
      </c>
      <c r="BQ252" s="46"/>
      <c r="BR252" s="46"/>
      <c r="BS252" s="48" t="n">
        <v>100</v>
      </c>
      <c r="BT252" s="46"/>
      <c r="BU252" s="46"/>
      <c r="BV252" s="48" t="n">
        <v>100</v>
      </c>
      <c r="BW252" s="46"/>
      <c r="BX252" s="46"/>
      <c r="BY252" s="48" t="n">
        <v>100</v>
      </c>
      <c r="BZ252" s="46"/>
      <c r="CA252" s="46"/>
      <c r="CB252" s="48" t="n">
        <v>100</v>
      </c>
      <c r="CC252" s="46"/>
      <c r="CD252" s="46"/>
      <c r="CE252" s="49" t="n">
        <v>100</v>
      </c>
      <c r="CF252" s="50"/>
      <c r="CG252" s="50"/>
      <c r="CH252" s="51"/>
      <c r="CI252" s="50"/>
      <c r="CJ252" s="50"/>
      <c r="CK252" s="51"/>
      <c r="CL252" s="50"/>
      <c r="CM252" s="50"/>
      <c r="CN252" s="50"/>
      <c r="CO252" s="52"/>
      <c r="CP252" s="52"/>
      <c r="CQ252" s="50"/>
      <c r="CR252" s="50"/>
      <c r="CS252" s="50"/>
      <c r="CT252" s="50"/>
      <c r="CU252" s="51"/>
      <c r="CV252" s="51"/>
      <c r="CW252" s="51"/>
      <c r="CX252" s="52"/>
      <c r="CY252" s="52"/>
      <c r="CZ252" s="50"/>
      <c r="DA252" s="51"/>
      <c r="DB252" s="52"/>
      <c r="DC252" s="52"/>
      <c r="DD252" s="52"/>
      <c r="DE252" s="52"/>
      <c r="DF252" s="51"/>
    </row>
    <row r="253" customFormat="false" ht="8.45" hidden="false" customHeight="true" outlineLevel="0" collapsed="false">
      <c r="A253" s="1" t="s">
        <v>600</v>
      </c>
      <c r="B253" s="26" t="n">
        <v>238</v>
      </c>
      <c r="C253" s="25" t="s">
        <v>601</v>
      </c>
      <c r="D253" s="26" t="n">
        <v>214</v>
      </c>
      <c r="E253" s="25" t="s">
        <v>602</v>
      </c>
      <c r="F253" s="25" t="s">
        <v>603</v>
      </c>
      <c r="G253" s="27" t="n">
        <v>553372.32</v>
      </c>
      <c r="H253" s="28" t="n">
        <v>6.29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1" t="n">
        <v>19605.48</v>
      </c>
      <c r="AW253" s="28" t="n">
        <v>3.54</v>
      </c>
      <c r="AX253" s="28" t="n">
        <v>3.54</v>
      </c>
      <c r="AY253" s="31" t="n">
        <v>19605.48</v>
      </c>
      <c r="AZ253" s="28" t="n">
        <v>3.54</v>
      </c>
      <c r="BA253" s="28" t="n">
        <v>7.09</v>
      </c>
      <c r="BB253" s="30"/>
      <c r="BC253" s="30"/>
      <c r="BD253" s="28" t="n">
        <v>7.09</v>
      </c>
      <c r="BE253" s="30"/>
      <c r="BF253" s="30"/>
      <c r="BG253" s="28" t="n">
        <v>7.09</v>
      </c>
      <c r="BH253" s="30"/>
      <c r="BI253" s="30"/>
      <c r="BJ253" s="28" t="n">
        <v>7.09</v>
      </c>
      <c r="BK253" s="30"/>
      <c r="BL253" s="30"/>
      <c r="BM253" s="28" t="n">
        <v>7.09</v>
      </c>
      <c r="BN253" s="31" t="n">
        <v>81441.17</v>
      </c>
      <c r="BO253" s="32" t="n">
        <v>14.72</v>
      </c>
      <c r="BP253" s="32" t="n">
        <v>21.8</v>
      </c>
      <c r="BQ253" s="27" t="n">
        <v>154647.91</v>
      </c>
      <c r="BR253" s="32" t="n">
        <v>27.95</v>
      </c>
      <c r="BS253" s="32" t="n">
        <v>49.75</v>
      </c>
      <c r="BT253" s="27" t="n">
        <v>154647.91</v>
      </c>
      <c r="BU253" s="32" t="n">
        <v>27.95</v>
      </c>
      <c r="BV253" s="32" t="n">
        <v>77.7</v>
      </c>
      <c r="BW253" s="31" t="n">
        <v>77351.62</v>
      </c>
      <c r="BX253" s="32" t="n">
        <v>13.98</v>
      </c>
      <c r="BY253" s="32" t="n">
        <v>91.67</v>
      </c>
      <c r="BZ253" s="31" t="n">
        <v>46072.75</v>
      </c>
      <c r="CA253" s="28" t="n">
        <v>8.33</v>
      </c>
      <c r="CB253" s="33" t="n">
        <v>100</v>
      </c>
      <c r="CC253" s="30"/>
      <c r="CD253" s="30"/>
      <c r="CE253" s="34" t="n">
        <v>100</v>
      </c>
      <c r="CF253" s="50"/>
      <c r="CG253" s="50"/>
      <c r="CH253" s="51"/>
      <c r="CI253" s="50"/>
      <c r="CJ253" s="50"/>
      <c r="CK253" s="51"/>
      <c r="CL253" s="50"/>
      <c r="CM253" s="50"/>
      <c r="CN253" s="50"/>
      <c r="CO253" s="52"/>
      <c r="CP253" s="52"/>
      <c r="CQ253" s="50"/>
      <c r="CR253" s="50"/>
      <c r="CS253" s="50"/>
      <c r="CT253" s="50"/>
      <c r="CU253" s="51"/>
      <c r="CV253" s="51"/>
      <c r="CW253" s="51"/>
      <c r="CX253" s="52"/>
      <c r="CY253" s="52"/>
      <c r="CZ253" s="50"/>
      <c r="DA253" s="51"/>
      <c r="DB253" s="52"/>
      <c r="DC253" s="52"/>
      <c r="DD253" s="52"/>
      <c r="DE253" s="52"/>
      <c r="DF253" s="51"/>
    </row>
    <row r="254" customFormat="false" ht="8.45" hidden="false" customHeight="true" outlineLevel="0" collapsed="false">
      <c r="A254" s="1" t="s">
        <v>604</v>
      </c>
      <c r="B254" s="26" t="n">
        <v>239</v>
      </c>
      <c r="C254" s="25" t="s">
        <v>605</v>
      </c>
      <c r="D254" s="26" t="n">
        <v>214</v>
      </c>
      <c r="E254" s="25" t="s">
        <v>602</v>
      </c>
      <c r="F254" s="25" t="s">
        <v>603</v>
      </c>
      <c r="G254" s="27" t="n">
        <v>553372.32</v>
      </c>
      <c r="H254" s="28" t="n">
        <v>6.29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1" t="n">
        <v>19605.48</v>
      </c>
      <c r="AW254" s="28" t="n">
        <v>3.54</v>
      </c>
      <c r="AX254" s="28" t="n">
        <v>3.54</v>
      </c>
      <c r="AY254" s="31" t="n">
        <v>19605.48</v>
      </c>
      <c r="AZ254" s="28" t="n">
        <v>3.54</v>
      </c>
      <c r="BA254" s="28" t="n">
        <v>7.09</v>
      </c>
      <c r="BB254" s="30"/>
      <c r="BC254" s="30"/>
      <c r="BD254" s="28" t="n">
        <v>7.09</v>
      </c>
      <c r="BE254" s="30"/>
      <c r="BF254" s="30"/>
      <c r="BG254" s="28" t="n">
        <v>7.09</v>
      </c>
      <c r="BH254" s="30"/>
      <c r="BI254" s="30"/>
      <c r="BJ254" s="28" t="n">
        <v>7.09</v>
      </c>
      <c r="BK254" s="30"/>
      <c r="BL254" s="30"/>
      <c r="BM254" s="28" t="n">
        <v>7.09</v>
      </c>
      <c r="BN254" s="31" t="n">
        <v>81441.17</v>
      </c>
      <c r="BO254" s="32" t="n">
        <v>14.72</v>
      </c>
      <c r="BP254" s="32" t="n">
        <v>21.8</v>
      </c>
      <c r="BQ254" s="27" t="n">
        <v>154647.91</v>
      </c>
      <c r="BR254" s="32" t="n">
        <v>27.95</v>
      </c>
      <c r="BS254" s="32" t="n">
        <v>49.75</v>
      </c>
      <c r="BT254" s="27" t="n">
        <v>154647.91</v>
      </c>
      <c r="BU254" s="32" t="n">
        <v>27.95</v>
      </c>
      <c r="BV254" s="32" t="n">
        <v>77.7</v>
      </c>
      <c r="BW254" s="31" t="n">
        <v>77351.62</v>
      </c>
      <c r="BX254" s="32" t="n">
        <v>13.98</v>
      </c>
      <c r="BY254" s="32" t="n">
        <v>91.67</v>
      </c>
      <c r="BZ254" s="31" t="n">
        <v>46072.75</v>
      </c>
      <c r="CA254" s="28" t="n">
        <v>8.33</v>
      </c>
      <c r="CB254" s="33" t="n">
        <v>100</v>
      </c>
      <c r="CC254" s="30"/>
      <c r="CD254" s="30"/>
      <c r="CE254" s="34" t="n">
        <v>100</v>
      </c>
      <c r="CF254" s="50"/>
      <c r="CG254" s="50"/>
      <c r="CH254" s="51"/>
      <c r="CI254" s="50"/>
      <c r="CJ254" s="50"/>
      <c r="CK254" s="51"/>
      <c r="CL254" s="50"/>
      <c r="CM254" s="50"/>
      <c r="CN254" s="50"/>
      <c r="CO254" s="52"/>
      <c r="CP254" s="52"/>
      <c r="CQ254" s="50"/>
      <c r="CR254" s="50"/>
      <c r="CS254" s="50"/>
      <c r="CT254" s="50"/>
      <c r="CU254" s="51"/>
      <c r="CV254" s="51"/>
      <c r="CW254" s="51"/>
      <c r="CX254" s="52"/>
      <c r="CY254" s="52"/>
      <c r="CZ254" s="50"/>
      <c r="DA254" s="51"/>
      <c r="DB254" s="52"/>
      <c r="DC254" s="52"/>
      <c r="DD254" s="52"/>
      <c r="DE254" s="52"/>
      <c r="DF254" s="51"/>
    </row>
    <row r="255" customFormat="false" ht="8.45" hidden="false" customHeight="true" outlineLevel="0" collapsed="false">
      <c r="A255" s="1" t="s">
        <v>606</v>
      </c>
      <c r="B255" s="62" t="n">
        <v>240</v>
      </c>
      <c r="C255" s="42" t="s">
        <v>607</v>
      </c>
      <c r="D255" s="62" t="n">
        <v>188</v>
      </c>
      <c r="E255" s="42" t="s">
        <v>602</v>
      </c>
      <c r="F255" s="42" t="s">
        <v>339</v>
      </c>
      <c r="G255" s="65" t="n">
        <v>392109.62</v>
      </c>
      <c r="H255" s="45" t="n">
        <v>4.46</v>
      </c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4" t="n">
        <v>19605.48</v>
      </c>
      <c r="AW255" s="45" t="n">
        <v>5</v>
      </c>
      <c r="AX255" s="45" t="n">
        <v>5</v>
      </c>
      <c r="AY255" s="44" t="n">
        <v>19605.48</v>
      </c>
      <c r="AZ255" s="45" t="n">
        <v>5</v>
      </c>
      <c r="BA255" s="47" t="n">
        <v>10</v>
      </c>
      <c r="BB255" s="46"/>
      <c r="BC255" s="46"/>
      <c r="BD255" s="47" t="n">
        <v>10</v>
      </c>
      <c r="BE255" s="46"/>
      <c r="BF255" s="46"/>
      <c r="BG255" s="47" t="n">
        <v>10</v>
      </c>
      <c r="BH255" s="46"/>
      <c r="BI255" s="46"/>
      <c r="BJ255" s="47" t="n">
        <v>10</v>
      </c>
      <c r="BK255" s="46"/>
      <c r="BL255" s="46"/>
      <c r="BM255" s="47" t="n">
        <v>10</v>
      </c>
      <c r="BN255" s="44" t="n">
        <v>81441.17</v>
      </c>
      <c r="BO255" s="47" t="n">
        <v>20.77</v>
      </c>
      <c r="BP255" s="47" t="n">
        <v>30.77</v>
      </c>
      <c r="BQ255" s="65" t="n">
        <v>108575.15</v>
      </c>
      <c r="BR255" s="47" t="n">
        <v>27.69</v>
      </c>
      <c r="BS255" s="47" t="n">
        <v>58.46</v>
      </c>
      <c r="BT255" s="65" t="n">
        <v>108575.15</v>
      </c>
      <c r="BU255" s="47" t="n">
        <v>27.69</v>
      </c>
      <c r="BV255" s="47" t="n">
        <v>86.15</v>
      </c>
      <c r="BW255" s="44" t="n">
        <v>54307.18</v>
      </c>
      <c r="BX255" s="47" t="n">
        <v>13.85</v>
      </c>
      <c r="BY255" s="48" t="n">
        <v>100</v>
      </c>
      <c r="BZ255" s="46"/>
      <c r="CA255" s="46"/>
      <c r="CB255" s="48" t="n">
        <v>100</v>
      </c>
      <c r="CC255" s="46"/>
      <c r="CD255" s="46"/>
      <c r="CE255" s="49" t="n">
        <v>100</v>
      </c>
      <c r="CF255" s="63"/>
      <c r="CG255" s="37"/>
      <c r="CH255" s="37"/>
      <c r="CI255" s="63"/>
      <c r="CJ255" s="37"/>
      <c r="CK255" s="35"/>
      <c r="CL255" s="23"/>
      <c r="CM255" s="23"/>
      <c r="CN255" s="23"/>
      <c r="CO255" s="52"/>
      <c r="CP255" s="52"/>
      <c r="CQ255" s="50"/>
      <c r="CR255" s="50"/>
      <c r="CS255" s="50"/>
      <c r="CT255" s="50"/>
      <c r="CU255" s="58"/>
      <c r="CV255" s="51"/>
      <c r="CW255" s="51"/>
      <c r="CX255" s="52"/>
      <c r="CY255" s="52"/>
      <c r="CZ255" s="50"/>
      <c r="DA255" s="51"/>
      <c r="DB255" s="52"/>
      <c r="DC255" s="52"/>
      <c r="DD255" s="52"/>
      <c r="DE255" s="52"/>
      <c r="DF255" s="51"/>
    </row>
    <row r="256" customFormat="false" ht="8.45" hidden="false" customHeight="true" outlineLevel="0" collapsed="false">
      <c r="A256" s="1" t="s">
        <v>608</v>
      </c>
      <c r="B256" s="62" t="n">
        <v>241</v>
      </c>
      <c r="C256" s="42" t="s">
        <v>609</v>
      </c>
      <c r="D256" s="43" t="n">
        <v>79</v>
      </c>
      <c r="E256" s="42" t="s">
        <v>87</v>
      </c>
      <c r="F256" s="42" t="s">
        <v>603</v>
      </c>
      <c r="G256" s="65" t="n">
        <v>161262.7</v>
      </c>
      <c r="H256" s="45" t="n">
        <v>1.83</v>
      </c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4" t="n">
        <v>46072.75</v>
      </c>
      <c r="BR256" s="47" t="n">
        <v>28.57</v>
      </c>
      <c r="BS256" s="47" t="n">
        <v>28.57</v>
      </c>
      <c r="BT256" s="44" t="n">
        <v>46072.75</v>
      </c>
      <c r="BU256" s="47" t="n">
        <v>28.57</v>
      </c>
      <c r="BV256" s="47" t="n">
        <v>57.14</v>
      </c>
      <c r="BW256" s="44" t="n">
        <v>23044.44</v>
      </c>
      <c r="BX256" s="47" t="n">
        <v>14.29</v>
      </c>
      <c r="BY256" s="47" t="n">
        <v>71.43</v>
      </c>
      <c r="BZ256" s="44" t="n">
        <v>46072.75</v>
      </c>
      <c r="CA256" s="47" t="n">
        <v>28.57</v>
      </c>
      <c r="CB256" s="48" t="n">
        <v>100</v>
      </c>
      <c r="CC256" s="46"/>
      <c r="CD256" s="46"/>
      <c r="CE256" s="49" t="n">
        <v>100</v>
      </c>
      <c r="CF256" s="70"/>
      <c r="CG256" s="55"/>
      <c r="CH256" s="55"/>
      <c r="CI256" s="70"/>
      <c r="CJ256" s="55"/>
      <c r="CK256" s="51"/>
      <c r="CL256" s="50"/>
      <c r="CM256" s="50"/>
      <c r="CN256" s="50"/>
      <c r="CO256" s="36"/>
      <c r="CP256" s="17"/>
      <c r="CQ256" s="37"/>
      <c r="CR256" s="63"/>
      <c r="CS256" s="37"/>
      <c r="CT256" s="35"/>
      <c r="CU256" s="23"/>
      <c r="CV256" s="23"/>
      <c r="CW256" s="35"/>
      <c r="CX256" s="17"/>
      <c r="CY256" s="17"/>
      <c r="CZ256" s="23"/>
      <c r="DA256" s="35"/>
      <c r="DB256" s="17"/>
      <c r="DC256" s="17"/>
      <c r="DD256" s="17"/>
      <c r="DE256" s="17"/>
      <c r="DF256" s="35"/>
    </row>
    <row r="257" customFormat="false" ht="8.45" hidden="false" customHeight="true" outlineLevel="0" collapsed="false">
      <c r="A257" s="1" t="s">
        <v>610</v>
      </c>
      <c r="B257" s="26" t="n">
        <v>242</v>
      </c>
      <c r="C257" s="25" t="s">
        <v>611</v>
      </c>
      <c r="D257" s="26" t="n">
        <v>363</v>
      </c>
      <c r="E257" s="25" t="s">
        <v>612</v>
      </c>
      <c r="F257" s="25" t="s">
        <v>456</v>
      </c>
      <c r="G257" s="31" t="n">
        <v>57592.48</v>
      </c>
      <c r="H257" s="28" t="n">
        <v>0.65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29" t="n">
        <v>2822.22</v>
      </c>
      <c r="AB257" s="28" t="n">
        <v>4.72</v>
      </c>
      <c r="AC257" s="28" t="n">
        <v>4.72</v>
      </c>
      <c r="AD257" s="30"/>
      <c r="AE257" s="30"/>
      <c r="AF257" s="28" t="n">
        <v>4.72</v>
      </c>
      <c r="AG257" s="30"/>
      <c r="AH257" s="30"/>
      <c r="AI257" s="28" t="n">
        <v>4.72</v>
      </c>
      <c r="AJ257" s="30"/>
      <c r="AK257" s="30"/>
      <c r="AL257" s="28" t="n">
        <v>4.72</v>
      </c>
      <c r="AM257" s="30"/>
      <c r="AN257" s="30"/>
      <c r="AO257" s="28" t="n">
        <v>4.72</v>
      </c>
      <c r="AP257" s="30"/>
      <c r="AQ257" s="30"/>
      <c r="AR257" s="28" t="n">
        <v>4.72</v>
      </c>
      <c r="AS257" s="30"/>
      <c r="AT257" s="30"/>
      <c r="AU257" s="28" t="n">
        <v>4.72</v>
      </c>
      <c r="AV257" s="29" t="n">
        <v>3559.77</v>
      </c>
      <c r="AW257" s="28" t="n">
        <v>6.39</v>
      </c>
      <c r="AX257" s="32" t="n">
        <v>11.11</v>
      </c>
      <c r="AY257" s="33" t="n">
        <v>547.23</v>
      </c>
      <c r="AZ257" s="28" t="n">
        <v>0.98</v>
      </c>
      <c r="BA257" s="32" t="n">
        <v>12.09</v>
      </c>
      <c r="BB257" s="30"/>
      <c r="BC257" s="30"/>
      <c r="BD257" s="32" t="n">
        <v>12.09</v>
      </c>
      <c r="BE257" s="30"/>
      <c r="BF257" s="30"/>
      <c r="BG257" s="32" t="n">
        <v>12.09</v>
      </c>
      <c r="BH257" s="30"/>
      <c r="BI257" s="30"/>
      <c r="BJ257" s="32" t="n">
        <v>12.09</v>
      </c>
      <c r="BK257" s="30"/>
      <c r="BL257" s="30"/>
      <c r="BM257" s="32" t="n">
        <v>12.09</v>
      </c>
      <c r="BN257" s="30"/>
      <c r="BO257" s="30"/>
      <c r="BP257" s="32" t="n">
        <v>12.09</v>
      </c>
      <c r="BQ257" s="29" t="n">
        <v>4766.38</v>
      </c>
      <c r="BR257" s="28" t="n">
        <v>7.45</v>
      </c>
      <c r="BS257" s="32" t="n">
        <v>19.54</v>
      </c>
      <c r="BT257" s="29" t="n">
        <v>6964.99</v>
      </c>
      <c r="BU257" s="32" t="n">
        <v>11.54</v>
      </c>
      <c r="BV257" s="32" t="n">
        <v>31.08</v>
      </c>
      <c r="BW257" s="31" t="n">
        <v>33931.89</v>
      </c>
      <c r="BX257" s="32" t="n">
        <v>59.95</v>
      </c>
      <c r="BY257" s="32" t="n">
        <v>91.03</v>
      </c>
      <c r="BZ257" s="29" t="n">
        <v>5000</v>
      </c>
      <c r="CA257" s="28" t="n">
        <v>8.97</v>
      </c>
      <c r="CB257" s="33" t="n">
        <v>100</v>
      </c>
      <c r="CC257" s="30"/>
      <c r="CD257" s="30"/>
      <c r="CE257" s="34" t="n">
        <v>100</v>
      </c>
      <c r="CF257" s="70"/>
      <c r="CG257" s="55"/>
      <c r="CH257" s="55"/>
      <c r="CI257" s="70"/>
      <c r="CJ257" s="55"/>
      <c r="CK257" s="51"/>
      <c r="CL257" s="50"/>
      <c r="CM257" s="50"/>
      <c r="CN257" s="50"/>
      <c r="CO257" s="17"/>
      <c r="CP257" s="17"/>
      <c r="CQ257" s="35"/>
      <c r="CR257" s="23"/>
      <c r="CS257" s="23"/>
      <c r="CT257" s="35"/>
      <c r="CU257" s="23"/>
      <c r="CV257" s="23"/>
      <c r="CW257" s="35"/>
      <c r="CX257" s="17"/>
      <c r="CY257" s="17"/>
      <c r="CZ257" s="23"/>
      <c r="DA257" s="35"/>
      <c r="DB257" s="17"/>
      <c r="DC257" s="17"/>
      <c r="DD257" s="17"/>
      <c r="DE257" s="17"/>
      <c r="DF257" s="35"/>
    </row>
    <row r="258" customFormat="false" ht="8.45" hidden="false" customHeight="true" outlineLevel="0" collapsed="false">
      <c r="A258" s="1" t="s">
        <v>613</v>
      </c>
      <c r="B258" s="62" t="n">
        <v>243</v>
      </c>
      <c r="C258" s="42" t="s">
        <v>614</v>
      </c>
      <c r="D258" s="43" t="n">
        <v>19</v>
      </c>
      <c r="E258" s="42" t="s">
        <v>548</v>
      </c>
      <c r="F258" s="42" t="s">
        <v>381</v>
      </c>
      <c r="G258" s="53" t="n">
        <v>8934.17</v>
      </c>
      <c r="H258" s="45" t="n">
        <v>0.1</v>
      </c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53" t="n">
        <v>4766.38</v>
      </c>
      <c r="BR258" s="47" t="n">
        <v>53.35</v>
      </c>
      <c r="BS258" s="47" t="n">
        <v>53.35</v>
      </c>
      <c r="BT258" s="53" t="n">
        <v>4167.79</v>
      </c>
      <c r="BU258" s="47" t="n">
        <v>46.65</v>
      </c>
      <c r="BV258" s="48" t="n">
        <v>100</v>
      </c>
      <c r="BW258" s="46"/>
      <c r="BX258" s="46"/>
      <c r="BY258" s="48" t="n">
        <v>100</v>
      </c>
      <c r="BZ258" s="46"/>
      <c r="CA258" s="46"/>
      <c r="CB258" s="48" t="n">
        <v>100</v>
      </c>
      <c r="CC258" s="46"/>
      <c r="CD258" s="46"/>
      <c r="CE258" s="49" t="n">
        <v>100</v>
      </c>
      <c r="CF258" s="58"/>
      <c r="CG258" s="55"/>
      <c r="CH258" s="55"/>
      <c r="CI258" s="58"/>
      <c r="CJ258" s="55"/>
      <c r="CK258" s="51"/>
      <c r="CL258" s="50"/>
      <c r="CM258" s="50"/>
      <c r="CN258" s="50"/>
      <c r="CO258" s="52"/>
      <c r="CP258" s="52"/>
      <c r="CQ258" s="51"/>
      <c r="CR258" s="50"/>
      <c r="CS258" s="50"/>
      <c r="CT258" s="51"/>
      <c r="CU258" s="50"/>
      <c r="CV258" s="50"/>
      <c r="CW258" s="51"/>
      <c r="CX258" s="52"/>
      <c r="CY258" s="52"/>
      <c r="CZ258" s="50"/>
      <c r="DA258" s="51"/>
      <c r="DB258" s="52"/>
      <c r="DC258" s="52"/>
      <c r="DD258" s="52"/>
      <c r="DE258" s="52"/>
      <c r="DF258" s="51"/>
    </row>
    <row r="259" customFormat="false" ht="8.45" hidden="false" customHeight="true" outlineLevel="0" collapsed="false">
      <c r="A259" s="1" t="s">
        <v>615</v>
      </c>
      <c r="B259" s="62" t="n">
        <v>244</v>
      </c>
      <c r="C259" s="42" t="s">
        <v>616</v>
      </c>
      <c r="D259" s="43" t="n">
        <v>11</v>
      </c>
      <c r="E259" s="42" t="s">
        <v>612</v>
      </c>
      <c r="F259" s="42" t="s">
        <v>69</v>
      </c>
      <c r="G259" s="53" t="n">
        <v>1790.12</v>
      </c>
      <c r="H259" s="45" t="n">
        <v>0.02</v>
      </c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53" t="n">
        <v>1790.12</v>
      </c>
      <c r="AB259" s="48" t="n">
        <v>100</v>
      </c>
      <c r="AC259" s="48" t="n">
        <v>100</v>
      </c>
      <c r="AD259" s="46"/>
      <c r="AE259" s="46"/>
      <c r="AF259" s="48" t="n">
        <v>100</v>
      </c>
      <c r="AG259" s="46"/>
      <c r="AH259" s="46"/>
      <c r="AI259" s="48" t="n">
        <v>100</v>
      </c>
      <c r="AJ259" s="46"/>
      <c r="AK259" s="46"/>
      <c r="AL259" s="48" t="n">
        <v>100</v>
      </c>
      <c r="AM259" s="46"/>
      <c r="AN259" s="46"/>
      <c r="AO259" s="48" t="n">
        <v>100</v>
      </c>
      <c r="AP259" s="46"/>
      <c r="AQ259" s="46"/>
      <c r="AR259" s="48" t="n">
        <v>100</v>
      </c>
      <c r="AS259" s="46"/>
      <c r="AT259" s="46"/>
      <c r="AU259" s="48" t="n">
        <v>100</v>
      </c>
      <c r="AV259" s="46"/>
      <c r="AW259" s="46"/>
      <c r="AX259" s="48" t="n">
        <v>100</v>
      </c>
      <c r="AY259" s="46"/>
      <c r="AZ259" s="46"/>
      <c r="BA259" s="48" t="n">
        <v>100</v>
      </c>
      <c r="BB259" s="46"/>
      <c r="BC259" s="46"/>
      <c r="BD259" s="48" t="n">
        <v>100</v>
      </c>
      <c r="BE259" s="46"/>
      <c r="BF259" s="46"/>
      <c r="BG259" s="48" t="n">
        <v>100</v>
      </c>
      <c r="BH259" s="46"/>
      <c r="BI259" s="46"/>
      <c r="BJ259" s="48" t="n">
        <v>100</v>
      </c>
      <c r="BK259" s="46"/>
      <c r="BL259" s="46"/>
      <c r="BM259" s="48" t="n">
        <v>100</v>
      </c>
      <c r="BN259" s="46"/>
      <c r="BO259" s="46"/>
      <c r="BP259" s="48" t="n">
        <v>100</v>
      </c>
      <c r="BQ259" s="46"/>
      <c r="BR259" s="46"/>
      <c r="BS259" s="48" t="n">
        <v>100</v>
      </c>
      <c r="BT259" s="46"/>
      <c r="BU259" s="46"/>
      <c r="BV259" s="48" t="n">
        <v>100</v>
      </c>
      <c r="BW259" s="46"/>
      <c r="BX259" s="46"/>
      <c r="BY259" s="48" t="n">
        <v>100</v>
      </c>
      <c r="BZ259" s="46"/>
      <c r="CA259" s="46"/>
      <c r="CB259" s="48" t="n">
        <v>100</v>
      </c>
      <c r="CC259" s="46"/>
      <c r="CD259" s="46"/>
      <c r="CE259" s="49" t="n">
        <v>100</v>
      </c>
      <c r="CF259" s="70"/>
      <c r="CG259" s="55"/>
      <c r="CH259" s="55"/>
      <c r="CI259" s="70"/>
      <c r="CJ259" s="55"/>
      <c r="CK259" s="51"/>
      <c r="CL259" s="50"/>
      <c r="CM259" s="50"/>
      <c r="CN259" s="50"/>
      <c r="CO259" s="52"/>
      <c r="CP259" s="52"/>
      <c r="CQ259" s="51"/>
      <c r="CR259" s="50"/>
      <c r="CS259" s="50"/>
      <c r="CT259" s="51"/>
      <c r="CU259" s="50"/>
      <c r="CV259" s="50"/>
      <c r="CW259" s="51"/>
      <c r="CX259" s="52"/>
      <c r="CY259" s="52"/>
      <c r="CZ259" s="50"/>
      <c r="DA259" s="51"/>
      <c r="DB259" s="52"/>
      <c r="DC259" s="52"/>
      <c r="DD259" s="52"/>
      <c r="DE259" s="52"/>
      <c r="DF259" s="51"/>
    </row>
    <row r="260" customFormat="false" ht="8.45" hidden="false" customHeight="true" outlineLevel="0" collapsed="false">
      <c r="A260" s="1" t="s">
        <v>617</v>
      </c>
      <c r="B260" s="62" t="n">
        <v>245</v>
      </c>
      <c r="C260" s="42" t="s">
        <v>618</v>
      </c>
      <c r="D260" s="43" t="n">
        <v>11</v>
      </c>
      <c r="E260" s="42" t="s">
        <v>612</v>
      </c>
      <c r="F260" s="42" t="s">
        <v>69</v>
      </c>
      <c r="G260" s="53" t="n">
        <v>1032.1</v>
      </c>
      <c r="H260" s="45" t="n">
        <v>0.01</v>
      </c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53" t="n">
        <v>1032.1</v>
      </c>
      <c r="AB260" s="48" t="n">
        <v>100</v>
      </c>
      <c r="AC260" s="48" t="n">
        <v>100</v>
      </c>
      <c r="AD260" s="46"/>
      <c r="AE260" s="46"/>
      <c r="AF260" s="48" t="n">
        <v>100</v>
      </c>
      <c r="AG260" s="46"/>
      <c r="AH260" s="46"/>
      <c r="AI260" s="48" t="n">
        <v>100</v>
      </c>
      <c r="AJ260" s="46"/>
      <c r="AK260" s="46"/>
      <c r="AL260" s="48" t="n">
        <v>100</v>
      </c>
      <c r="AM260" s="46"/>
      <c r="AN260" s="46"/>
      <c r="AO260" s="48" t="n">
        <v>100</v>
      </c>
      <c r="AP260" s="46"/>
      <c r="AQ260" s="46"/>
      <c r="AR260" s="48" t="n">
        <v>100</v>
      </c>
      <c r="AS260" s="46"/>
      <c r="AT260" s="46"/>
      <c r="AU260" s="48" t="n">
        <v>100</v>
      </c>
      <c r="AV260" s="46"/>
      <c r="AW260" s="46"/>
      <c r="AX260" s="48" t="n">
        <v>100</v>
      </c>
      <c r="AY260" s="46"/>
      <c r="AZ260" s="46"/>
      <c r="BA260" s="48" t="n">
        <v>100</v>
      </c>
      <c r="BB260" s="46"/>
      <c r="BC260" s="46"/>
      <c r="BD260" s="48" t="n">
        <v>100</v>
      </c>
      <c r="BE260" s="46"/>
      <c r="BF260" s="46"/>
      <c r="BG260" s="48" t="n">
        <v>100</v>
      </c>
      <c r="BH260" s="46"/>
      <c r="BI260" s="46"/>
      <c r="BJ260" s="48" t="n">
        <v>100</v>
      </c>
      <c r="BK260" s="46"/>
      <c r="BL260" s="46"/>
      <c r="BM260" s="48" t="n">
        <v>100</v>
      </c>
      <c r="BN260" s="46"/>
      <c r="BO260" s="46"/>
      <c r="BP260" s="48" t="n">
        <v>100</v>
      </c>
      <c r="BQ260" s="46"/>
      <c r="BR260" s="46"/>
      <c r="BS260" s="48" t="n">
        <v>100</v>
      </c>
      <c r="BT260" s="46"/>
      <c r="BU260" s="46"/>
      <c r="BV260" s="48" t="n">
        <v>100</v>
      </c>
      <c r="BW260" s="46"/>
      <c r="BX260" s="46"/>
      <c r="BY260" s="48" t="n">
        <v>100</v>
      </c>
      <c r="BZ260" s="46"/>
      <c r="CA260" s="46"/>
      <c r="CB260" s="48" t="n">
        <v>100</v>
      </c>
      <c r="CC260" s="46"/>
      <c r="CD260" s="46"/>
      <c r="CE260" s="49" t="n">
        <v>100</v>
      </c>
      <c r="CF260" s="58"/>
      <c r="CG260" s="55"/>
      <c r="CH260" s="55"/>
      <c r="CI260" s="58"/>
      <c r="CJ260" s="55"/>
      <c r="CK260" s="51"/>
      <c r="CL260" s="50"/>
      <c r="CM260" s="50"/>
      <c r="CN260" s="50"/>
      <c r="CO260" s="17"/>
      <c r="CP260" s="17"/>
      <c r="CQ260" s="35"/>
      <c r="CR260" s="23"/>
      <c r="CS260" s="23"/>
      <c r="CT260" s="35"/>
      <c r="CU260" s="23"/>
      <c r="CV260" s="23"/>
      <c r="CW260" s="35"/>
      <c r="CX260" s="17"/>
      <c r="CY260" s="17"/>
      <c r="CZ260" s="23"/>
      <c r="DA260" s="35"/>
      <c r="DB260" s="17"/>
      <c r="DC260" s="17"/>
      <c r="DD260" s="17"/>
      <c r="DE260" s="17"/>
      <c r="DF260" s="35"/>
    </row>
    <row r="261" customFormat="false" ht="8.45" hidden="false" customHeight="true" outlineLevel="0" collapsed="false">
      <c r="A261" s="1" t="s">
        <v>619</v>
      </c>
      <c r="B261" s="62" t="n">
        <v>246</v>
      </c>
      <c r="C261" s="42" t="s">
        <v>620</v>
      </c>
      <c r="D261" s="62" t="n">
        <v>200</v>
      </c>
      <c r="E261" s="42" t="s">
        <v>321</v>
      </c>
      <c r="F261" s="42" t="s">
        <v>339</v>
      </c>
      <c r="G261" s="44" t="n">
        <v>11100</v>
      </c>
      <c r="H261" s="45" t="n">
        <v>0.13</v>
      </c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53" t="n">
        <v>3559.77</v>
      </c>
      <c r="AW261" s="47" t="n">
        <v>32.07</v>
      </c>
      <c r="AX261" s="47" t="n">
        <v>32.07</v>
      </c>
      <c r="AY261" s="48" t="n">
        <v>547.23</v>
      </c>
      <c r="AZ261" s="45" t="n">
        <v>4.93</v>
      </c>
      <c r="BA261" s="47" t="n">
        <v>37</v>
      </c>
      <c r="BB261" s="46"/>
      <c r="BC261" s="46"/>
      <c r="BD261" s="47" t="n">
        <v>37</v>
      </c>
      <c r="BE261" s="46"/>
      <c r="BF261" s="46"/>
      <c r="BG261" s="47" t="n">
        <v>37</v>
      </c>
      <c r="BH261" s="46"/>
      <c r="BI261" s="46"/>
      <c r="BJ261" s="47" t="n">
        <v>37</v>
      </c>
      <c r="BK261" s="46"/>
      <c r="BL261" s="46"/>
      <c r="BM261" s="47" t="n">
        <v>37</v>
      </c>
      <c r="BN261" s="46"/>
      <c r="BO261" s="46"/>
      <c r="BP261" s="47" t="n">
        <v>37</v>
      </c>
      <c r="BQ261" s="46"/>
      <c r="BR261" s="46"/>
      <c r="BS261" s="47" t="n">
        <v>37</v>
      </c>
      <c r="BT261" s="53" t="n">
        <v>2797.2</v>
      </c>
      <c r="BU261" s="47" t="n">
        <v>25.2</v>
      </c>
      <c r="BV261" s="47" t="n">
        <v>62.2</v>
      </c>
      <c r="BW261" s="53" t="n">
        <v>4195.8</v>
      </c>
      <c r="BX261" s="47" t="n">
        <v>37.8</v>
      </c>
      <c r="BY261" s="48" t="n">
        <v>100</v>
      </c>
      <c r="BZ261" s="46"/>
      <c r="CA261" s="46"/>
      <c r="CB261" s="48" t="n">
        <v>100</v>
      </c>
      <c r="CC261" s="46"/>
      <c r="CD261" s="46"/>
      <c r="CE261" s="49" t="n">
        <v>100</v>
      </c>
      <c r="CF261" s="23"/>
      <c r="CG261" s="23"/>
      <c r="CH261" s="35"/>
      <c r="CI261" s="23"/>
      <c r="CJ261" s="23"/>
      <c r="CK261" s="35"/>
      <c r="CL261" s="23"/>
      <c r="CM261" s="23"/>
      <c r="CN261" s="23"/>
      <c r="CO261" s="52"/>
      <c r="CP261" s="52"/>
      <c r="CQ261" s="51"/>
      <c r="CR261" s="50"/>
      <c r="CS261" s="50"/>
      <c r="CT261" s="51"/>
      <c r="CU261" s="50"/>
      <c r="CV261" s="50"/>
      <c r="CW261" s="51"/>
      <c r="CX261" s="52"/>
      <c r="CY261" s="52"/>
      <c r="CZ261" s="50"/>
      <c r="DA261" s="51"/>
      <c r="DB261" s="52"/>
      <c r="DC261" s="52"/>
      <c r="DD261" s="52"/>
      <c r="DE261" s="52"/>
      <c r="DF261" s="51"/>
    </row>
    <row r="262" customFormat="false" ht="8.45" hidden="false" customHeight="true" outlineLevel="0" collapsed="false">
      <c r="A262" s="1" t="s">
        <v>621</v>
      </c>
      <c r="B262" s="62" t="n">
        <v>247</v>
      </c>
      <c r="C262" s="42" t="s">
        <v>622</v>
      </c>
      <c r="D262" s="43" t="n">
        <v>11</v>
      </c>
      <c r="E262" s="42" t="s">
        <v>530</v>
      </c>
      <c r="F262" s="42" t="s">
        <v>226</v>
      </c>
      <c r="G262" s="44" t="n">
        <v>12383.85</v>
      </c>
      <c r="H262" s="45" t="n">
        <v>0.14</v>
      </c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4" t="n">
        <v>12383.85</v>
      </c>
      <c r="BX262" s="48" t="n">
        <v>100</v>
      </c>
      <c r="BY262" s="48" t="n">
        <v>100</v>
      </c>
      <c r="BZ262" s="46"/>
      <c r="CA262" s="46"/>
      <c r="CB262" s="48" t="n">
        <v>100</v>
      </c>
      <c r="CC262" s="46"/>
      <c r="CD262" s="46"/>
      <c r="CE262" s="49" t="n">
        <v>100</v>
      </c>
      <c r="CF262" s="23"/>
      <c r="CG262" s="23"/>
      <c r="CH262" s="35"/>
      <c r="CI262" s="23"/>
      <c r="CJ262" s="23"/>
      <c r="CK262" s="35"/>
      <c r="CL262" s="23"/>
      <c r="CM262" s="23"/>
      <c r="CN262" s="23"/>
      <c r="CO262" s="52"/>
      <c r="CP262" s="52"/>
      <c r="CQ262" s="51"/>
      <c r="CR262" s="50"/>
      <c r="CS262" s="50"/>
      <c r="CT262" s="51"/>
      <c r="CU262" s="50"/>
      <c r="CV262" s="50"/>
      <c r="CW262" s="51"/>
      <c r="CX262" s="52"/>
      <c r="CY262" s="52"/>
      <c r="CZ262" s="50"/>
      <c r="DA262" s="51"/>
      <c r="DB262" s="52"/>
      <c r="DC262" s="52"/>
      <c r="DD262" s="52"/>
      <c r="DE262" s="52"/>
      <c r="DF262" s="51"/>
    </row>
    <row r="263" customFormat="false" ht="8.45" hidden="false" customHeight="true" outlineLevel="0" collapsed="false">
      <c r="A263" s="1" t="s">
        <v>623</v>
      </c>
      <c r="B263" s="62" t="n">
        <v>248</v>
      </c>
      <c r="C263" s="42" t="s">
        <v>624</v>
      </c>
      <c r="D263" s="43" t="n">
        <v>11</v>
      </c>
      <c r="E263" s="42" t="s">
        <v>530</v>
      </c>
      <c r="F263" s="42" t="s">
        <v>226</v>
      </c>
      <c r="G263" s="53" t="n">
        <v>3294</v>
      </c>
      <c r="H263" s="45" t="n">
        <v>0.04</v>
      </c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53" t="n">
        <v>3294</v>
      </c>
      <c r="BX263" s="48" t="n">
        <v>100</v>
      </c>
      <c r="BY263" s="48" t="n">
        <v>100</v>
      </c>
      <c r="BZ263" s="46"/>
      <c r="CA263" s="46"/>
      <c r="CB263" s="48" t="n">
        <v>100</v>
      </c>
      <c r="CC263" s="46"/>
      <c r="CD263" s="46"/>
      <c r="CE263" s="49" t="n">
        <v>100</v>
      </c>
      <c r="CF263" s="50"/>
      <c r="CG263" s="50"/>
      <c r="CH263" s="51"/>
      <c r="CI263" s="50"/>
      <c r="CJ263" s="50"/>
      <c r="CK263" s="51"/>
      <c r="CL263" s="50"/>
      <c r="CM263" s="50"/>
      <c r="CN263" s="50"/>
      <c r="CO263" s="52"/>
      <c r="CP263" s="52"/>
      <c r="CQ263" s="51"/>
      <c r="CR263" s="50"/>
      <c r="CS263" s="50"/>
      <c r="CT263" s="51"/>
      <c r="CU263" s="50"/>
      <c r="CV263" s="50"/>
      <c r="CW263" s="51"/>
      <c r="CX263" s="52"/>
      <c r="CY263" s="52"/>
      <c r="CZ263" s="50"/>
      <c r="DA263" s="51"/>
      <c r="DB263" s="52"/>
      <c r="DC263" s="52"/>
      <c r="DD263" s="52"/>
      <c r="DE263" s="52"/>
      <c r="DF263" s="51"/>
    </row>
    <row r="264" customFormat="false" ht="8.45" hidden="false" customHeight="true" outlineLevel="0" collapsed="false">
      <c r="A264" s="1" t="s">
        <v>625</v>
      </c>
      <c r="B264" s="62" t="n">
        <v>249</v>
      </c>
      <c r="C264" s="42" t="s">
        <v>626</v>
      </c>
      <c r="D264" s="43" t="n">
        <v>11</v>
      </c>
      <c r="E264" s="42" t="s">
        <v>409</v>
      </c>
      <c r="F264" s="42" t="s">
        <v>456</v>
      </c>
      <c r="G264" s="53" t="n">
        <v>1000</v>
      </c>
      <c r="H264" s="45" t="n">
        <v>0.01</v>
      </c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53" t="n">
        <v>1000</v>
      </c>
      <c r="CA264" s="48" t="n">
        <v>100</v>
      </c>
      <c r="CB264" s="48" t="n">
        <v>100</v>
      </c>
      <c r="CC264" s="46"/>
      <c r="CD264" s="46"/>
      <c r="CE264" s="49" t="n">
        <v>100</v>
      </c>
      <c r="CF264" s="50"/>
      <c r="CG264" s="50"/>
      <c r="CH264" s="51"/>
      <c r="CI264" s="50"/>
      <c r="CJ264" s="50"/>
      <c r="CK264" s="51"/>
      <c r="CL264" s="50"/>
      <c r="CM264" s="50"/>
      <c r="CN264" s="50"/>
      <c r="CO264" s="52"/>
      <c r="CP264" s="52"/>
      <c r="CQ264" s="51"/>
      <c r="CR264" s="50"/>
      <c r="CS264" s="50"/>
      <c r="CT264" s="51"/>
      <c r="CU264" s="50"/>
      <c r="CV264" s="50"/>
      <c r="CW264" s="51"/>
      <c r="CX264" s="52"/>
      <c r="CY264" s="52"/>
      <c r="CZ264" s="50"/>
      <c r="DA264" s="51"/>
      <c r="DB264" s="52"/>
      <c r="DC264" s="52"/>
      <c r="DD264" s="52"/>
      <c r="DE264" s="52"/>
      <c r="DF264" s="51"/>
    </row>
    <row r="265" customFormat="false" ht="8.45" hidden="false" customHeight="true" outlineLevel="0" collapsed="false">
      <c r="A265" s="1" t="s">
        <v>627</v>
      </c>
      <c r="B265" s="62" t="n">
        <v>250</v>
      </c>
      <c r="C265" s="42" t="s">
        <v>628</v>
      </c>
      <c r="D265" s="43" t="n">
        <v>23</v>
      </c>
      <c r="E265" s="42" t="s">
        <v>530</v>
      </c>
      <c r="F265" s="42" t="s">
        <v>456</v>
      </c>
      <c r="G265" s="53" t="n">
        <v>8000</v>
      </c>
      <c r="H265" s="45" t="n">
        <v>0.09</v>
      </c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53" t="n">
        <v>4000</v>
      </c>
      <c r="BX265" s="47" t="n">
        <v>50</v>
      </c>
      <c r="BY265" s="47" t="n">
        <v>50</v>
      </c>
      <c r="BZ265" s="53" t="n">
        <v>4000</v>
      </c>
      <c r="CA265" s="47" t="n">
        <v>50</v>
      </c>
      <c r="CB265" s="48" t="n">
        <v>100</v>
      </c>
      <c r="CC265" s="46"/>
      <c r="CD265" s="46"/>
      <c r="CE265" s="49" t="n">
        <v>100</v>
      </c>
      <c r="CF265" s="50"/>
      <c r="CG265" s="50"/>
      <c r="CH265" s="51"/>
      <c r="CI265" s="50"/>
      <c r="CJ265" s="50"/>
      <c r="CK265" s="51"/>
      <c r="CL265" s="50"/>
      <c r="CM265" s="50"/>
      <c r="CN265" s="50"/>
      <c r="CO265" s="17"/>
      <c r="CP265" s="17"/>
      <c r="CQ265" s="35"/>
      <c r="CR265" s="23"/>
      <c r="CS265" s="23"/>
      <c r="CT265" s="35"/>
      <c r="CU265" s="23"/>
      <c r="CV265" s="23"/>
      <c r="CW265" s="35"/>
      <c r="CX265" s="17"/>
      <c r="CY265" s="17"/>
      <c r="CZ265" s="23"/>
      <c r="DA265" s="35"/>
      <c r="DB265" s="17"/>
      <c r="DC265" s="17"/>
      <c r="DD265" s="17"/>
      <c r="DE265" s="17"/>
      <c r="DF265" s="35"/>
    </row>
    <row r="266" customFormat="false" ht="8.45" hidden="false" customHeight="true" outlineLevel="0" collapsed="false">
      <c r="A266" s="1" t="s">
        <v>629</v>
      </c>
      <c r="B266" s="62" t="n">
        <v>251</v>
      </c>
      <c r="C266" s="42" t="s">
        <v>630</v>
      </c>
      <c r="D266" s="43" t="n">
        <v>21</v>
      </c>
      <c r="E266" s="42" t="s">
        <v>631</v>
      </c>
      <c r="F266" s="42" t="s">
        <v>226</v>
      </c>
      <c r="G266" s="44" t="n">
        <v>10058.24</v>
      </c>
      <c r="H266" s="45" t="n">
        <v>0.11</v>
      </c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4" t="n">
        <v>10058.24</v>
      </c>
      <c r="BX266" s="48" t="n">
        <v>100</v>
      </c>
      <c r="BY266" s="48" t="n">
        <v>100</v>
      </c>
      <c r="BZ266" s="46"/>
      <c r="CA266" s="46"/>
      <c r="CB266" s="48" t="n">
        <v>100</v>
      </c>
      <c r="CC266" s="46"/>
      <c r="CD266" s="46"/>
      <c r="CE266" s="49" t="n">
        <v>100</v>
      </c>
      <c r="CF266" s="50"/>
      <c r="CG266" s="50"/>
      <c r="CH266" s="51"/>
      <c r="CI266" s="50"/>
      <c r="CJ266" s="50"/>
      <c r="CK266" s="51"/>
      <c r="CL266" s="50"/>
      <c r="CM266" s="50"/>
      <c r="CN266" s="50"/>
      <c r="CO266" s="52"/>
      <c r="CP266" s="52"/>
      <c r="CQ266" s="51"/>
      <c r="CR266" s="50"/>
      <c r="CS266" s="50"/>
      <c r="CT266" s="51"/>
      <c r="CU266" s="50"/>
      <c r="CV266" s="50"/>
      <c r="CW266" s="51"/>
      <c r="CX266" s="52"/>
      <c r="CY266" s="52"/>
      <c r="CZ266" s="50"/>
      <c r="DA266" s="51"/>
      <c r="DB266" s="52"/>
      <c r="DC266" s="52"/>
      <c r="DD266" s="52"/>
      <c r="DE266" s="52"/>
      <c r="DF266" s="51"/>
    </row>
    <row r="267" customFormat="false" ht="8.45" hidden="false" customHeight="true" outlineLevel="0" collapsed="false">
      <c r="A267" s="1" t="s">
        <v>632</v>
      </c>
      <c r="B267" s="26" t="n">
        <v>252</v>
      </c>
      <c r="C267" s="25" t="s">
        <v>633</v>
      </c>
      <c r="D267" s="61" t="n">
        <v>53</v>
      </c>
      <c r="E267" s="25" t="s">
        <v>87</v>
      </c>
      <c r="F267" s="25" t="s">
        <v>339</v>
      </c>
      <c r="G267" s="31" t="n">
        <v>70971.15</v>
      </c>
      <c r="H267" s="28" t="n">
        <v>0.81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1" t="n">
        <v>34217.61</v>
      </c>
      <c r="BR267" s="32" t="n">
        <v>48.21</v>
      </c>
      <c r="BS267" s="32" t="n">
        <v>48.21</v>
      </c>
      <c r="BT267" s="31" t="n">
        <v>34386</v>
      </c>
      <c r="BU267" s="32" t="n">
        <v>48.45</v>
      </c>
      <c r="BV267" s="32" t="n">
        <v>96.66</v>
      </c>
      <c r="BW267" s="29" t="n">
        <v>2367.54</v>
      </c>
      <c r="BX267" s="28" t="n">
        <v>3.34</v>
      </c>
      <c r="BY267" s="33" t="n">
        <v>100</v>
      </c>
      <c r="BZ267" s="30"/>
      <c r="CA267" s="30"/>
      <c r="CB267" s="33" t="n">
        <v>100</v>
      </c>
      <c r="CC267" s="30"/>
      <c r="CD267" s="30"/>
      <c r="CE267" s="34" t="n">
        <v>100</v>
      </c>
      <c r="CF267" s="50"/>
      <c r="CG267" s="50"/>
      <c r="CH267" s="51"/>
      <c r="CI267" s="50"/>
      <c r="CJ267" s="50"/>
      <c r="CK267" s="51"/>
      <c r="CL267" s="50"/>
      <c r="CM267" s="50"/>
      <c r="CN267" s="50"/>
      <c r="CO267" s="52"/>
      <c r="CP267" s="52"/>
      <c r="CQ267" s="51"/>
      <c r="CR267" s="50"/>
      <c r="CS267" s="50"/>
      <c r="CT267" s="51"/>
      <c r="CU267" s="50"/>
      <c r="CV267" s="50"/>
      <c r="CW267" s="51"/>
      <c r="CX267" s="52"/>
      <c r="CY267" s="52"/>
      <c r="CZ267" s="50"/>
      <c r="DA267" s="51"/>
      <c r="DB267" s="52"/>
      <c r="DC267" s="52"/>
      <c r="DD267" s="52"/>
      <c r="DE267" s="52"/>
      <c r="DF267" s="51"/>
    </row>
    <row r="268" customFormat="false" ht="8.45" hidden="false" customHeight="true" outlineLevel="0" collapsed="false">
      <c r="A268" s="1" t="s">
        <v>634</v>
      </c>
      <c r="B268" s="26" t="n">
        <v>253</v>
      </c>
      <c r="C268" s="25" t="s">
        <v>635</v>
      </c>
      <c r="D268" s="61" t="n">
        <v>53</v>
      </c>
      <c r="E268" s="25" t="s">
        <v>87</v>
      </c>
      <c r="F268" s="25" t="s">
        <v>339</v>
      </c>
      <c r="G268" s="31" t="n">
        <v>60668.89</v>
      </c>
      <c r="H268" s="28" t="n">
        <v>0.69</v>
      </c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1" t="n">
        <v>29241.91</v>
      </c>
      <c r="BR268" s="32" t="n">
        <v>48.2</v>
      </c>
      <c r="BS268" s="32" t="n">
        <v>48.2</v>
      </c>
      <c r="BT268" s="31" t="n">
        <v>29387.23</v>
      </c>
      <c r="BU268" s="32" t="n">
        <v>48.44</v>
      </c>
      <c r="BV268" s="32" t="n">
        <v>96.64</v>
      </c>
      <c r="BW268" s="29" t="n">
        <v>2039.75</v>
      </c>
      <c r="BX268" s="28" t="n">
        <v>3.36</v>
      </c>
      <c r="BY268" s="33" t="n">
        <v>100</v>
      </c>
      <c r="BZ268" s="30"/>
      <c r="CA268" s="30"/>
      <c r="CB268" s="33" t="n">
        <v>100</v>
      </c>
      <c r="CC268" s="30"/>
      <c r="CD268" s="30"/>
      <c r="CE268" s="34" t="n">
        <v>100</v>
      </c>
      <c r="CF268" s="50"/>
      <c r="CG268" s="50"/>
      <c r="CH268" s="51"/>
      <c r="CI268" s="50"/>
      <c r="CJ268" s="50"/>
      <c r="CK268" s="51"/>
      <c r="CL268" s="50"/>
      <c r="CM268" s="50"/>
      <c r="CN268" s="50"/>
      <c r="CO268" s="68"/>
      <c r="CP268" s="17"/>
      <c r="CQ268" s="35"/>
      <c r="CR268" s="23"/>
      <c r="CS268" s="23"/>
      <c r="CT268" s="35"/>
      <c r="CU268" s="23"/>
      <c r="CV268" s="23"/>
      <c r="CW268" s="35"/>
      <c r="CX268" s="17"/>
      <c r="CY268" s="17"/>
      <c r="CZ268" s="23"/>
      <c r="DA268" s="35"/>
      <c r="DB268" s="17"/>
      <c r="DC268" s="17"/>
      <c r="DD268" s="17"/>
      <c r="DE268" s="17"/>
      <c r="DF268" s="35"/>
    </row>
    <row r="269" customFormat="false" ht="8.45" hidden="false" customHeight="true" outlineLevel="0" collapsed="false">
      <c r="A269" s="1" t="s">
        <v>636</v>
      </c>
      <c r="B269" s="62" t="n">
        <v>254</v>
      </c>
      <c r="C269" s="42" t="s">
        <v>637</v>
      </c>
      <c r="D269" s="43" t="n">
        <v>53</v>
      </c>
      <c r="E269" s="42" t="s">
        <v>87</v>
      </c>
      <c r="F269" s="42" t="s">
        <v>339</v>
      </c>
      <c r="G269" s="44" t="n">
        <v>10525.12</v>
      </c>
      <c r="H269" s="45" t="n">
        <v>0.12</v>
      </c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53" t="n">
        <v>4355.29</v>
      </c>
      <c r="BR269" s="47" t="n">
        <v>41.38</v>
      </c>
      <c r="BS269" s="47" t="n">
        <v>41.38</v>
      </c>
      <c r="BT269" s="53" t="n">
        <v>5226.77</v>
      </c>
      <c r="BU269" s="47" t="n">
        <v>49.66</v>
      </c>
      <c r="BV269" s="47" t="n">
        <v>91.04</v>
      </c>
      <c r="BW269" s="48" t="n">
        <v>943.05</v>
      </c>
      <c r="BX269" s="45" t="n">
        <v>8.96</v>
      </c>
      <c r="BY269" s="48" t="n">
        <v>100</v>
      </c>
      <c r="BZ269" s="46"/>
      <c r="CA269" s="46"/>
      <c r="CB269" s="48" t="n">
        <v>100</v>
      </c>
      <c r="CC269" s="46"/>
      <c r="CD269" s="46"/>
      <c r="CE269" s="49" t="n">
        <v>100</v>
      </c>
      <c r="CF269" s="50"/>
      <c r="CG269" s="50"/>
      <c r="CH269" s="51"/>
      <c r="CI269" s="50"/>
      <c r="CJ269" s="50"/>
      <c r="CK269" s="51"/>
      <c r="CL269" s="50"/>
      <c r="CM269" s="50"/>
      <c r="CN269" s="50"/>
      <c r="CO269" s="57"/>
      <c r="CP269" s="52"/>
      <c r="CQ269" s="51"/>
      <c r="CR269" s="50"/>
      <c r="CS269" s="50"/>
      <c r="CT269" s="51"/>
      <c r="CU269" s="50"/>
      <c r="CV269" s="50"/>
      <c r="CW269" s="51"/>
      <c r="CX269" s="52"/>
      <c r="CY269" s="52"/>
      <c r="CZ269" s="50"/>
      <c r="DA269" s="51"/>
      <c r="DB269" s="52"/>
      <c r="DC269" s="52"/>
      <c r="DD269" s="52"/>
      <c r="DE269" s="52"/>
      <c r="DF269" s="51"/>
    </row>
    <row r="270" customFormat="false" ht="8.45" hidden="false" customHeight="true" outlineLevel="0" collapsed="false">
      <c r="A270" s="1" t="s">
        <v>638</v>
      </c>
      <c r="B270" s="62" t="n">
        <v>255</v>
      </c>
      <c r="C270" s="42" t="s">
        <v>639</v>
      </c>
      <c r="D270" s="43" t="n">
        <v>43</v>
      </c>
      <c r="E270" s="42" t="s">
        <v>87</v>
      </c>
      <c r="F270" s="42" t="s">
        <v>297</v>
      </c>
      <c r="G270" s="44" t="n">
        <v>29760.67</v>
      </c>
      <c r="H270" s="45" t="n">
        <v>0.34</v>
      </c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4" t="n">
        <v>15243.42</v>
      </c>
      <c r="BR270" s="47" t="n">
        <v>51.22</v>
      </c>
      <c r="BS270" s="47" t="n">
        <v>51.22</v>
      </c>
      <c r="BT270" s="44" t="n">
        <v>14517.25</v>
      </c>
      <c r="BU270" s="47" t="n">
        <v>48.78</v>
      </c>
      <c r="BV270" s="48" t="n">
        <v>100</v>
      </c>
      <c r="BW270" s="46"/>
      <c r="BX270" s="46"/>
      <c r="BY270" s="48" t="n">
        <v>100</v>
      </c>
      <c r="BZ270" s="46"/>
      <c r="CA270" s="46"/>
      <c r="CB270" s="48" t="n">
        <v>100</v>
      </c>
      <c r="CC270" s="46"/>
      <c r="CD270" s="46"/>
      <c r="CE270" s="49" t="n">
        <v>100</v>
      </c>
      <c r="CF270" s="50"/>
      <c r="CG270" s="50"/>
      <c r="CH270" s="51"/>
      <c r="CI270" s="50"/>
      <c r="CJ270" s="50"/>
      <c r="CK270" s="51"/>
      <c r="CL270" s="50"/>
      <c r="CM270" s="50"/>
      <c r="CN270" s="50"/>
      <c r="CO270" s="52"/>
      <c r="CP270" s="52"/>
      <c r="CQ270" s="51"/>
      <c r="CR270" s="50"/>
      <c r="CS270" s="50"/>
      <c r="CT270" s="51"/>
      <c r="CU270" s="50"/>
      <c r="CV270" s="50"/>
      <c r="CW270" s="51"/>
      <c r="CX270" s="52"/>
      <c r="CY270" s="52"/>
      <c r="CZ270" s="50"/>
      <c r="DA270" s="51"/>
      <c r="DB270" s="52"/>
      <c r="DC270" s="52"/>
      <c r="DD270" s="52"/>
      <c r="DE270" s="52"/>
      <c r="DF270" s="51"/>
    </row>
    <row r="271" customFormat="false" ht="8.45" hidden="false" customHeight="true" outlineLevel="0" collapsed="false">
      <c r="A271" s="1" t="s">
        <v>640</v>
      </c>
      <c r="B271" s="62" t="n">
        <v>256</v>
      </c>
      <c r="C271" s="42" t="s">
        <v>641</v>
      </c>
      <c r="D271" s="43" t="n">
        <v>53</v>
      </c>
      <c r="E271" s="42" t="s">
        <v>87</v>
      </c>
      <c r="F271" s="42" t="s">
        <v>339</v>
      </c>
      <c r="G271" s="53" t="n">
        <v>7124.98</v>
      </c>
      <c r="H271" s="45" t="n">
        <v>0.08</v>
      </c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53" t="n">
        <v>3288.18</v>
      </c>
      <c r="BR271" s="47" t="n">
        <v>46.15</v>
      </c>
      <c r="BS271" s="47" t="n">
        <v>46.15</v>
      </c>
      <c r="BT271" s="53" t="n">
        <v>3288.18</v>
      </c>
      <c r="BU271" s="47" t="n">
        <v>46.15</v>
      </c>
      <c r="BV271" s="47" t="n">
        <v>92.3</v>
      </c>
      <c r="BW271" s="48" t="n">
        <v>548.62</v>
      </c>
      <c r="BX271" s="45" t="n">
        <v>7.7</v>
      </c>
      <c r="BY271" s="48" t="n">
        <v>100</v>
      </c>
      <c r="BZ271" s="46"/>
      <c r="CA271" s="46"/>
      <c r="CB271" s="48" t="n">
        <v>100</v>
      </c>
      <c r="CC271" s="46"/>
      <c r="CD271" s="46"/>
      <c r="CE271" s="49" t="n">
        <v>100</v>
      </c>
      <c r="CF271" s="50"/>
      <c r="CG271" s="50"/>
      <c r="CH271" s="51"/>
      <c r="CI271" s="50"/>
      <c r="CJ271" s="50"/>
      <c r="CK271" s="51"/>
      <c r="CL271" s="50"/>
      <c r="CM271" s="50"/>
      <c r="CN271" s="50"/>
      <c r="CO271" s="36"/>
      <c r="CP271" s="17"/>
      <c r="CQ271" s="35"/>
      <c r="CR271" s="23"/>
      <c r="CS271" s="23"/>
      <c r="CT271" s="35"/>
      <c r="CU271" s="23"/>
      <c r="CV271" s="23"/>
      <c r="CW271" s="35"/>
      <c r="CX271" s="17"/>
      <c r="CY271" s="17"/>
      <c r="CZ271" s="23"/>
      <c r="DA271" s="35"/>
      <c r="DB271" s="17"/>
      <c r="DC271" s="17"/>
      <c r="DD271" s="17"/>
      <c r="DE271" s="17"/>
      <c r="DF271" s="35"/>
    </row>
    <row r="272" customFormat="false" ht="8.45" hidden="false" customHeight="true" outlineLevel="0" collapsed="false">
      <c r="A272" s="1" t="s">
        <v>642</v>
      </c>
      <c r="B272" s="62" t="n">
        <v>257</v>
      </c>
      <c r="C272" s="42" t="s">
        <v>643</v>
      </c>
      <c r="D272" s="43" t="n">
        <v>10</v>
      </c>
      <c r="E272" s="42" t="s">
        <v>631</v>
      </c>
      <c r="F272" s="42" t="s">
        <v>339</v>
      </c>
      <c r="G272" s="48" t="n">
        <v>548.08</v>
      </c>
      <c r="H272" s="45" t="n">
        <v>0.01</v>
      </c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8" t="n">
        <v>548.08</v>
      </c>
      <c r="BX272" s="48" t="n">
        <v>100</v>
      </c>
      <c r="BY272" s="48" t="n">
        <v>100</v>
      </c>
      <c r="BZ272" s="46"/>
      <c r="CA272" s="46"/>
      <c r="CB272" s="48" t="n">
        <v>100</v>
      </c>
      <c r="CC272" s="46"/>
      <c r="CD272" s="46"/>
      <c r="CE272" s="49" t="n">
        <v>100</v>
      </c>
      <c r="CF272" s="23"/>
      <c r="CG272" s="23"/>
      <c r="CH272" s="35"/>
      <c r="CI272" s="23"/>
      <c r="CJ272" s="23"/>
      <c r="CK272" s="35"/>
      <c r="CL272" s="23"/>
      <c r="CM272" s="23"/>
      <c r="CN272" s="23"/>
      <c r="CO272" s="52"/>
      <c r="CP272" s="52"/>
      <c r="CQ272" s="51"/>
      <c r="CR272" s="50"/>
      <c r="CS272" s="50"/>
      <c r="CT272" s="51"/>
      <c r="CU272" s="50"/>
      <c r="CV272" s="50"/>
      <c r="CW272" s="51"/>
      <c r="CX272" s="52"/>
      <c r="CY272" s="52"/>
      <c r="CZ272" s="50"/>
      <c r="DA272" s="51"/>
      <c r="DB272" s="52"/>
      <c r="DC272" s="52"/>
      <c r="DD272" s="52"/>
      <c r="DE272" s="52"/>
      <c r="DF272" s="51"/>
    </row>
    <row r="273" customFormat="false" ht="8.45" hidden="false" customHeight="true" outlineLevel="0" collapsed="false">
      <c r="A273" s="1" t="s">
        <v>644</v>
      </c>
      <c r="B273" s="62" t="n">
        <v>258</v>
      </c>
      <c r="C273" s="42" t="s">
        <v>645</v>
      </c>
      <c r="D273" s="43" t="n">
        <v>43</v>
      </c>
      <c r="E273" s="42" t="s">
        <v>87</v>
      </c>
      <c r="F273" s="42" t="s">
        <v>297</v>
      </c>
      <c r="G273" s="44" t="n">
        <v>12710.04</v>
      </c>
      <c r="H273" s="45" t="n">
        <v>0.14</v>
      </c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53" t="n">
        <v>6355.02</v>
      </c>
      <c r="BR273" s="47" t="n">
        <v>50</v>
      </c>
      <c r="BS273" s="47" t="n">
        <v>50</v>
      </c>
      <c r="BT273" s="53" t="n">
        <v>6355.02</v>
      </c>
      <c r="BU273" s="47" t="n">
        <v>50</v>
      </c>
      <c r="BV273" s="48" t="n">
        <v>100</v>
      </c>
      <c r="BW273" s="46"/>
      <c r="BX273" s="46"/>
      <c r="BY273" s="48" t="n">
        <v>100</v>
      </c>
      <c r="BZ273" s="46"/>
      <c r="CA273" s="46"/>
      <c r="CB273" s="48" t="n">
        <v>100</v>
      </c>
      <c r="CC273" s="46"/>
      <c r="CD273" s="46"/>
      <c r="CE273" s="49" t="n">
        <v>100</v>
      </c>
      <c r="CF273" s="23"/>
      <c r="CG273" s="23"/>
      <c r="CH273" s="35"/>
      <c r="CI273" s="23"/>
      <c r="CJ273" s="23"/>
      <c r="CK273" s="35"/>
      <c r="CL273" s="23"/>
      <c r="CM273" s="23"/>
      <c r="CN273" s="23"/>
      <c r="CO273" s="52"/>
      <c r="CP273" s="52"/>
      <c r="CQ273" s="51"/>
      <c r="CR273" s="50"/>
      <c r="CS273" s="50"/>
      <c r="CT273" s="51"/>
      <c r="CU273" s="50"/>
      <c r="CV273" s="50"/>
      <c r="CW273" s="51"/>
      <c r="CX273" s="52"/>
      <c r="CY273" s="52"/>
      <c r="CZ273" s="50"/>
      <c r="DA273" s="51"/>
      <c r="DB273" s="52"/>
      <c r="DC273" s="52"/>
      <c r="DD273" s="52"/>
      <c r="DE273" s="52"/>
      <c r="DF273" s="51"/>
    </row>
    <row r="274" customFormat="false" ht="8.45" hidden="false" customHeight="true" outlineLevel="0" collapsed="false">
      <c r="A274" s="1" t="s">
        <v>646</v>
      </c>
      <c r="B274" s="26" t="n">
        <v>259</v>
      </c>
      <c r="C274" s="25" t="s">
        <v>647</v>
      </c>
      <c r="D274" s="61" t="n">
        <v>53</v>
      </c>
      <c r="E274" s="25" t="s">
        <v>87</v>
      </c>
      <c r="F274" s="25" t="s">
        <v>339</v>
      </c>
      <c r="G274" s="31" t="n">
        <v>10302.26</v>
      </c>
      <c r="H274" s="28" t="n">
        <v>0.12</v>
      </c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29" t="n">
        <v>4975.7</v>
      </c>
      <c r="BR274" s="32" t="n">
        <v>48.3</v>
      </c>
      <c r="BS274" s="32" t="n">
        <v>48.3</v>
      </c>
      <c r="BT274" s="29" t="n">
        <v>4998.77</v>
      </c>
      <c r="BU274" s="32" t="n">
        <v>48.52</v>
      </c>
      <c r="BV274" s="32" t="n">
        <v>96.82</v>
      </c>
      <c r="BW274" s="33" t="n">
        <v>327.79</v>
      </c>
      <c r="BX274" s="28" t="n">
        <v>3.18</v>
      </c>
      <c r="BY274" s="33" t="n">
        <v>100</v>
      </c>
      <c r="BZ274" s="30"/>
      <c r="CA274" s="30"/>
      <c r="CB274" s="33" t="n">
        <v>100</v>
      </c>
      <c r="CC274" s="30"/>
      <c r="CD274" s="30"/>
      <c r="CE274" s="34" t="n">
        <v>100</v>
      </c>
      <c r="CF274" s="50"/>
      <c r="CG274" s="50"/>
      <c r="CH274" s="51"/>
      <c r="CI274" s="50"/>
      <c r="CJ274" s="50"/>
      <c r="CK274" s="51"/>
      <c r="CL274" s="50"/>
      <c r="CM274" s="50"/>
      <c r="CN274" s="50"/>
      <c r="CO274" s="52"/>
      <c r="CP274" s="52"/>
      <c r="CQ274" s="51"/>
      <c r="CR274" s="50"/>
      <c r="CS274" s="50"/>
      <c r="CT274" s="51"/>
      <c r="CU274" s="50"/>
      <c r="CV274" s="50"/>
      <c r="CW274" s="51"/>
      <c r="CX274" s="52"/>
      <c r="CY274" s="52"/>
      <c r="CZ274" s="50"/>
      <c r="DA274" s="51"/>
      <c r="DB274" s="52"/>
      <c r="DC274" s="52"/>
      <c r="DD274" s="52"/>
      <c r="DE274" s="52"/>
      <c r="DF274" s="51"/>
    </row>
    <row r="275" customFormat="false" ht="8.45" hidden="false" customHeight="true" outlineLevel="0" collapsed="false">
      <c r="A275" s="1" t="s">
        <v>648</v>
      </c>
      <c r="B275" s="62" t="n">
        <v>260</v>
      </c>
      <c r="C275" s="42" t="s">
        <v>649</v>
      </c>
      <c r="D275" s="43" t="n">
        <v>53</v>
      </c>
      <c r="E275" s="42" t="s">
        <v>87</v>
      </c>
      <c r="F275" s="42" t="s">
        <v>339</v>
      </c>
      <c r="G275" s="48" t="n">
        <v>874.14</v>
      </c>
      <c r="H275" s="45" t="n">
        <v>0.01</v>
      </c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8" t="n">
        <v>403.42</v>
      </c>
      <c r="BR275" s="47" t="n">
        <v>46.15</v>
      </c>
      <c r="BS275" s="47" t="n">
        <v>46.15</v>
      </c>
      <c r="BT275" s="48" t="n">
        <v>403.42</v>
      </c>
      <c r="BU275" s="47" t="n">
        <v>46.15</v>
      </c>
      <c r="BV275" s="47" t="n">
        <v>92.3</v>
      </c>
      <c r="BW275" s="47" t="n">
        <v>67.31</v>
      </c>
      <c r="BX275" s="45" t="n">
        <v>7.7</v>
      </c>
      <c r="BY275" s="48" t="n">
        <v>100</v>
      </c>
      <c r="BZ275" s="46"/>
      <c r="CA275" s="46"/>
      <c r="CB275" s="48" t="n">
        <v>100</v>
      </c>
      <c r="CC275" s="46"/>
      <c r="CD275" s="46"/>
      <c r="CE275" s="49" t="n">
        <v>100</v>
      </c>
      <c r="CF275" s="23"/>
      <c r="CG275" s="23"/>
      <c r="CH275" s="35"/>
      <c r="CI275" s="23"/>
      <c r="CJ275" s="23"/>
      <c r="CK275" s="35"/>
      <c r="CL275" s="23"/>
      <c r="CM275" s="23"/>
      <c r="CN275" s="23"/>
      <c r="CO275" s="52"/>
      <c r="CP275" s="52"/>
      <c r="CQ275" s="51"/>
      <c r="CR275" s="50"/>
      <c r="CS275" s="50"/>
      <c r="CT275" s="51"/>
      <c r="CU275" s="50"/>
      <c r="CV275" s="50"/>
      <c r="CW275" s="51"/>
      <c r="CX275" s="52"/>
      <c r="CY275" s="52"/>
      <c r="CZ275" s="50"/>
      <c r="DA275" s="51"/>
      <c r="DB275" s="52"/>
      <c r="DC275" s="52"/>
      <c r="DD275" s="52"/>
      <c r="DE275" s="52"/>
      <c r="DF275" s="51"/>
    </row>
    <row r="276" customFormat="false" ht="8.45" hidden="false" customHeight="true" outlineLevel="0" collapsed="false">
      <c r="A276" s="1" t="s">
        <v>650</v>
      </c>
      <c r="B276" s="62" t="n">
        <v>261</v>
      </c>
      <c r="C276" s="42" t="s">
        <v>651</v>
      </c>
      <c r="D276" s="43" t="n">
        <v>10</v>
      </c>
      <c r="E276" s="42" t="s">
        <v>631</v>
      </c>
      <c r="F276" s="42" t="s">
        <v>339</v>
      </c>
      <c r="G276" s="47" t="n">
        <v>41.45</v>
      </c>
      <c r="H276" s="45" t="n">
        <v>0</v>
      </c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7" t="n">
        <v>41.45</v>
      </c>
      <c r="BX276" s="48" t="n">
        <v>100</v>
      </c>
      <c r="BY276" s="48" t="n">
        <v>100</v>
      </c>
      <c r="BZ276" s="46"/>
      <c r="CA276" s="46"/>
      <c r="CB276" s="48" t="n">
        <v>100</v>
      </c>
      <c r="CC276" s="46"/>
      <c r="CD276" s="46"/>
      <c r="CE276" s="49" t="n">
        <v>100</v>
      </c>
      <c r="CF276" s="50"/>
      <c r="CG276" s="50"/>
      <c r="CH276" s="51"/>
      <c r="CI276" s="50"/>
      <c r="CJ276" s="50"/>
      <c r="CK276" s="51"/>
      <c r="CL276" s="50"/>
      <c r="CM276" s="50"/>
      <c r="CN276" s="50"/>
      <c r="CO276" s="52"/>
      <c r="CP276" s="52"/>
      <c r="CQ276" s="51"/>
      <c r="CR276" s="50"/>
      <c r="CS276" s="50"/>
      <c r="CT276" s="51"/>
      <c r="CU276" s="50"/>
      <c r="CV276" s="50"/>
      <c r="CW276" s="51"/>
      <c r="CX276" s="52"/>
      <c r="CY276" s="52"/>
      <c r="CZ276" s="50"/>
      <c r="DA276" s="51"/>
      <c r="DB276" s="52"/>
      <c r="DC276" s="52"/>
      <c r="DD276" s="52"/>
      <c r="DE276" s="52"/>
      <c r="DF276" s="51"/>
    </row>
    <row r="277" customFormat="false" ht="8.45" hidden="false" customHeight="true" outlineLevel="0" collapsed="false">
      <c r="A277" s="1" t="s">
        <v>652</v>
      </c>
      <c r="B277" s="62" t="n">
        <v>262</v>
      </c>
      <c r="C277" s="42" t="s">
        <v>653</v>
      </c>
      <c r="D277" s="43" t="n">
        <v>43</v>
      </c>
      <c r="E277" s="42" t="s">
        <v>87</v>
      </c>
      <c r="F277" s="42" t="s">
        <v>297</v>
      </c>
      <c r="G277" s="53" t="n">
        <v>2331.29</v>
      </c>
      <c r="H277" s="45" t="n">
        <v>0.03</v>
      </c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53" t="n">
        <v>1165.65</v>
      </c>
      <c r="BR277" s="47" t="n">
        <v>50</v>
      </c>
      <c r="BS277" s="47" t="n">
        <v>50</v>
      </c>
      <c r="BT277" s="53" t="n">
        <v>1165.65</v>
      </c>
      <c r="BU277" s="47" t="n">
        <v>50</v>
      </c>
      <c r="BV277" s="48" t="n">
        <v>100</v>
      </c>
      <c r="BW277" s="46"/>
      <c r="BX277" s="46"/>
      <c r="BY277" s="48" t="n">
        <v>100</v>
      </c>
      <c r="BZ277" s="46"/>
      <c r="CA277" s="46"/>
      <c r="CB277" s="48" t="n">
        <v>100</v>
      </c>
      <c r="CC277" s="46"/>
      <c r="CD277" s="46"/>
      <c r="CE277" s="49" t="n">
        <v>100</v>
      </c>
      <c r="CF277" s="50"/>
      <c r="CG277" s="50"/>
      <c r="CH277" s="51"/>
      <c r="CI277" s="50"/>
      <c r="CJ277" s="50"/>
      <c r="CK277" s="51"/>
      <c r="CL277" s="50"/>
      <c r="CM277" s="50"/>
      <c r="CN277" s="50"/>
      <c r="CO277" s="66"/>
      <c r="CP277" s="52"/>
      <c r="CQ277" s="51"/>
      <c r="CR277" s="50"/>
      <c r="CS277" s="50"/>
      <c r="CT277" s="51"/>
      <c r="CU277" s="50"/>
      <c r="CV277" s="50"/>
      <c r="CW277" s="51"/>
      <c r="CX277" s="52"/>
      <c r="CY277" s="52"/>
      <c r="CZ277" s="50"/>
      <c r="DA277" s="51"/>
      <c r="DB277" s="52"/>
      <c r="DC277" s="52"/>
      <c r="DD277" s="52"/>
      <c r="DE277" s="52"/>
      <c r="DF277" s="51"/>
    </row>
    <row r="278" customFormat="false" ht="8.45" hidden="false" customHeight="true" outlineLevel="0" collapsed="false">
      <c r="A278" s="1" t="s">
        <v>654</v>
      </c>
      <c r="B278" s="62" t="n">
        <v>263</v>
      </c>
      <c r="C278" s="42" t="s">
        <v>655</v>
      </c>
      <c r="D278" s="43" t="n">
        <v>53</v>
      </c>
      <c r="E278" s="42" t="s">
        <v>87</v>
      </c>
      <c r="F278" s="42" t="s">
        <v>339</v>
      </c>
      <c r="G278" s="53" t="n">
        <v>2114.05</v>
      </c>
      <c r="H278" s="45" t="n">
        <v>0.02</v>
      </c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8" t="n">
        <v>994.87</v>
      </c>
      <c r="BR278" s="47" t="n">
        <v>47.06</v>
      </c>
      <c r="BS278" s="47" t="n">
        <v>47.06</v>
      </c>
      <c r="BT278" s="53" t="n">
        <v>1011.36</v>
      </c>
      <c r="BU278" s="47" t="n">
        <v>47.84</v>
      </c>
      <c r="BV278" s="47" t="n">
        <v>94.9</v>
      </c>
      <c r="BW278" s="48" t="n">
        <v>107.82</v>
      </c>
      <c r="BX278" s="45" t="n">
        <v>5.1</v>
      </c>
      <c r="BY278" s="48" t="n">
        <v>100</v>
      </c>
      <c r="BZ278" s="46"/>
      <c r="CA278" s="46"/>
      <c r="CB278" s="48" t="n">
        <v>100</v>
      </c>
      <c r="CC278" s="46"/>
      <c r="CD278" s="46"/>
      <c r="CE278" s="49" t="n">
        <v>100</v>
      </c>
      <c r="CF278" s="50"/>
      <c r="CG278" s="50"/>
      <c r="CH278" s="51"/>
      <c r="CI278" s="50"/>
      <c r="CJ278" s="50"/>
      <c r="CK278" s="51"/>
      <c r="CL278" s="50"/>
      <c r="CM278" s="50"/>
      <c r="CN278" s="50"/>
      <c r="CO278" s="17"/>
      <c r="CP278" s="17"/>
      <c r="CQ278" s="23"/>
      <c r="CR278" s="63"/>
      <c r="CS278" s="35"/>
      <c r="CT278" s="35"/>
      <c r="CU278" s="23"/>
      <c r="CV278" s="23"/>
      <c r="CW278" s="35"/>
      <c r="CX278" s="17"/>
      <c r="CY278" s="17"/>
      <c r="CZ278" s="23"/>
      <c r="DA278" s="35"/>
      <c r="DB278" s="17"/>
      <c r="DC278" s="17"/>
      <c r="DD278" s="17"/>
      <c r="DE278" s="17"/>
      <c r="DF278" s="35"/>
    </row>
    <row r="279" customFormat="false" ht="8.45" hidden="false" customHeight="true" outlineLevel="0" collapsed="false">
      <c r="A279" s="1" t="s">
        <v>656</v>
      </c>
      <c r="B279" s="62" t="n">
        <v>264</v>
      </c>
      <c r="C279" s="42" t="s">
        <v>657</v>
      </c>
      <c r="D279" s="43" t="n">
        <v>43</v>
      </c>
      <c r="E279" s="42" t="s">
        <v>87</v>
      </c>
      <c r="F279" s="42" t="s">
        <v>297</v>
      </c>
      <c r="G279" s="53" t="n">
        <v>1077.6</v>
      </c>
      <c r="H279" s="45" t="n">
        <v>0.01</v>
      </c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8" t="n">
        <v>538.8</v>
      </c>
      <c r="BR279" s="47" t="n">
        <v>50</v>
      </c>
      <c r="BS279" s="47" t="n">
        <v>50</v>
      </c>
      <c r="BT279" s="48" t="n">
        <v>538.8</v>
      </c>
      <c r="BU279" s="47" t="n">
        <v>50</v>
      </c>
      <c r="BV279" s="48" t="n">
        <v>100</v>
      </c>
      <c r="BW279" s="46"/>
      <c r="BX279" s="46"/>
      <c r="BY279" s="48" t="n">
        <v>100</v>
      </c>
      <c r="BZ279" s="46"/>
      <c r="CA279" s="46"/>
      <c r="CB279" s="48" t="n">
        <v>100</v>
      </c>
      <c r="CC279" s="46"/>
      <c r="CD279" s="46"/>
      <c r="CE279" s="49" t="n">
        <v>100</v>
      </c>
      <c r="CF279" s="23"/>
      <c r="CG279" s="23"/>
      <c r="CH279" s="35"/>
      <c r="CI279" s="23"/>
      <c r="CJ279" s="23"/>
      <c r="CK279" s="35"/>
      <c r="CL279" s="23"/>
      <c r="CM279" s="23"/>
      <c r="CN279" s="23"/>
      <c r="CO279" s="52"/>
      <c r="CP279" s="52"/>
      <c r="CQ279" s="50"/>
      <c r="CR279" s="70"/>
      <c r="CS279" s="51"/>
      <c r="CT279" s="51"/>
      <c r="CU279" s="50"/>
      <c r="CV279" s="50"/>
      <c r="CW279" s="51"/>
      <c r="CX279" s="52"/>
      <c r="CY279" s="52"/>
      <c r="CZ279" s="50"/>
      <c r="DA279" s="51"/>
      <c r="DB279" s="52"/>
      <c r="DC279" s="52"/>
      <c r="DD279" s="52"/>
      <c r="DE279" s="52"/>
      <c r="DF279" s="51"/>
    </row>
    <row r="280" customFormat="false" ht="8.45" hidden="false" customHeight="true" outlineLevel="0" collapsed="false">
      <c r="A280" s="1" t="s">
        <v>658</v>
      </c>
      <c r="B280" s="62" t="n">
        <v>265</v>
      </c>
      <c r="C280" s="42" t="s">
        <v>659</v>
      </c>
      <c r="D280" s="43" t="n">
        <v>53</v>
      </c>
      <c r="E280" s="42" t="s">
        <v>87</v>
      </c>
      <c r="F280" s="42" t="s">
        <v>339</v>
      </c>
      <c r="G280" s="53" t="n">
        <v>1937.5</v>
      </c>
      <c r="H280" s="45" t="n">
        <v>0.02</v>
      </c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8" t="n">
        <v>909.85</v>
      </c>
      <c r="BR280" s="47" t="n">
        <v>46.96</v>
      </c>
      <c r="BS280" s="47" t="n">
        <v>46.96</v>
      </c>
      <c r="BT280" s="48" t="n">
        <v>916.44</v>
      </c>
      <c r="BU280" s="47" t="n">
        <v>47.3</v>
      </c>
      <c r="BV280" s="47" t="n">
        <v>94.26</v>
      </c>
      <c r="BW280" s="48" t="n">
        <v>111.21</v>
      </c>
      <c r="BX280" s="45" t="n">
        <v>5.74</v>
      </c>
      <c r="BY280" s="48" t="n">
        <v>100</v>
      </c>
      <c r="BZ280" s="46"/>
      <c r="CA280" s="46"/>
      <c r="CB280" s="48" t="n">
        <v>100</v>
      </c>
      <c r="CC280" s="46"/>
      <c r="CD280" s="46"/>
      <c r="CE280" s="49" t="n">
        <v>100</v>
      </c>
      <c r="CF280" s="50"/>
      <c r="CG280" s="50"/>
      <c r="CH280" s="51"/>
      <c r="CI280" s="50"/>
      <c r="CJ280" s="50"/>
      <c r="CK280" s="51"/>
      <c r="CL280" s="50"/>
      <c r="CM280" s="50"/>
      <c r="CN280" s="50"/>
      <c r="CO280" s="52"/>
      <c r="CP280" s="52"/>
      <c r="CQ280" s="50"/>
      <c r="CR280" s="70"/>
      <c r="CS280" s="51"/>
      <c r="CT280" s="51"/>
      <c r="CU280" s="50"/>
      <c r="CV280" s="50"/>
      <c r="CW280" s="51"/>
      <c r="CX280" s="52"/>
      <c r="CY280" s="52"/>
      <c r="CZ280" s="50"/>
      <c r="DA280" s="51"/>
      <c r="DB280" s="52"/>
      <c r="DC280" s="52"/>
      <c r="DD280" s="52"/>
      <c r="DE280" s="52"/>
      <c r="DF280" s="51"/>
    </row>
    <row r="281" customFormat="false" ht="8.45" hidden="false" customHeight="true" outlineLevel="0" collapsed="false">
      <c r="A281" s="1" t="s">
        <v>660</v>
      </c>
      <c r="B281" s="62" t="n">
        <v>266</v>
      </c>
      <c r="C281" s="42" t="s">
        <v>661</v>
      </c>
      <c r="D281" s="43" t="n">
        <v>43</v>
      </c>
      <c r="E281" s="42" t="s">
        <v>87</v>
      </c>
      <c r="F281" s="42" t="s">
        <v>297</v>
      </c>
      <c r="G281" s="53" t="n">
        <v>1926.23</v>
      </c>
      <c r="H281" s="45" t="n">
        <v>0.02</v>
      </c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8" t="n">
        <v>963.12</v>
      </c>
      <c r="BR281" s="47" t="n">
        <v>50</v>
      </c>
      <c r="BS281" s="47" t="n">
        <v>50</v>
      </c>
      <c r="BT281" s="48" t="n">
        <v>963.12</v>
      </c>
      <c r="BU281" s="47" t="n">
        <v>50</v>
      </c>
      <c r="BV281" s="48" t="n">
        <v>100</v>
      </c>
      <c r="BW281" s="46"/>
      <c r="BX281" s="46"/>
      <c r="BY281" s="48" t="n">
        <v>100</v>
      </c>
      <c r="BZ281" s="46"/>
      <c r="CA281" s="46"/>
      <c r="CB281" s="48" t="n">
        <v>100</v>
      </c>
      <c r="CC281" s="46"/>
      <c r="CD281" s="46"/>
      <c r="CE281" s="49" t="n">
        <v>100</v>
      </c>
      <c r="CF281" s="50"/>
      <c r="CG281" s="50"/>
      <c r="CH281" s="51"/>
      <c r="CI281" s="50"/>
      <c r="CJ281" s="50"/>
      <c r="CK281" s="51"/>
      <c r="CL281" s="50"/>
      <c r="CM281" s="50"/>
      <c r="CN281" s="50"/>
      <c r="CO281" s="36"/>
      <c r="CP281" s="17"/>
      <c r="CQ281" s="37"/>
      <c r="CR281" s="38"/>
      <c r="CS281" s="37"/>
      <c r="CT281" s="37"/>
      <c r="CU281" s="38"/>
      <c r="CV281" s="39"/>
      <c r="CW281" s="35"/>
      <c r="CX281" s="17"/>
      <c r="CY281" s="17"/>
      <c r="CZ281" s="23"/>
      <c r="DA281" s="35"/>
      <c r="DB281" s="17"/>
      <c r="DC281" s="17"/>
      <c r="DD281" s="17"/>
      <c r="DE281" s="17"/>
      <c r="DF281" s="35"/>
    </row>
    <row r="282" customFormat="false" ht="8.45" hidden="false" customHeight="true" outlineLevel="0" collapsed="false">
      <c r="A282" s="1" t="s">
        <v>662</v>
      </c>
      <c r="B282" s="26" t="n">
        <v>267</v>
      </c>
      <c r="C282" s="25" t="s">
        <v>663</v>
      </c>
      <c r="D282" s="26" t="n">
        <v>426</v>
      </c>
      <c r="E282" s="25" t="s">
        <v>214</v>
      </c>
      <c r="F282" s="25" t="s">
        <v>90</v>
      </c>
      <c r="G282" s="27" t="n">
        <v>936245.66</v>
      </c>
      <c r="H282" s="32" t="n">
        <v>10.64</v>
      </c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29" t="n">
        <v>2135.32</v>
      </c>
      <c r="Y282" s="28" t="n">
        <v>0.21</v>
      </c>
      <c r="Z282" s="28" t="n">
        <v>0.21</v>
      </c>
      <c r="AA282" s="29" t="n">
        <v>2135.32</v>
      </c>
      <c r="AB282" s="28" t="n">
        <v>0.21</v>
      </c>
      <c r="AC282" s="28" t="n">
        <v>0.42</v>
      </c>
      <c r="AD282" s="29" t="n">
        <v>1708.26</v>
      </c>
      <c r="AE282" s="28" t="n">
        <v>0.17</v>
      </c>
      <c r="AF282" s="28" t="n">
        <v>0.59</v>
      </c>
      <c r="AG282" s="29" t="n">
        <v>2562.39</v>
      </c>
      <c r="AH282" s="28" t="n">
        <v>0.25</v>
      </c>
      <c r="AI282" s="28" t="n">
        <v>0.85</v>
      </c>
      <c r="AJ282" s="29" t="n">
        <v>4911.24</v>
      </c>
      <c r="AK282" s="28" t="n">
        <v>0.49</v>
      </c>
      <c r="AL282" s="28" t="n">
        <v>1.33</v>
      </c>
      <c r="AM282" s="31" t="n">
        <v>34019.34</v>
      </c>
      <c r="AN282" s="28" t="n">
        <v>3.3</v>
      </c>
      <c r="AO282" s="28" t="n">
        <v>4.63</v>
      </c>
      <c r="AP282" s="31" t="n">
        <v>20944.06</v>
      </c>
      <c r="AQ282" s="28" t="n">
        <v>2.04</v>
      </c>
      <c r="AR282" s="28" t="n">
        <v>6.67</v>
      </c>
      <c r="AS282" s="31" t="n">
        <v>51803.39</v>
      </c>
      <c r="AT282" s="28" t="n">
        <v>5.03</v>
      </c>
      <c r="AU282" s="32" t="n">
        <v>11.7</v>
      </c>
      <c r="AV282" s="31" t="n">
        <v>76684.47</v>
      </c>
      <c r="AW282" s="28" t="n">
        <v>7.51</v>
      </c>
      <c r="AX282" s="32" t="n">
        <v>19.21</v>
      </c>
      <c r="AY282" s="31" t="n">
        <v>71074.13</v>
      </c>
      <c r="AZ282" s="28" t="n">
        <v>7.28</v>
      </c>
      <c r="BA282" s="32" t="n">
        <v>26.49</v>
      </c>
      <c r="BB282" s="31" t="n">
        <v>98501.08</v>
      </c>
      <c r="BC282" s="32" t="n">
        <v>11.49</v>
      </c>
      <c r="BD282" s="32" t="n">
        <v>37.97</v>
      </c>
      <c r="BE282" s="31" t="n">
        <v>90061.95</v>
      </c>
      <c r="BF282" s="32" t="n">
        <v>10.37</v>
      </c>
      <c r="BG282" s="32" t="n">
        <v>48.34</v>
      </c>
      <c r="BH282" s="31" t="n">
        <v>93444.67</v>
      </c>
      <c r="BI282" s="32" t="n">
        <v>10.94</v>
      </c>
      <c r="BJ282" s="32" t="n">
        <v>59.28</v>
      </c>
      <c r="BK282" s="31" t="n">
        <v>19677.92</v>
      </c>
      <c r="BL282" s="28" t="n">
        <v>2.05</v>
      </c>
      <c r="BM282" s="32" t="n">
        <v>61.33</v>
      </c>
      <c r="BN282" s="31" t="n">
        <v>91856.53</v>
      </c>
      <c r="BO282" s="28" t="n">
        <v>9.43</v>
      </c>
      <c r="BP282" s="32" t="n">
        <v>70.76</v>
      </c>
      <c r="BQ282" s="31" t="n">
        <v>70120.72</v>
      </c>
      <c r="BR282" s="28" t="n">
        <v>7.08</v>
      </c>
      <c r="BS282" s="32" t="n">
        <v>77.84</v>
      </c>
      <c r="BT282" s="31" t="n">
        <v>26392.13</v>
      </c>
      <c r="BU282" s="28" t="n">
        <v>2.63</v>
      </c>
      <c r="BV282" s="32" t="n">
        <v>80.47</v>
      </c>
      <c r="BW282" s="31" t="n">
        <v>59655.4</v>
      </c>
      <c r="BX282" s="28" t="n">
        <v>6.12</v>
      </c>
      <c r="BY282" s="32" t="n">
        <v>86.59</v>
      </c>
      <c r="BZ282" s="31" t="n">
        <v>54685.83</v>
      </c>
      <c r="CA282" s="28" t="n">
        <v>5.63</v>
      </c>
      <c r="CB282" s="32" t="n">
        <v>92.23</v>
      </c>
      <c r="CC282" s="29" t="n">
        <v>5086.5</v>
      </c>
      <c r="CD282" s="28" t="n">
        <v>0.62</v>
      </c>
      <c r="CE282" s="76" t="n">
        <v>92.84</v>
      </c>
      <c r="CF282" s="23"/>
      <c r="CG282" s="23"/>
      <c r="CH282" s="35"/>
      <c r="CI282" s="23"/>
      <c r="CJ282" s="23"/>
      <c r="CK282" s="35"/>
      <c r="CL282" s="23"/>
      <c r="CM282" s="23"/>
      <c r="CN282" s="23"/>
      <c r="CO282" s="36"/>
      <c r="CP282" s="17"/>
      <c r="CQ282" s="37"/>
      <c r="CR282" s="38"/>
      <c r="CS282" s="37"/>
      <c r="CT282" s="37"/>
      <c r="CU282" s="38"/>
      <c r="CV282" s="39"/>
      <c r="CW282" s="35"/>
      <c r="CX282" s="17"/>
      <c r="CY282" s="17"/>
      <c r="CZ282" s="23"/>
      <c r="DA282" s="35"/>
      <c r="DB282" s="17"/>
      <c r="DC282" s="17"/>
      <c r="DD282" s="17"/>
      <c r="DE282" s="17"/>
      <c r="DF282" s="35"/>
    </row>
    <row r="283" customFormat="false" ht="8.45" hidden="false" customHeight="true" outlineLevel="0" collapsed="false">
      <c r="A283" s="1" t="s">
        <v>664</v>
      </c>
      <c r="B283" s="62" t="n">
        <v>268</v>
      </c>
      <c r="C283" s="42" t="s">
        <v>665</v>
      </c>
      <c r="D283" s="62" t="n">
        <v>394</v>
      </c>
      <c r="E283" s="42" t="s">
        <v>214</v>
      </c>
      <c r="F283" s="42" t="s">
        <v>456</v>
      </c>
      <c r="G283" s="65" t="n">
        <v>158666</v>
      </c>
      <c r="H283" s="45" t="n">
        <v>1.8</v>
      </c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53" t="n">
        <v>1110.66</v>
      </c>
      <c r="Y283" s="45" t="n">
        <v>0.7</v>
      </c>
      <c r="Z283" s="45" t="n">
        <v>0.7</v>
      </c>
      <c r="AA283" s="53" t="n">
        <v>1110.66</v>
      </c>
      <c r="AB283" s="45" t="n">
        <v>0.7</v>
      </c>
      <c r="AC283" s="45" t="n">
        <v>1.4</v>
      </c>
      <c r="AD283" s="48" t="n">
        <v>888.53</v>
      </c>
      <c r="AE283" s="45" t="n">
        <v>0.56</v>
      </c>
      <c r="AF283" s="45" t="n">
        <v>1.96</v>
      </c>
      <c r="AG283" s="53" t="n">
        <v>1332.79</v>
      </c>
      <c r="AH283" s="45" t="n">
        <v>0.84</v>
      </c>
      <c r="AI283" s="45" t="n">
        <v>2.8</v>
      </c>
      <c r="AJ283" s="53" t="n">
        <v>2554.52</v>
      </c>
      <c r="AK283" s="45" t="n">
        <v>1.61</v>
      </c>
      <c r="AL283" s="45" t="n">
        <v>4.41</v>
      </c>
      <c r="AM283" s="53" t="n">
        <v>3236.79</v>
      </c>
      <c r="AN283" s="45" t="n">
        <v>2.04</v>
      </c>
      <c r="AO283" s="45" t="n">
        <v>6.45</v>
      </c>
      <c r="AP283" s="53" t="n">
        <v>4045.98</v>
      </c>
      <c r="AQ283" s="45" t="n">
        <v>2.55</v>
      </c>
      <c r="AR283" s="45" t="n">
        <v>9</v>
      </c>
      <c r="AS283" s="53" t="n">
        <v>7552.5</v>
      </c>
      <c r="AT283" s="45" t="n">
        <v>4.76</v>
      </c>
      <c r="AU283" s="47" t="n">
        <v>13.76</v>
      </c>
      <c r="AV283" s="53" t="n">
        <v>1729.46</v>
      </c>
      <c r="AW283" s="45" t="n">
        <v>1.09</v>
      </c>
      <c r="AX283" s="47" t="n">
        <v>14.85</v>
      </c>
      <c r="AY283" s="47" t="n">
        <v>95.2</v>
      </c>
      <c r="AZ283" s="45" t="n">
        <v>0.06</v>
      </c>
      <c r="BA283" s="47" t="n">
        <v>14.91</v>
      </c>
      <c r="BB283" s="53" t="n">
        <v>7917.43</v>
      </c>
      <c r="BC283" s="45" t="n">
        <v>4.99</v>
      </c>
      <c r="BD283" s="47" t="n">
        <v>19.9</v>
      </c>
      <c r="BE283" s="44" t="n">
        <v>13185.14</v>
      </c>
      <c r="BF283" s="45" t="n">
        <v>8.31</v>
      </c>
      <c r="BG283" s="47" t="n">
        <v>28.21</v>
      </c>
      <c r="BH283" s="53" t="n">
        <v>9662.76</v>
      </c>
      <c r="BI283" s="45" t="n">
        <v>6.09</v>
      </c>
      <c r="BJ283" s="47" t="n">
        <v>34.3</v>
      </c>
      <c r="BK283" s="53" t="n">
        <v>1761.19</v>
      </c>
      <c r="BL283" s="45" t="n">
        <v>1.11</v>
      </c>
      <c r="BM283" s="47" t="n">
        <v>35.41</v>
      </c>
      <c r="BN283" s="44" t="n">
        <v>24736.03</v>
      </c>
      <c r="BO283" s="47" t="n">
        <v>15.59</v>
      </c>
      <c r="BP283" s="47" t="n">
        <v>51</v>
      </c>
      <c r="BQ283" s="44" t="n">
        <v>33351.59</v>
      </c>
      <c r="BR283" s="47" t="n">
        <v>21.02</v>
      </c>
      <c r="BS283" s="47" t="n">
        <v>72.02</v>
      </c>
      <c r="BT283" s="44" t="n">
        <v>10852.75</v>
      </c>
      <c r="BU283" s="45" t="n">
        <v>6.84</v>
      </c>
      <c r="BV283" s="47" t="n">
        <v>78.86</v>
      </c>
      <c r="BW283" s="44" t="n">
        <v>14581.41</v>
      </c>
      <c r="BX283" s="45" t="n">
        <v>9.19</v>
      </c>
      <c r="BY283" s="47" t="n">
        <v>88.05</v>
      </c>
      <c r="BZ283" s="44" t="n">
        <v>18960.59</v>
      </c>
      <c r="CA283" s="47" t="n">
        <v>11.95</v>
      </c>
      <c r="CB283" s="48" t="n">
        <v>100</v>
      </c>
      <c r="CC283" s="46"/>
      <c r="CD283" s="46"/>
      <c r="CE283" s="49" t="n">
        <v>100</v>
      </c>
      <c r="CF283" s="50"/>
      <c r="CG283" s="50"/>
      <c r="CH283" s="51"/>
      <c r="CI283" s="50"/>
      <c r="CJ283" s="50"/>
      <c r="CK283" s="51"/>
      <c r="CL283" s="50"/>
      <c r="CM283" s="50"/>
      <c r="CN283" s="50"/>
      <c r="CO283" s="66"/>
      <c r="CP283" s="52"/>
      <c r="CQ283" s="55"/>
      <c r="CR283" s="58"/>
      <c r="CS283" s="55"/>
      <c r="CT283" s="51"/>
      <c r="CU283" s="50"/>
      <c r="CV283" s="50"/>
      <c r="CW283" s="51"/>
      <c r="CX283" s="52"/>
      <c r="CY283" s="52"/>
      <c r="CZ283" s="50"/>
      <c r="DA283" s="51"/>
      <c r="DB283" s="52"/>
      <c r="DC283" s="52"/>
      <c r="DD283" s="52"/>
      <c r="DE283" s="52"/>
      <c r="DF283" s="51"/>
    </row>
    <row r="284" customFormat="false" ht="8.45" hidden="false" customHeight="true" outlineLevel="0" collapsed="false">
      <c r="A284" s="1" t="s">
        <v>666</v>
      </c>
      <c r="B284" s="62" t="n">
        <v>269</v>
      </c>
      <c r="C284" s="42" t="s">
        <v>667</v>
      </c>
      <c r="D284" s="62" t="n">
        <v>394</v>
      </c>
      <c r="E284" s="42" t="s">
        <v>214</v>
      </c>
      <c r="F284" s="42" t="s">
        <v>456</v>
      </c>
      <c r="G284" s="65" t="n">
        <v>146380.24</v>
      </c>
      <c r="H284" s="45" t="n">
        <v>1.66</v>
      </c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53" t="n">
        <v>1024.66</v>
      </c>
      <c r="Y284" s="45" t="n">
        <v>0.7</v>
      </c>
      <c r="Z284" s="45" t="n">
        <v>0.7</v>
      </c>
      <c r="AA284" s="53" t="n">
        <v>1024.66</v>
      </c>
      <c r="AB284" s="45" t="n">
        <v>0.7</v>
      </c>
      <c r="AC284" s="45" t="n">
        <v>1.4</v>
      </c>
      <c r="AD284" s="48" t="n">
        <v>819.73</v>
      </c>
      <c r="AE284" s="45" t="n">
        <v>0.56</v>
      </c>
      <c r="AF284" s="45" t="n">
        <v>1.96</v>
      </c>
      <c r="AG284" s="53" t="n">
        <v>1229.59</v>
      </c>
      <c r="AH284" s="45" t="n">
        <v>0.84</v>
      </c>
      <c r="AI284" s="45" t="n">
        <v>2.8</v>
      </c>
      <c r="AJ284" s="53" t="n">
        <v>2356.72</v>
      </c>
      <c r="AK284" s="45" t="n">
        <v>1.61</v>
      </c>
      <c r="AL284" s="45" t="n">
        <v>4.41</v>
      </c>
      <c r="AM284" s="53" t="n">
        <v>2986.16</v>
      </c>
      <c r="AN284" s="45" t="n">
        <v>2.04</v>
      </c>
      <c r="AO284" s="45" t="n">
        <v>6.45</v>
      </c>
      <c r="AP284" s="53" t="n">
        <v>3732.7</v>
      </c>
      <c r="AQ284" s="45" t="n">
        <v>2.55</v>
      </c>
      <c r="AR284" s="45" t="n">
        <v>9</v>
      </c>
      <c r="AS284" s="53" t="n">
        <v>6967.7</v>
      </c>
      <c r="AT284" s="45" t="n">
        <v>4.76</v>
      </c>
      <c r="AU284" s="47" t="n">
        <v>13.76</v>
      </c>
      <c r="AV284" s="53" t="n">
        <v>1595.54</v>
      </c>
      <c r="AW284" s="45" t="n">
        <v>1.09</v>
      </c>
      <c r="AX284" s="47" t="n">
        <v>14.85</v>
      </c>
      <c r="AY284" s="47" t="n">
        <v>87.83</v>
      </c>
      <c r="AZ284" s="45" t="n">
        <v>0.06</v>
      </c>
      <c r="BA284" s="47" t="n">
        <v>14.91</v>
      </c>
      <c r="BB284" s="53" t="n">
        <v>7304.37</v>
      </c>
      <c r="BC284" s="45" t="n">
        <v>4.99</v>
      </c>
      <c r="BD284" s="47" t="n">
        <v>19.9</v>
      </c>
      <c r="BE284" s="44" t="n">
        <v>12164.2</v>
      </c>
      <c r="BF284" s="45" t="n">
        <v>8.31</v>
      </c>
      <c r="BG284" s="47" t="n">
        <v>28.21</v>
      </c>
      <c r="BH284" s="53" t="n">
        <v>8914.56</v>
      </c>
      <c r="BI284" s="45" t="n">
        <v>6.09</v>
      </c>
      <c r="BJ284" s="47" t="n">
        <v>34.3</v>
      </c>
      <c r="BK284" s="53" t="n">
        <v>1624.82</v>
      </c>
      <c r="BL284" s="45" t="n">
        <v>1.11</v>
      </c>
      <c r="BM284" s="47" t="n">
        <v>35.41</v>
      </c>
      <c r="BN284" s="44" t="n">
        <v>22820.68</v>
      </c>
      <c r="BO284" s="47" t="n">
        <v>15.59</v>
      </c>
      <c r="BP284" s="47" t="n">
        <v>51</v>
      </c>
      <c r="BQ284" s="44" t="n">
        <v>30769.13</v>
      </c>
      <c r="BR284" s="47" t="n">
        <v>21.02</v>
      </c>
      <c r="BS284" s="47" t="n">
        <v>72.02</v>
      </c>
      <c r="BT284" s="44" t="n">
        <v>10012.41</v>
      </c>
      <c r="BU284" s="45" t="n">
        <v>6.84</v>
      </c>
      <c r="BV284" s="47" t="n">
        <v>78.86</v>
      </c>
      <c r="BW284" s="44" t="n">
        <v>13452.34</v>
      </c>
      <c r="BX284" s="45" t="n">
        <v>9.19</v>
      </c>
      <c r="BY284" s="47" t="n">
        <v>88.05</v>
      </c>
      <c r="BZ284" s="44" t="n">
        <v>17492.44</v>
      </c>
      <c r="CA284" s="47" t="n">
        <v>11.95</v>
      </c>
      <c r="CB284" s="48" t="n">
        <v>100</v>
      </c>
      <c r="CC284" s="46"/>
      <c r="CD284" s="46"/>
      <c r="CE284" s="49" t="n">
        <v>100</v>
      </c>
      <c r="CF284" s="50"/>
      <c r="CG284" s="50"/>
      <c r="CH284" s="51"/>
      <c r="CI284" s="50"/>
      <c r="CJ284" s="50"/>
      <c r="CK284" s="51"/>
      <c r="CL284" s="50"/>
      <c r="CM284" s="50"/>
      <c r="CN284" s="50"/>
      <c r="CO284" s="66"/>
      <c r="CP284" s="52"/>
      <c r="CQ284" s="55"/>
      <c r="CR284" s="58"/>
      <c r="CS284" s="55"/>
      <c r="CT284" s="51"/>
      <c r="CU284" s="50"/>
      <c r="CV284" s="50"/>
      <c r="CW284" s="51"/>
      <c r="CX284" s="52"/>
      <c r="CY284" s="52"/>
      <c r="CZ284" s="50"/>
      <c r="DA284" s="51"/>
      <c r="DB284" s="52"/>
      <c r="DC284" s="52"/>
      <c r="DD284" s="52"/>
      <c r="DE284" s="52"/>
      <c r="DF284" s="51"/>
    </row>
    <row r="285" customFormat="false" ht="16.9" hidden="false" customHeight="true" outlineLevel="0" collapsed="false">
      <c r="A285" s="1" t="s">
        <v>668</v>
      </c>
      <c r="B285" s="62" t="n">
        <v>270</v>
      </c>
      <c r="C285" s="42" t="s">
        <v>669</v>
      </c>
      <c r="D285" s="62" t="n">
        <v>281</v>
      </c>
      <c r="E285" s="42" t="s">
        <v>670</v>
      </c>
      <c r="F285" s="42" t="s">
        <v>603</v>
      </c>
      <c r="G285" s="65" t="n">
        <v>123116.2</v>
      </c>
      <c r="H285" s="45" t="n">
        <v>1.4</v>
      </c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4" t="n">
        <v>13542.78</v>
      </c>
      <c r="AN285" s="47" t="n">
        <v>11</v>
      </c>
      <c r="AO285" s="47" t="n">
        <v>11</v>
      </c>
      <c r="AP285" s="53" t="n">
        <v>6414.35</v>
      </c>
      <c r="AQ285" s="45" t="n">
        <v>5.21</v>
      </c>
      <c r="AR285" s="47" t="n">
        <v>16.21</v>
      </c>
      <c r="AS285" s="44" t="n">
        <v>14355.35</v>
      </c>
      <c r="AT285" s="47" t="n">
        <v>11.66</v>
      </c>
      <c r="AU285" s="47" t="n">
        <v>27.87</v>
      </c>
      <c r="AV285" s="44" t="n">
        <v>29055.42</v>
      </c>
      <c r="AW285" s="47" t="n">
        <v>23.6</v>
      </c>
      <c r="AX285" s="47" t="n">
        <v>51.47</v>
      </c>
      <c r="AY285" s="44" t="n">
        <v>23256.65</v>
      </c>
      <c r="AZ285" s="47" t="n">
        <v>18.89</v>
      </c>
      <c r="BA285" s="47" t="n">
        <v>70.36</v>
      </c>
      <c r="BB285" s="53" t="n">
        <v>2757.8</v>
      </c>
      <c r="BC285" s="45" t="n">
        <v>2.24</v>
      </c>
      <c r="BD285" s="47" t="n">
        <v>72.6</v>
      </c>
      <c r="BE285" s="46"/>
      <c r="BF285" s="46"/>
      <c r="BG285" s="47" t="n">
        <v>72.6</v>
      </c>
      <c r="BH285" s="46"/>
      <c r="BI285" s="46"/>
      <c r="BJ285" s="47" t="n">
        <v>72.6</v>
      </c>
      <c r="BK285" s="53" t="n">
        <v>5170.88</v>
      </c>
      <c r="BL285" s="45" t="n">
        <v>4.2</v>
      </c>
      <c r="BM285" s="47" t="n">
        <v>76.8</v>
      </c>
      <c r="BN285" s="44" t="n">
        <v>13038.01</v>
      </c>
      <c r="BO285" s="47" t="n">
        <v>10.59</v>
      </c>
      <c r="BP285" s="47" t="n">
        <v>87.39</v>
      </c>
      <c r="BQ285" s="46"/>
      <c r="BR285" s="46"/>
      <c r="BS285" s="47" t="n">
        <v>87.39</v>
      </c>
      <c r="BT285" s="53" t="n">
        <v>2092.98</v>
      </c>
      <c r="BU285" s="45" t="n">
        <v>1.7</v>
      </c>
      <c r="BV285" s="47" t="n">
        <v>89.09</v>
      </c>
      <c r="BW285" s="53" t="n">
        <v>9676.93</v>
      </c>
      <c r="BX285" s="45" t="n">
        <v>7.86</v>
      </c>
      <c r="BY285" s="47" t="n">
        <v>96.95</v>
      </c>
      <c r="BZ285" s="53" t="n">
        <v>3755.04</v>
      </c>
      <c r="CA285" s="45" t="n">
        <v>3.05</v>
      </c>
      <c r="CB285" s="48" t="n">
        <v>100</v>
      </c>
      <c r="CC285" s="46"/>
      <c r="CD285" s="46"/>
      <c r="CE285" s="49" t="n">
        <v>100</v>
      </c>
      <c r="CF285" s="50"/>
      <c r="CG285" s="50"/>
      <c r="CH285" s="51"/>
      <c r="CI285" s="50"/>
      <c r="CJ285" s="50"/>
      <c r="CK285" s="51"/>
      <c r="CL285" s="50"/>
      <c r="CM285" s="50"/>
      <c r="CN285" s="50"/>
      <c r="CO285" s="52"/>
      <c r="CP285" s="52"/>
      <c r="CQ285" s="50"/>
      <c r="CR285" s="58"/>
      <c r="CS285" s="55"/>
      <c r="CT285" s="55"/>
      <c r="CU285" s="58"/>
      <c r="CV285" s="55"/>
      <c r="CW285" s="51"/>
      <c r="CX285" s="52"/>
      <c r="CY285" s="52"/>
      <c r="CZ285" s="50"/>
      <c r="DA285" s="51"/>
      <c r="DB285" s="52"/>
      <c r="DC285" s="52"/>
      <c r="DD285" s="52"/>
      <c r="DE285" s="52"/>
      <c r="DF285" s="51"/>
    </row>
    <row r="286" customFormat="false" ht="8.45" hidden="false" customHeight="true" outlineLevel="0" collapsed="false">
      <c r="A286" s="1" t="s">
        <v>671</v>
      </c>
      <c r="B286" s="62" t="n">
        <v>271</v>
      </c>
      <c r="C286" s="42" t="s">
        <v>672</v>
      </c>
      <c r="D286" s="62" t="n">
        <v>281</v>
      </c>
      <c r="E286" s="42" t="s">
        <v>670</v>
      </c>
      <c r="F286" s="42" t="s">
        <v>603</v>
      </c>
      <c r="G286" s="65" t="n">
        <v>129578.31</v>
      </c>
      <c r="H286" s="45" t="n">
        <v>1.47</v>
      </c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4" t="n">
        <v>14253.61</v>
      </c>
      <c r="AN286" s="47" t="n">
        <v>11</v>
      </c>
      <c r="AO286" s="47" t="n">
        <v>11</v>
      </c>
      <c r="AP286" s="53" t="n">
        <v>6751.03</v>
      </c>
      <c r="AQ286" s="45" t="n">
        <v>5.21</v>
      </c>
      <c r="AR286" s="47" t="n">
        <v>16.21</v>
      </c>
      <c r="AS286" s="44" t="n">
        <v>15108.83</v>
      </c>
      <c r="AT286" s="47" t="n">
        <v>11.66</v>
      </c>
      <c r="AU286" s="47" t="n">
        <v>27.87</v>
      </c>
      <c r="AV286" s="44" t="n">
        <v>30580.48</v>
      </c>
      <c r="AW286" s="47" t="n">
        <v>23.6</v>
      </c>
      <c r="AX286" s="47" t="n">
        <v>51.47</v>
      </c>
      <c r="AY286" s="44" t="n">
        <v>24477.34</v>
      </c>
      <c r="AZ286" s="47" t="n">
        <v>18.89</v>
      </c>
      <c r="BA286" s="47" t="n">
        <v>70.36</v>
      </c>
      <c r="BB286" s="53" t="n">
        <v>2902.55</v>
      </c>
      <c r="BC286" s="45" t="n">
        <v>2.24</v>
      </c>
      <c r="BD286" s="47" t="n">
        <v>72.6</v>
      </c>
      <c r="BE286" s="46"/>
      <c r="BF286" s="46"/>
      <c r="BG286" s="47" t="n">
        <v>72.6</v>
      </c>
      <c r="BH286" s="46"/>
      <c r="BI286" s="46"/>
      <c r="BJ286" s="47" t="n">
        <v>72.6</v>
      </c>
      <c r="BK286" s="53" t="n">
        <v>5442.29</v>
      </c>
      <c r="BL286" s="45" t="n">
        <v>4.2</v>
      </c>
      <c r="BM286" s="47" t="n">
        <v>76.8</v>
      </c>
      <c r="BN286" s="44" t="n">
        <v>13722.34</v>
      </c>
      <c r="BO286" s="47" t="n">
        <v>10.59</v>
      </c>
      <c r="BP286" s="47" t="n">
        <v>87.39</v>
      </c>
      <c r="BQ286" s="46"/>
      <c r="BR286" s="46"/>
      <c r="BS286" s="47" t="n">
        <v>87.39</v>
      </c>
      <c r="BT286" s="53" t="n">
        <v>2202.83</v>
      </c>
      <c r="BU286" s="45" t="n">
        <v>1.7</v>
      </c>
      <c r="BV286" s="47" t="n">
        <v>89.09</v>
      </c>
      <c r="BW286" s="44" t="n">
        <v>10184.86</v>
      </c>
      <c r="BX286" s="45" t="n">
        <v>7.86</v>
      </c>
      <c r="BY286" s="47" t="n">
        <v>96.95</v>
      </c>
      <c r="BZ286" s="53" t="n">
        <v>3952.14</v>
      </c>
      <c r="CA286" s="45" t="n">
        <v>3.05</v>
      </c>
      <c r="CB286" s="48" t="n">
        <v>100</v>
      </c>
      <c r="CC286" s="46"/>
      <c r="CD286" s="46"/>
      <c r="CE286" s="49" t="n">
        <v>100</v>
      </c>
      <c r="CF286" s="50"/>
      <c r="CG286" s="50"/>
      <c r="CH286" s="51"/>
      <c r="CI286" s="50"/>
      <c r="CJ286" s="50"/>
      <c r="CK286" s="51"/>
      <c r="CL286" s="50"/>
      <c r="CM286" s="50"/>
      <c r="CN286" s="50"/>
      <c r="CO286" s="52"/>
      <c r="CP286" s="52"/>
      <c r="CQ286" s="51"/>
      <c r="CR286" s="50"/>
      <c r="CS286" s="50"/>
      <c r="CT286" s="51"/>
      <c r="CU286" s="50"/>
      <c r="CV286" s="50"/>
      <c r="CW286" s="51"/>
      <c r="CX286" s="52"/>
      <c r="CY286" s="52"/>
      <c r="CZ286" s="50"/>
      <c r="DA286" s="51"/>
      <c r="DB286" s="52"/>
      <c r="DC286" s="52"/>
      <c r="DD286" s="52"/>
      <c r="DE286" s="52"/>
      <c r="DF286" s="51"/>
    </row>
    <row r="287" customFormat="false" ht="8.45" hidden="false" customHeight="true" outlineLevel="0" collapsed="false">
      <c r="A287" s="1" t="s">
        <v>673</v>
      </c>
      <c r="B287" s="62" t="n">
        <v>272</v>
      </c>
      <c r="C287" s="42" t="s">
        <v>674</v>
      </c>
      <c r="D287" s="43" t="n">
        <v>57</v>
      </c>
      <c r="E287" s="42" t="s">
        <v>464</v>
      </c>
      <c r="F287" s="42" t="s">
        <v>675</v>
      </c>
      <c r="G287" s="44" t="n">
        <v>18808.91</v>
      </c>
      <c r="H287" s="45" t="n">
        <v>0.21</v>
      </c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53" t="n">
        <v>6269.01</v>
      </c>
      <c r="AT287" s="47" t="n">
        <v>33.33</v>
      </c>
      <c r="AU287" s="47" t="n">
        <v>33.33</v>
      </c>
      <c r="AV287" s="53" t="n">
        <v>7523.56</v>
      </c>
      <c r="AW287" s="47" t="n">
        <v>40</v>
      </c>
      <c r="AX287" s="47" t="n">
        <v>73.33</v>
      </c>
      <c r="AY287" s="53" t="n">
        <v>5016.34</v>
      </c>
      <c r="AZ287" s="47" t="n">
        <v>26.67</v>
      </c>
      <c r="BA287" s="48" t="n">
        <v>100</v>
      </c>
      <c r="BB287" s="46"/>
      <c r="BC287" s="46"/>
      <c r="BD287" s="48" t="n">
        <v>100</v>
      </c>
      <c r="BE287" s="46"/>
      <c r="BF287" s="46"/>
      <c r="BG287" s="48" t="n">
        <v>100</v>
      </c>
      <c r="BH287" s="46"/>
      <c r="BI287" s="46"/>
      <c r="BJ287" s="48" t="n">
        <v>100</v>
      </c>
      <c r="BK287" s="46"/>
      <c r="BL287" s="46"/>
      <c r="BM287" s="48" t="n">
        <v>100</v>
      </c>
      <c r="BN287" s="46"/>
      <c r="BO287" s="46"/>
      <c r="BP287" s="48" t="n">
        <v>100</v>
      </c>
      <c r="BQ287" s="46"/>
      <c r="BR287" s="46"/>
      <c r="BS287" s="48" t="n">
        <v>100</v>
      </c>
      <c r="BT287" s="46"/>
      <c r="BU287" s="46"/>
      <c r="BV287" s="48" t="n">
        <v>100</v>
      </c>
      <c r="BW287" s="46"/>
      <c r="BX287" s="46"/>
      <c r="BY287" s="48" t="n">
        <v>100</v>
      </c>
      <c r="BZ287" s="46"/>
      <c r="CA287" s="46"/>
      <c r="CB287" s="48" t="n">
        <v>100</v>
      </c>
      <c r="CC287" s="46"/>
      <c r="CD287" s="46"/>
      <c r="CE287" s="49" t="n">
        <v>100</v>
      </c>
      <c r="CF287" s="50"/>
      <c r="CG287" s="50"/>
      <c r="CH287" s="51"/>
      <c r="CI287" s="50"/>
      <c r="CJ287" s="50"/>
      <c r="CK287" s="51"/>
      <c r="CL287" s="50"/>
      <c r="CM287" s="50"/>
      <c r="CN287" s="50"/>
      <c r="CO287" s="52"/>
      <c r="CP287" s="52"/>
      <c r="CQ287" s="51"/>
      <c r="CR287" s="50"/>
      <c r="CS287" s="50"/>
      <c r="CT287" s="51"/>
      <c r="CU287" s="50"/>
      <c r="CV287" s="50"/>
      <c r="CW287" s="51"/>
      <c r="CX287" s="52"/>
      <c r="CY287" s="52"/>
      <c r="CZ287" s="50"/>
      <c r="DA287" s="51"/>
      <c r="DB287" s="52"/>
      <c r="DC287" s="52"/>
      <c r="DD287" s="52"/>
      <c r="DE287" s="52"/>
      <c r="DF287" s="51"/>
    </row>
    <row r="288" customFormat="false" ht="8.45" hidden="false" customHeight="true" outlineLevel="0" collapsed="false">
      <c r="A288" s="1" t="s">
        <v>676</v>
      </c>
      <c r="B288" s="62" t="n">
        <v>273</v>
      </c>
      <c r="C288" s="42" t="s">
        <v>677</v>
      </c>
      <c r="D288" s="43" t="n">
        <v>31</v>
      </c>
      <c r="E288" s="42" t="s">
        <v>265</v>
      </c>
      <c r="F288" s="42" t="s">
        <v>548</v>
      </c>
      <c r="G288" s="44" t="n">
        <v>15000</v>
      </c>
      <c r="H288" s="45" t="n">
        <v>0.17</v>
      </c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53" t="n">
        <v>9000</v>
      </c>
      <c r="BO288" s="47" t="n">
        <v>60</v>
      </c>
      <c r="BP288" s="47" t="n">
        <v>60</v>
      </c>
      <c r="BQ288" s="53" t="n">
        <v>6000</v>
      </c>
      <c r="BR288" s="47" t="n">
        <v>40</v>
      </c>
      <c r="BS288" s="48" t="n">
        <v>100</v>
      </c>
      <c r="BT288" s="46"/>
      <c r="BU288" s="46"/>
      <c r="BV288" s="48" t="n">
        <v>100</v>
      </c>
      <c r="BW288" s="46"/>
      <c r="BX288" s="46"/>
      <c r="BY288" s="48" t="n">
        <v>100</v>
      </c>
      <c r="BZ288" s="46"/>
      <c r="CA288" s="46"/>
      <c r="CB288" s="48" t="n">
        <v>100</v>
      </c>
      <c r="CC288" s="46"/>
      <c r="CD288" s="46"/>
      <c r="CE288" s="49" t="n">
        <v>100</v>
      </c>
      <c r="CF288" s="50"/>
      <c r="CG288" s="50"/>
      <c r="CH288" s="51"/>
      <c r="CI288" s="50"/>
      <c r="CJ288" s="50"/>
      <c r="CK288" s="51"/>
      <c r="CL288" s="50"/>
      <c r="CM288" s="50"/>
      <c r="CN288" s="50"/>
      <c r="CO288" s="17"/>
      <c r="CP288" s="17"/>
      <c r="CQ288" s="35"/>
      <c r="CR288" s="23"/>
      <c r="CS288" s="23"/>
      <c r="CT288" s="35"/>
      <c r="CU288" s="23"/>
      <c r="CV288" s="23"/>
      <c r="CW288" s="35"/>
      <c r="CX288" s="17"/>
      <c r="CY288" s="17"/>
      <c r="CZ288" s="23"/>
      <c r="DA288" s="35"/>
      <c r="DB288" s="17"/>
      <c r="DC288" s="17"/>
      <c r="DD288" s="17"/>
      <c r="DE288" s="17"/>
      <c r="DF288" s="35"/>
    </row>
    <row r="289" customFormat="false" ht="8.45" hidden="false" customHeight="true" outlineLevel="0" collapsed="false">
      <c r="A289" s="1" t="s">
        <v>678</v>
      </c>
      <c r="B289" s="62" t="n">
        <v>274</v>
      </c>
      <c r="C289" s="42" t="s">
        <v>679</v>
      </c>
      <c r="D289" s="62" t="n">
        <v>113</v>
      </c>
      <c r="E289" s="42" t="s">
        <v>675</v>
      </c>
      <c r="F289" s="42" t="s">
        <v>406</v>
      </c>
      <c r="G289" s="44" t="n">
        <v>22320</v>
      </c>
      <c r="H289" s="45" t="n">
        <v>0.25</v>
      </c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53" t="n">
        <v>6278.62</v>
      </c>
      <c r="AZ289" s="47" t="n">
        <v>28.13</v>
      </c>
      <c r="BA289" s="47" t="n">
        <v>28.13</v>
      </c>
      <c r="BB289" s="44" t="n">
        <v>13811.62</v>
      </c>
      <c r="BC289" s="47" t="n">
        <v>61.88</v>
      </c>
      <c r="BD289" s="47" t="n">
        <v>90.01</v>
      </c>
      <c r="BE289" s="46"/>
      <c r="BF289" s="46"/>
      <c r="BG289" s="47" t="n">
        <v>90.01</v>
      </c>
      <c r="BH289" s="46"/>
      <c r="BI289" s="46"/>
      <c r="BJ289" s="47" t="n">
        <v>90.01</v>
      </c>
      <c r="BK289" s="46"/>
      <c r="BL289" s="46"/>
      <c r="BM289" s="47" t="n">
        <v>90.01</v>
      </c>
      <c r="BN289" s="53" t="n">
        <v>2229.77</v>
      </c>
      <c r="BO289" s="45" t="n">
        <v>9.99</v>
      </c>
      <c r="BP289" s="48" t="n">
        <v>100</v>
      </c>
      <c r="BQ289" s="46"/>
      <c r="BR289" s="46"/>
      <c r="BS289" s="48" t="n">
        <v>100</v>
      </c>
      <c r="BT289" s="46"/>
      <c r="BU289" s="46"/>
      <c r="BV289" s="48" t="n">
        <v>100</v>
      </c>
      <c r="BW289" s="46"/>
      <c r="BX289" s="46"/>
      <c r="BY289" s="48" t="n">
        <v>100</v>
      </c>
      <c r="BZ289" s="46"/>
      <c r="CA289" s="46"/>
      <c r="CB289" s="48" t="n">
        <v>100</v>
      </c>
      <c r="CC289" s="46"/>
      <c r="CD289" s="46"/>
      <c r="CE289" s="49" t="n">
        <v>100</v>
      </c>
      <c r="CF289" s="50"/>
      <c r="CG289" s="50"/>
      <c r="CH289" s="51"/>
      <c r="CI289" s="50"/>
      <c r="CJ289" s="50"/>
      <c r="CK289" s="51"/>
      <c r="CL289" s="50"/>
      <c r="CM289" s="50"/>
      <c r="CN289" s="50"/>
      <c r="CO289" s="52"/>
      <c r="CP289" s="52"/>
      <c r="CQ289" s="51"/>
      <c r="CR289" s="50"/>
      <c r="CS289" s="50"/>
      <c r="CT289" s="51"/>
      <c r="CU289" s="50"/>
      <c r="CV289" s="50"/>
      <c r="CW289" s="51"/>
      <c r="CX289" s="52"/>
      <c r="CY289" s="52"/>
      <c r="CZ289" s="50"/>
      <c r="DA289" s="51"/>
      <c r="DB289" s="52"/>
      <c r="DC289" s="52"/>
      <c r="DD289" s="52"/>
      <c r="DE289" s="52"/>
      <c r="DF289" s="51"/>
    </row>
    <row r="290" customFormat="false" ht="16.9" hidden="false" customHeight="true" outlineLevel="0" collapsed="false">
      <c r="A290" s="1" t="s">
        <v>680</v>
      </c>
      <c r="B290" s="62" t="n">
        <v>275</v>
      </c>
      <c r="C290" s="42" t="s">
        <v>681</v>
      </c>
      <c r="D290" s="62" t="n">
        <v>151</v>
      </c>
      <c r="E290" s="42" t="s">
        <v>682</v>
      </c>
      <c r="F290" s="42" t="s">
        <v>456</v>
      </c>
      <c r="G290" s="44" t="n">
        <v>30779.05</v>
      </c>
      <c r="H290" s="45" t="n">
        <v>0.35</v>
      </c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53" t="n">
        <v>4733.82</v>
      </c>
      <c r="BF290" s="47" t="n">
        <v>15.38</v>
      </c>
      <c r="BG290" s="47" t="n">
        <v>15.38</v>
      </c>
      <c r="BH290" s="53" t="n">
        <v>8519.64</v>
      </c>
      <c r="BI290" s="47" t="n">
        <v>27.68</v>
      </c>
      <c r="BJ290" s="47" t="n">
        <v>43.06</v>
      </c>
      <c r="BK290" s="53" t="n">
        <v>5678.73</v>
      </c>
      <c r="BL290" s="47" t="n">
        <v>18.45</v>
      </c>
      <c r="BM290" s="47" t="n">
        <v>61.51</v>
      </c>
      <c r="BN290" s="53" t="n">
        <v>6309.71</v>
      </c>
      <c r="BO290" s="47" t="n">
        <v>20.5</v>
      </c>
      <c r="BP290" s="47" t="n">
        <v>82.01</v>
      </c>
      <c r="BQ290" s="46"/>
      <c r="BR290" s="46"/>
      <c r="BS290" s="47" t="n">
        <v>82.01</v>
      </c>
      <c r="BT290" s="53" t="n">
        <v>1231.16</v>
      </c>
      <c r="BU290" s="45" t="n">
        <v>4</v>
      </c>
      <c r="BV290" s="47" t="n">
        <v>86.01</v>
      </c>
      <c r="BW290" s="53" t="n">
        <v>2770.11</v>
      </c>
      <c r="BX290" s="45" t="n">
        <v>9</v>
      </c>
      <c r="BY290" s="47" t="n">
        <v>95.01</v>
      </c>
      <c r="BZ290" s="53" t="n">
        <v>1535.87</v>
      </c>
      <c r="CA290" s="45" t="n">
        <v>4.99</v>
      </c>
      <c r="CB290" s="48" t="n">
        <v>100</v>
      </c>
      <c r="CC290" s="46"/>
      <c r="CD290" s="46"/>
      <c r="CE290" s="49" t="n">
        <v>100</v>
      </c>
      <c r="CF290" s="50"/>
      <c r="CG290" s="50"/>
      <c r="CH290" s="51"/>
      <c r="CI290" s="50"/>
      <c r="CJ290" s="50"/>
      <c r="CK290" s="51"/>
      <c r="CL290" s="50"/>
      <c r="CM290" s="50"/>
      <c r="CN290" s="50"/>
      <c r="CO290" s="17"/>
      <c r="CP290" s="17"/>
      <c r="CQ290" s="35"/>
      <c r="CR290" s="23"/>
      <c r="CS290" s="23"/>
      <c r="CT290" s="35"/>
      <c r="CU290" s="23"/>
      <c r="CV290" s="23"/>
      <c r="CW290" s="35"/>
      <c r="CX290" s="17"/>
      <c r="CY290" s="17"/>
      <c r="CZ290" s="23"/>
      <c r="DA290" s="35"/>
      <c r="DB290" s="17"/>
      <c r="DC290" s="17"/>
      <c r="DD290" s="17"/>
      <c r="DE290" s="17"/>
      <c r="DF290" s="35"/>
    </row>
    <row r="291" customFormat="false" ht="8.45" hidden="false" customHeight="true" outlineLevel="0" collapsed="false">
      <c r="A291" s="1" t="s">
        <v>683</v>
      </c>
      <c r="B291" s="62" t="n">
        <v>276</v>
      </c>
      <c r="C291" s="42" t="s">
        <v>684</v>
      </c>
      <c r="D291" s="43" t="n">
        <v>21</v>
      </c>
      <c r="E291" s="42" t="s">
        <v>107</v>
      </c>
      <c r="F291" s="42" t="s">
        <v>90</v>
      </c>
      <c r="G291" s="53" t="n">
        <v>5086.5</v>
      </c>
      <c r="H291" s="45" t="n">
        <v>0.06</v>
      </c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53" t="n">
        <v>5086.5</v>
      </c>
      <c r="CD291" s="48" t="n">
        <v>100</v>
      </c>
      <c r="CE291" s="49" t="n">
        <v>100</v>
      </c>
      <c r="CF291" s="50"/>
      <c r="CG291" s="50"/>
      <c r="CH291" s="51"/>
      <c r="CI291" s="50"/>
      <c r="CJ291" s="50"/>
      <c r="CK291" s="51"/>
      <c r="CL291" s="50"/>
      <c r="CM291" s="50"/>
      <c r="CN291" s="50"/>
      <c r="CO291" s="52"/>
      <c r="CP291" s="52"/>
      <c r="CQ291" s="51"/>
      <c r="CR291" s="50"/>
      <c r="CS291" s="50"/>
      <c r="CT291" s="51"/>
      <c r="CU291" s="50"/>
      <c r="CV291" s="50"/>
      <c r="CW291" s="51"/>
      <c r="CX291" s="52"/>
      <c r="CY291" s="52"/>
      <c r="CZ291" s="50"/>
      <c r="DA291" s="51"/>
      <c r="DB291" s="52"/>
      <c r="DC291" s="52"/>
      <c r="DD291" s="52"/>
      <c r="DE291" s="52"/>
      <c r="DF291" s="51"/>
    </row>
    <row r="292" customFormat="false" ht="8.45" hidden="false" customHeight="true" outlineLevel="0" collapsed="false">
      <c r="A292" s="1" t="s">
        <v>685</v>
      </c>
      <c r="B292" s="62" t="n">
        <v>277</v>
      </c>
      <c r="C292" s="42" t="s">
        <v>686</v>
      </c>
      <c r="D292" s="43" t="n">
        <v>33</v>
      </c>
      <c r="E292" s="42" t="s">
        <v>631</v>
      </c>
      <c r="F292" s="42" t="s">
        <v>456</v>
      </c>
      <c r="G292" s="44" t="n">
        <v>17979.5</v>
      </c>
      <c r="H292" s="45" t="n">
        <v>0.2</v>
      </c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53" t="n">
        <v>8989.75</v>
      </c>
      <c r="BX292" s="47" t="n">
        <v>50</v>
      </c>
      <c r="BY292" s="47" t="n">
        <v>50</v>
      </c>
      <c r="BZ292" s="53" t="n">
        <v>8989.75</v>
      </c>
      <c r="CA292" s="47" t="n">
        <v>50</v>
      </c>
      <c r="CB292" s="48" t="n">
        <v>100</v>
      </c>
      <c r="CC292" s="46"/>
      <c r="CD292" s="46"/>
      <c r="CE292" s="49" t="n">
        <v>100</v>
      </c>
      <c r="CF292" s="50"/>
      <c r="CG292" s="50"/>
      <c r="CH292" s="51"/>
      <c r="CI292" s="50"/>
      <c r="CJ292" s="50"/>
      <c r="CK292" s="51"/>
      <c r="CL292" s="50"/>
      <c r="CM292" s="50"/>
      <c r="CN292" s="50"/>
      <c r="CO292" s="52"/>
      <c r="CP292" s="52"/>
      <c r="CQ292" s="51"/>
      <c r="CR292" s="50"/>
      <c r="CS292" s="50"/>
      <c r="CT292" s="51"/>
      <c r="CU292" s="50"/>
      <c r="CV292" s="50"/>
      <c r="CW292" s="51"/>
      <c r="CX292" s="52"/>
      <c r="CY292" s="52"/>
      <c r="CZ292" s="50"/>
      <c r="DA292" s="51"/>
      <c r="DB292" s="52"/>
      <c r="DC292" s="52"/>
      <c r="DD292" s="52"/>
      <c r="DE292" s="52"/>
      <c r="DF292" s="51"/>
    </row>
    <row r="293" customFormat="false" ht="8.45" hidden="false" customHeight="true" outlineLevel="0" collapsed="false">
      <c r="A293" s="1" t="s">
        <v>687</v>
      </c>
      <c r="B293" s="62" t="n">
        <v>278</v>
      </c>
      <c r="C293" s="42" t="s">
        <v>688</v>
      </c>
      <c r="D293" s="43" t="n">
        <v>65</v>
      </c>
      <c r="E293" s="42" t="s">
        <v>285</v>
      </c>
      <c r="F293" s="42" t="s">
        <v>689</v>
      </c>
      <c r="G293" s="65" t="n">
        <v>197345.95</v>
      </c>
      <c r="H293" s="45" t="n">
        <v>2.24</v>
      </c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53" t="n">
        <v>8762.16</v>
      </c>
      <c r="AZ293" s="45" t="n">
        <v>4.44</v>
      </c>
      <c r="BA293" s="45" t="n">
        <v>4.44</v>
      </c>
      <c r="BB293" s="44" t="n">
        <v>63032.3</v>
      </c>
      <c r="BC293" s="47" t="n">
        <v>31.94</v>
      </c>
      <c r="BD293" s="47" t="n">
        <v>36.38</v>
      </c>
      <c r="BE293" s="44" t="n">
        <v>59203.79</v>
      </c>
      <c r="BF293" s="47" t="n">
        <v>30</v>
      </c>
      <c r="BG293" s="47" t="n">
        <v>66.38</v>
      </c>
      <c r="BH293" s="44" t="n">
        <v>66347.71</v>
      </c>
      <c r="BI293" s="47" t="n">
        <v>33.62</v>
      </c>
      <c r="BJ293" s="48" t="n">
        <v>100</v>
      </c>
      <c r="BK293" s="46"/>
      <c r="BL293" s="46"/>
      <c r="BM293" s="48" t="n">
        <v>100</v>
      </c>
      <c r="BN293" s="46"/>
      <c r="BO293" s="46"/>
      <c r="BP293" s="48" t="n">
        <v>100</v>
      </c>
      <c r="BQ293" s="46"/>
      <c r="BR293" s="46"/>
      <c r="BS293" s="48" t="n">
        <v>100</v>
      </c>
      <c r="BT293" s="46"/>
      <c r="BU293" s="46"/>
      <c r="BV293" s="48" t="n">
        <v>100</v>
      </c>
      <c r="BW293" s="46"/>
      <c r="BX293" s="46"/>
      <c r="BY293" s="48" t="n">
        <v>100</v>
      </c>
      <c r="BZ293" s="46"/>
      <c r="CA293" s="46"/>
      <c r="CB293" s="48" t="n">
        <v>100</v>
      </c>
      <c r="CC293" s="46"/>
      <c r="CD293" s="46"/>
      <c r="CE293" s="49" t="n">
        <v>100</v>
      </c>
      <c r="CF293" s="23"/>
      <c r="CG293" s="23"/>
      <c r="CH293" s="35"/>
      <c r="CI293" s="23"/>
      <c r="CJ293" s="23"/>
      <c r="CK293" s="35"/>
      <c r="CL293" s="23"/>
      <c r="CM293" s="23"/>
      <c r="CN293" s="23"/>
      <c r="CO293" s="52"/>
      <c r="CP293" s="52"/>
      <c r="CQ293" s="51"/>
      <c r="CR293" s="50"/>
      <c r="CS293" s="50"/>
      <c r="CT293" s="51"/>
      <c r="CU293" s="50"/>
      <c r="CV293" s="50"/>
      <c r="CW293" s="51"/>
      <c r="CX293" s="52"/>
      <c r="CY293" s="52"/>
      <c r="CZ293" s="50"/>
      <c r="DA293" s="51"/>
      <c r="DB293" s="52"/>
      <c r="DC293" s="52"/>
      <c r="DD293" s="52"/>
      <c r="DE293" s="52"/>
      <c r="DF293" s="51"/>
    </row>
    <row r="294" customFormat="false" ht="8.45" hidden="false" customHeight="true" outlineLevel="0" collapsed="false">
      <c r="A294" s="1" t="s">
        <v>690</v>
      </c>
      <c r="B294" s="62" t="n">
        <v>279</v>
      </c>
      <c r="C294" s="42" t="s">
        <v>691</v>
      </c>
      <c r="D294" s="42"/>
      <c r="E294" s="42"/>
      <c r="F294" s="42"/>
      <c r="G294" s="53" t="n">
        <v>3000</v>
      </c>
      <c r="H294" s="45" t="n">
        <v>0.03</v>
      </c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77"/>
      <c r="CF294" s="50"/>
      <c r="CG294" s="50"/>
      <c r="CH294" s="51"/>
      <c r="CI294" s="50"/>
      <c r="CJ294" s="50"/>
      <c r="CK294" s="51"/>
      <c r="CL294" s="50"/>
      <c r="CM294" s="50"/>
      <c r="CN294" s="50"/>
      <c r="CO294" s="17"/>
      <c r="CP294" s="17"/>
      <c r="CQ294" s="35"/>
      <c r="CR294" s="23"/>
      <c r="CS294" s="23"/>
      <c r="CT294" s="35"/>
      <c r="CU294" s="23"/>
      <c r="CV294" s="23"/>
      <c r="CW294" s="35"/>
      <c r="CX294" s="17"/>
      <c r="CY294" s="17"/>
      <c r="CZ294" s="23"/>
      <c r="DA294" s="35"/>
      <c r="DB294" s="17"/>
      <c r="DC294" s="17"/>
      <c r="DD294" s="17"/>
      <c r="DE294" s="17"/>
      <c r="DF294" s="35"/>
    </row>
    <row r="295" customFormat="false" ht="8.45" hidden="false" customHeight="true" outlineLevel="0" collapsed="false">
      <c r="A295" s="1" t="s">
        <v>692</v>
      </c>
      <c r="B295" s="62" t="n">
        <v>280</v>
      </c>
      <c r="C295" s="42" t="s">
        <v>693</v>
      </c>
      <c r="D295" s="42"/>
      <c r="E295" s="42"/>
      <c r="F295" s="42"/>
      <c r="G295" s="44" t="n">
        <v>15000</v>
      </c>
      <c r="H295" s="45" t="n">
        <v>0.17</v>
      </c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77"/>
      <c r="CF295" s="50"/>
      <c r="CG295" s="50"/>
      <c r="CH295" s="51"/>
      <c r="CI295" s="50"/>
      <c r="CJ295" s="50"/>
      <c r="CK295" s="51"/>
      <c r="CL295" s="50"/>
      <c r="CM295" s="50"/>
      <c r="CN295" s="50"/>
      <c r="CO295" s="52"/>
      <c r="CP295" s="52"/>
      <c r="CQ295" s="51"/>
      <c r="CR295" s="50"/>
      <c r="CS295" s="50"/>
      <c r="CT295" s="51"/>
      <c r="CU295" s="50"/>
      <c r="CV295" s="50"/>
      <c r="CW295" s="51"/>
      <c r="CX295" s="52"/>
      <c r="CY295" s="52"/>
      <c r="CZ295" s="50"/>
      <c r="DA295" s="51"/>
      <c r="DB295" s="52"/>
      <c r="DC295" s="52"/>
      <c r="DD295" s="52"/>
      <c r="DE295" s="52"/>
      <c r="DF295" s="51"/>
    </row>
    <row r="296" customFormat="false" ht="8.45" hidden="false" customHeight="true" outlineLevel="0" collapsed="false">
      <c r="A296" s="1" t="s">
        <v>694</v>
      </c>
      <c r="B296" s="62" t="n">
        <v>281</v>
      </c>
      <c r="C296" s="42" t="s">
        <v>695</v>
      </c>
      <c r="D296" s="42"/>
      <c r="E296" s="42"/>
      <c r="F296" s="42"/>
      <c r="G296" s="44" t="n">
        <v>10000</v>
      </c>
      <c r="H296" s="45" t="n">
        <v>0.11</v>
      </c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77"/>
      <c r="CF296" s="50"/>
      <c r="CG296" s="50"/>
      <c r="CH296" s="51"/>
      <c r="CI296" s="50"/>
      <c r="CJ296" s="50"/>
      <c r="CK296" s="51"/>
      <c r="CL296" s="50"/>
      <c r="CM296" s="50"/>
      <c r="CN296" s="50"/>
      <c r="CO296" s="52"/>
      <c r="CP296" s="52"/>
      <c r="CQ296" s="51"/>
      <c r="CR296" s="50"/>
      <c r="CS296" s="50"/>
      <c r="CT296" s="51"/>
      <c r="CU296" s="50"/>
      <c r="CV296" s="50"/>
      <c r="CW296" s="51"/>
      <c r="CX296" s="52"/>
      <c r="CY296" s="52"/>
      <c r="CZ296" s="50"/>
      <c r="DA296" s="51"/>
      <c r="DB296" s="52"/>
      <c r="DC296" s="52"/>
      <c r="DD296" s="52"/>
      <c r="DE296" s="52"/>
      <c r="DF296" s="51"/>
    </row>
    <row r="297" customFormat="false" ht="8.45" hidden="false" customHeight="true" outlineLevel="0" collapsed="false">
      <c r="A297" s="1" t="s">
        <v>696</v>
      </c>
      <c r="B297" s="62" t="n">
        <v>282</v>
      </c>
      <c r="C297" s="42" t="s">
        <v>697</v>
      </c>
      <c r="D297" s="43" t="n">
        <v>81</v>
      </c>
      <c r="E297" s="42" t="s">
        <v>698</v>
      </c>
      <c r="F297" s="42" t="s">
        <v>418</v>
      </c>
      <c r="G297" s="44" t="n">
        <v>12400</v>
      </c>
      <c r="H297" s="45" t="n">
        <v>0.14</v>
      </c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53" t="n">
        <v>1550</v>
      </c>
      <c r="AT297" s="47" t="n">
        <v>12.5</v>
      </c>
      <c r="AU297" s="47" t="n">
        <v>12.5</v>
      </c>
      <c r="AV297" s="53" t="n">
        <v>6200</v>
      </c>
      <c r="AW297" s="47" t="n">
        <v>50</v>
      </c>
      <c r="AX297" s="47" t="n">
        <v>62.5</v>
      </c>
      <c r="AY297" s="53" t="n">
        <v>3100</v>
      </c>
      <c r="AZ297" s="47" t="n">
        <v>25</v>
      </c>
      <c r="BA297" s="47" t="n">
        <v>87.5</v>
      </c>
      <c r="BB297" s="48" t="n">
        <v>775</v>
      </c>
      <c r="BC297" s="45" t="n">
        <v>6.25</v>
      </c>
      <c r="BD297" s="47" t="n">
        <v>93.75</v>
      </c>
      <c r="BE297" s="48" t="n">
        <v>775</v>
      </c>
      <c r="BF297" s="45" t="n">
        <v>6.25</v>
      </c>
      <c r="BG297" s="48" t="n">
        <v>100</v>
      </c>
      <c r="BH297" s="46"/>
      <c r="BI297" s="46"/>
      <c r="BJ297" s="48" t="n">
        <v>100</v>
      </c>
      <c r="BK297" s="46"/>
      <c r="BL297" s="46"/>
      <c r="BM297" s="48" t="n">
        <v>100</v>
      </c>
      <c r="BN297" s="46"/>
      <c r="BO297" s="46"/>
      <c r="BP297" s="48" t="n">
        <v>100</v>
      </c>
      <c r="BQ297" s="46"/>
      <c r="BR297" s="46"/>
      <c r="BS297" s="48" t="n">
        <v>100</v>
      </c>
      <c r="BT297" s="46"/>
      <c r="BU297" s="46"/>
      <c r="BV297" s="48" t="n">
        <v>100</v>
      </c>
      <c r="BW297" s="46"/>
      <c r="BX297" s="46"/>
      <c r="BY297" s="48" t="n">
        <v>100</v>
      </c>
      <c r="BZ297" s="46"/>
      <c r="CA297" s="46"/>
      <c r="CB297" s="48" t="n">
        <v>100</v>
      </c>
      <c r="CC297" s="46"/>
      <c r="CD297" s="46"/>
      <c r="CE297" s="49" t="n">
        <v>100</v>
      </c>
      <c r="CF297" s="50"/>
      <c r="CG297" s="50"/>
      <c r="CH297" s="51"/>
      <c r="CI297" s="50"/>
      <c r="CJ297" s="50"/>
      <c r="CK297" s="51"/>
      <c r="CL297" s="50"/>
      <c r="CM297" s="50"/>
      <c r="CN297" s="50"/>
      <c r="CO297" s="52"/>
      <c r="CP297" s="52"/>
      <c r="CQ297" s="51"/>
      <c r="CR297" s="50"/>
      <c r="CS297" s="50"/>
      <c r="CT297" s="51"/>
      <c r="CU297" s="50"/>
      <c r="CV297" s="50"/>
      <c r="CW297" s="51"/>
      <c r="CX297" s="52"/>
      <c r="CY297" s="52"/>
      <c r="CZ297" s="50"/>
      <c r="DA297" s="51"/>
      <c r="DB297" s="52"/>
      <c r="DC297" s="52"/>
      <c r="DD297" s="52"/>
      <c r="DE297" s="52"/>
      <c r="DF297" s="51"/>
    </row>
    <row r="298" customFormat="false" ht="8.45" hidden="false" customHeight="true" outlineLevel="0" collapsed="false">
      <c r="A298" s="1" t="s">
        <v>699</v>
      </c>
      <c r="B298" s="62" t="n">
        <v>283</v>
      </c>
      <c r="C298" s="42" t="s">
        <v>700</v>
      </c>
      <c r="D298" s="42"/>
      <c r="E298" s="42"/>
      <c r="F298" s="42"/>
      <c r="G298" s="53" t="n">
        <v>4785</v>
      </c>
      <c r="H298" s="45" t="n">
        <v>0.05</v>
      </c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77"/>
      <c r="CF298" s="50"/>
      <c r="CG298" s="50"/>
      <c r="CH298" s="51"/>
      <c r="CI298" s="50"/>
      <c r="CJ298" s="50"/>
      <c r="CK298" s="51"/>
      <c r="CL298" s="50"/>
      <c r="CM298" s="50"/>
      <c r="CN298" s="50"/>
      <c r="CO298" s="17"/>
      <c r="CP298" s="17"/>
      <c r="CQ298" s="35"/>
      <c r="CR298" s="23"/>
      <c r="CS298" s="23"/>
      <c r="CT298" s="35"/>
      <c r="CU298" s="23"/>
      <c r="CV298" s="23"/>
      <c r="CW298" s="35"/>
      <c r="CX298" s="17"/>
      <c r="CY298" s="17"/>
      <c r="CZ298" s="23"/>
      <c r="DA298" s="35"/>
      <c r="DB298" s="17"/>
      <c r="DC298" s="17"/>
      <c r="DD298" s="17"/>
      <c r="DE298" s="17"/>
      <c r="DF298" s="35"/>
    </row>
    <row r="299" customFormat="false" ht="8.45" hidden="false" customHeight="true" outlineLevel="0" collapsed="false">
      <c r="A299" s="1" t="s">
        <v>701</v>
      </c>
      <c r="B299" s="62" t="n">
        <v>284</v>
      </c>
      <c r="C299" s="42" t="s">
        <v>702</v>
      </c>
      <c r="D299" s="42"/>
      <c r="E299" s="42"/>
      <c r="F299" s="42"/>
      <c r="G299" s="53" t="n">
        <v>1000</v>
      </c>
      <c r="H299" s="45" t="n">
        <v>0.01</v>
      </c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77"/>
      <c r="CF299" s="50"/>
      <c r="CG299" s="50"/>
      <c r="CH299" s="51"/>
      <c r="CI299" s="50"/>
      <c r="CJ299" s="50"/>
      <c r="CK299" s="51"/>
      <c r="CL299" s="50"/>
      <c r="CM299" s="50"/>
      <c r="CN299" s="50"/>
      <c r="CO299" s="52"/>
      <c r="CP299" s="52"/>
      <c r="CQ299" s="51"/>
      <c r="CR299" s="50"/>
      <c r="CS299" s="50"/>
      <c r="CT299" s="51"/>
      <c r="CU299" s="50"/>
      <c r="CV299" s="50"/>
      <c r="CW299" s="51"/>
      <c r="CX299" s="52"/>
      <c r="CY299" s="52"/>
      <c r="CZ299" s="50"/>
      <c r="DA299" s="51"/>
      <c r="DB299" s="52"/>
      <c r="DC299" s="52"/>
      <c r="DD299" s="52"/>
      <c r="DE299" s="52"/>
      <c r="DF299" s="51"/>
    </row>
    <row r="300" customFormat="false" ht="8.45" hidden="false" customHeight="true" outlineLevel="0" collapsed="false">
      <c r="A300" s="1" t="s">
        <v>703</v>
      </c>
      <c r="B300" s="62" t="n">
        <v>285</v>
      </c>
      <c r="C300" s="42" t="s">
        <v>704</v>
      </c>
      <c r="D300" s="42"/>
      <c r="E300" s="42"/>
      <c r="F300" s="42"/>
      <c r="G300" s="44" t="n">
        <v>25000</v>
      </c>
      <c r="H300" s="45" t="n">
        <v>0.28</v>
      </c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77"/>
      <c r="CF300" s="71"/>
      <c r="CG300" s="37"/>
      <c r="CH300" s="37"/>
      <c r="CI300" s="71"/>
      <c r="CJ300" s="37"/>
      <c r="CK300" s="35"/>
      <c r="CL300" s="23"/>
      <c r="CM300" s="23"/>
      <c r="CN300" s="23"/>
      <c r="CO300" s="52"/>
      <c r="CP300" s="52"/>
      <c r="CQ300" s="51"/>
      <c r="CR300" s="50"/>
      <c r="CS300" s="50"/>
      <c r="CT300" s="51"/>
      <c r="CU300" s="50"/>
      <c r="CV300" s="50"/>
      <c r="CW300" s="51"/>
      <c r="CX300" s="52"/>
      <c r="CY300" s="52"/>
      <c r="CZ300" s="50"/>
      <c r="DA300" s="51"/>
      <c r="DB300" s="52"/>
      <c r="DC300" s="52"/>
      <c r="DD300" s="52"/>
      <c r="DE300" s="52"/>
      <c r="DF300" s="51"/>
    </row>
    <row r="301" customFormat="false" ht="8.45" hidden="false" customHeight="true" outlineLevel="0" collapsed="false">
      <c r="A301" s="1" t="s">
        <v>705</v>
      </c>
      <c r="B301" s="26" t="n">
        <v>286</v>
      </c>
      <c r="C301" s="25" t="s">
        <v>706</v>
      </c>
      <c r="D301" s="61" t="n">
        <v>50</v>
      </c>
      <c r="E301" s="25" t="s">
        <v>707</v>
      </c>
      <c r="F301" s="25" t="s">
        <v>314</v>
      </c>
      <c r="G301" s="31" t="n">
        <v>83170.31</v>
      </c>
      <c r="H301" s="28" t="n">
        <v>0.95</v>
      </c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1" t="n">
        <v>34451.48</v>
      </c>
      <c r="BO301" s="32" t="n">
        <v>41.42</v>
      </c>
      <c r="BP301" s="32" t="n">
        <v>41.42</v>
      </c>
      <c r="BQ301" s="31" t="n">
        <v>35196.96</v>
      </c>
      <c r="BR301" s="32" t="n">
        <v>42.32</v>
      </c>
      <c r="BS301" s="32" t="n">
        <v>83.74</v>
      </c>
      <c r="BT301" s="31" t="n">
        <v>13521.88</v>
      </c>
      <c r="BU301" s="32" t="n">
        <v>16.26</v>
      </c>
      <c r="BV301" s="33" t="n">
        <v>100</v>
      </c>
      <c r="BW301" s="30"/>
      <c r="BX301" s="30"/>
      <c r="BY301" s="33" t="n">
        <v>100</v>
      </c>
      <c r="BZ301" s="30"/>
      <c r="CA301" s="30"/>
      <c r="CB301" s="33" t="n">
        <v>100</v>
      </c>
      <c r="CC301" s="30"/>
      <c r="CD301" s="30"/>
      <c r="CE301" s="34" t="n">
        <v>100</v>
      </c>
      <c r="CF301" s="23"/>
      <c r="CG301" s="23"/>
      <c r="CH301" s="35"/>
      <c r="CI301" s="23"/>
      <c r="CJ301" s="23"/>
      <c r="CK301" s="35"/>
      <c r="CL301" s="23"/>
      <c r="CM301" s="23"/>
      <c r="CN301" s="23"/>
      <c r="CO301" s="52"/>
      <c r="CP301" s="52"/>
      <c r="CQ301" s="51"/>
      <c r="CR301" s="50"/>
      <c r="CS301" s="50"/>
      <c r="CT301" s="51"/>
      <c r="CU301" s="50"/>
      <c r="CV301" s="50"/>
      <c r="CW301" s="51"/>
      <c r="CX301" s="52"/>
      <c r="CY301" s="52"/>
      <c r="CZ301" s="50"/>
      <c r="DA301" s="51"/>
      <c r="DB301" s="52"/>
      <c r="DC301" s="52"/>
      <c r="DD301" s="52"/>
      <c r="DE301" s="52"/>
      <c r="DF301" s="51"/>
    </row>
    <row r="302" customFormat="false" ht="8.45" hidden="false" customHeight="true" outlineLevel="0" collapsed="false">
      <c r="A302" s="1" t="s">
        <v>708</v>
      </c>
      <c r="B302" s="62" t="n">
        <v>287</v>
      </c>
      <c r="C302" s="42" t="s">
        <v>709</v>
      </c>
      <c r="D302" s="43" t="n">
        <v>50</v>
      </c>
      <c r="E302" s="42" t="s">
        <v>707</v>
      </c>
      <c r="F302" s="42" t="s">
        <v>314</v>
      </c>
      <c r="G302" s="44" t="n">
        <v>42766.88</v>
      </c>
      <c r="H302" s="45" t="n">
        <v>0.49</v>
      </c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4" t="n">
        <v>17401.84</v>
      </c>
      <c r="BO302" s="47" t="n">
        <v>40.69</v>
      </c>
      <c r="BP302" s="47" t="n">
        <v>40.69</v>
      </c>
      <c r="BQ302" s="44" t="n">
        <v>17752.53</v>
      </c>
      <c r="BR302" s="47" t="n">
        <v>41.51</v>
      </c>
      <c r="BS302" s="47" t="n">
        <v>82.2</v>
      </c>
      <c r="BT302" s="53" t="n">
        <v>7612.5</v>
      </c>
      <c r="BU302" s="47" t="n">
        <v>17.8</v>
      </c>
      <c r="BV302" s="48" t="n">
        <v>100</v>
      </c>
      <c r="BW302" s="46"/>
      <c r="BX302" s="46"/>
      <c r="BY302" s="48" t="n">
        <v>100</v>
      </c>
      <c r="BZ302" s="46"/>
      <c r="CA302" s="46"/>
      <c r="CB302" s="48" t="n">
        <v>100</v>
      </c>
      <c r="CC302" s="46"/>
      <c r="CD302" s="46"/>
      <c r="CE302" s="49" t="n">
        <v>100</v>
      </c>
      <c r="CF302" s="50"/>
      <c r="CG302" s="50"/>
      <c r="CH302" s="51"/>
      <c r="CI302" s="50"/>
      <c r="CJ302" s="50"/>
      <c r="CK302" s="51"/>
      <c r="CL302" s="50"/>
      <c r="CM302" s="50"/>
      <c r="CN302" s="50"/>
      <c r="CO302" s="52"/>
      <c r="CP302" s="52"/>
      <c r="CQ302" s="51"/>
      <c r="CR302" s="50"/>
      <c r="CS302" s="50"/>
      <c r="CT302" s="51"/>
      <c r="CU302" s="50"/>
      <c r="CV302" s="50"/>
      <c r="CW302" s="51"/>
      <c r="CX302" s="52"/>
      <c r="CY302" s="52"/>
      <c r="CZ302" s="50"/>
      <c r="DA302" s="51"/>
      <c r="DB302" s="52"/>
      <c r="DC302" s="52"/>
      <c r="DD302" s="52"/>
      <c r="DE302" s="52"/>
      <c r="DF302" s="51"/>
    </row>
    <row r="303" customFormat="false" ht="8.45" hidden="false" customHeight="true" outlineLevel="0" collapsed="false">
      <c r="A303" s="1" t="s">
        <v>710</v>
      </c>
      <c r="B303" s="62" t="n">
        <v>288</v>
      </c>
      <c r="C303" s="42" t="s">
        <v>711</v>
      </c>
      <c r="D303" s="43" t="n">
        <v>11</v>
      </c>
      <c r="E303" s="42" t="s">
        <v>271</v>
      </c>
      <c r="F303" s="42" t="s">
        <v>314</v>
      </c>
      <c r="G303" s="53" t="n">
        <v>2439.8</v>
      </c>
      <c r="H303" s="45" t="n">
        <v>0.03</v>
      </c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53" t="n">
        <v>2439.8</v>
      </c>
      <c r="BU303" s="48" t="n">
        <v>100</v>
      </c>
      <c r="BV303" s="48" t="n">
        <v>100</v>
      </c>
      <c r="BW303" s="46"/>
      <c r="BX303" s="46"/>
      <c r="BY303" s="48" t="n">
        <v>100</v>
      </c>
      <c r="BZ303" s="46"/>
      <c r="CA303" s="46"/>
      <c r="CB303" s="48" t="n">
        <v>100</v>
      </c>
      <c r="CC303" s="46"/>
      <c r="CD303" s="46"/>
      <c r="CE303" s="49" t="n">
        <v>100</v>
      </c>
      <c r="CF303" s="71"/>
      <c r="CG303" s="37"/>
      <c r="CH303" s="37"/>
      <c r="CI303" s="71"/>
      <c r="CJ303" s="37"/>
      <c r="CK303" s="35"/>
      <c r="CL303" s="23"/>
      <c r="CM303" s="23"/>
      <c r="CN303" s="23"/>
      <c r="CO303" s="52"/>
      <c r="CP303" s="52"/>
      <c r="CQ303" s="51"/>
      <c r="CR303" s="50"/>
      <c r="CS303" s="50"/>
      <c r="CT303" s="51"/>
      <c r="CU303" s="50"/>
      <c r="CV303" s="50"/>
      <c r="CW303" s="51"/>
      <c r="CX303" s="52"/>
      <c r="CY303" s="52"/>
      <c r="CZ303" s="50"/>
      <c r="DA303" s="51"/>
      <c r="DB303" s="52"/>
      <c r="DC303" s="52"/>
      <c r="DD303" s="52"/>
      <c r="DE303" s="52"/>
      <c r="DF303" s="51"/>
    </row>
    <row r="304" customFormat="false" ht="8.45" hidden="false" customHeight="true" outlineLevel="0" collapsed="false">
      <c r="A304" s="1" t="s">
        <v>712</v>
      </c>
      <c r="B304" s="62" t="n">
        <v>289</v>
      </c>
      <c r="C304" s="42" t="s">
        <v>713</v>
      </c>
      <c r="D304" s="43" t="n">
        <v>50</v>
      </c>
      <c r="E304" s="42" t="s">
        <v>707</v>
      </c>
      <c r="F304" s="42" t="s">
        <v>314</v>
      </c>
      <c r="G304" s="44" t="n">
        <v>27403.63</v>
      </c>
      <c r="H304" s="45" t="n">
        <v>0.31</v>
      </c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4" t="n">
        <v>12441.25</v>
      </c>
      <c r="BO304" s="47" t="n">
        <v>45.4</v>
      </c>
      <c r="BP304" s="47" t="n">
        <v>45.4</v>
      </c>
      <c r="BQ304" s="44" t="n">
        <v>12739.95</v>
      </c>
      <c r="BR304" s="47" t="n">
        <v>46.49</v>
      </c>
      <c r="BS304" s="47" t="n">
        <v>91.89</v>
      </c>
      <c r="BT304" s="53" t="n">
        <v>2222.43</v>
      </c>
      <c r="BU304" s="45" t="n">
        <v>8.11</v>
      </c>
      <c r="BV304" s="48" t="n">
        <v>100</v>
      </c>
      <c r="BW304" s="46"/>
      <c r="BX304" s="46"/>
      <c r="BY304" s="48" t="n">
        <v>100</v>
      </c>
      <c r="BZ304" s="46"/>
      <c r="CA304" s="46"/>
      <c r="CB304" s="48" t="n">
        <v>100</v>
      </c>
      <c r="CC304" s="46"/>
      <c r="CD304" s="46"/>
      <c r="CE304" s="49" t="n">
        <v>100</v>
      </c>
      <c r="CF304" s="78"/>
      <c r="CG304" s="55"/>
      <c r="CH304" s="55"/>
      <c r="CI304" s="78"/>
      <c r="CJ304" s="55"/>
      <c r="CK304" s="51"/>
      <c r="CL304" s="50"/>
      <c r="CM304" s="50"/>
      <c r="CN304" s="50"/>
      <c r="CO304" s="17"/>
      <c r="CP304" s="17"/>
      <c r="CQ304" s="35"/>
      <c r="CR304" s="23"/>
      <c r="CS304" s="23"/>
      <c r="CT304" s="35"/>
      <c r="CU304" s="23"/>
      <c r="CV304" s="23"/>
      <c r="CW304" s="35"/>
      <c r="CX304" s="17"/>
      <c r="CY304" s="17"/>
      <c r="CZ304" s="23"/>
      <c r="DA304" s="35"/>
      <c r="DB304" s="17"/>
      <c r="DC304" s="17"/>
      <c r="DD304" s="17"/>
      <c r="DE304" s="17"/>
      <c r="DF304" s="35"/>
    </row>
    <row r="305" customFormat="false" ht="8.45" hidden="false" customHeight="true" outlineLevel="0" collapsed="false">
      <c r="A305" s="1" t="s">
        <v>714</v>
      </c>
      <c r="B305" s="62" t="n">
        <v>290</v>
      </c>
      <c r="C305" s="42" t="s">
        <v>715</v>
      </c>
      <c r="D305" s="43" t="n">
        <v>50</v>
      </c>
      <c r="E305" s="42" t="s">
        <v>707</v>
      </c>
      <c r="F305" s="42" t="s">
        <v>314</v>
      </c>
      <c r="G305" s="44" t="n">
        <v>10560</v>
      </c>
      <c r="H305" s="45" t="n">
        <v>0.12</v>
      </c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53" t="n">
        <v>4608.38</v>
      </c>
      <c r="BO305" s="47" t="n">
        <v>43.64</v>
      </c>
      <c r="BP305" s="47" t="n">
        <v>43.64</v>
      </c>
      <c r="BQ305" s="53" t="n">
        <v>4704.48</v>
      </c>
      <c r="BR305" s="47" t="n">
        <v>44.55</v>
      </c>
      <c r="BS305" s="47" t="n">
        <v>88.19</v>
      </c>
      <c r="BT305" s="53" t="n">
        <v>1247.14</v>
      </c>
      <c r="BU305" s="47" t="n">
        <v>11.81</v>
      </c>
      <c r="BV305" s="48" t="n">
        <v>100</v>
      </c>
      <c r="BW305" s="46"/>
      <c r="BX305" s="46"/>
      <c r="BY305" s="48" t="n">
        <v>100</v>
      </c>
      <c r="BZ305" s="46"/>
      <c r="CA305" s="46"/>
      <c r="CB305" s="48" t="n">
        <v>100</v>
      </c>
      <c r="CC305" s="46"/>
      <c r="CD305" s="46"/>
      <c r="CE305" s="49" t="n">
        <v>100</v>
      </c>
      <c r="CF305" s="50"/>
      <c r="CG305" s="50"/>
      <c r="CH305" s="51"/>
      <c r="CI305" s="50"/>
      <c r="CJ305" s="50"/>
      <c r="CK305" s="51"/>
      <c r="CL305" s="50"/>
      <c r="CM305" s="50"/>
      <c r="CN305" s="50"/>
      <c r="CO305" s="52"/>
      <c r="CP305" s="52"/>
      <c r="CQ305" s="51"/>
      <c r="CR305" s="50"/>
      <c r="CS305" s="50"/>
      <c r="CT305" s="51"/>
      <c r="CU305" s="50"/>
      <c r="CV305" s="50"/>
      <c r="CW305" s="51"/>
      <c r="CX305" s="52"/>
      <c r="CY305" s="52"/>
      <c r="CZ305" s="50"/>
      <c r="DA305" s="51"/>
      <c r="DB305" s="52"/>
      <c r="DC305" s="52"/>
      <c r="DD305" s="52"/>
      <c r="DE305" s="52"/>
      <c r="DF305" s="51"/>
    </row>
    <row r="306" customFormat="false" ht="8.45" hidden="false" customHeight="true" outlineLevel="0" collapsed="false">
      <c r="A306" s="1" t="s">
        <v>716</v>
      </c>
      <c r="B306" s="26" t="n">
        <v>291</v>
      </c>
      <c r="C306" s="25" t="s">
        <v>717</v>
      </c>
      <c r="D306" s="26" t="n">
        <v>124</v>
      </c>
      <c r="E306" s="25" t="s">
        <v>707</v>
      </c>
      <c r="F306" s="25" t="s">
        <v>90</v>
      </c>
      <c r="G306" s="27" t="n">
        <v>111578.37</v>
      </c>
      <c r="H306" s="28" t="n">
        <v>1.27</v>
      </c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29" t="n">
        <v>1578.84</v>
      </c>
      <c r="BO306" s="28" t="n">
        <v>1.42</v>
      </c>
      <c r="BP306" s="28" t="n">
        <v>1.42</v>
      </c>
      <c r="BQ306" s="29" t="n">
        <v>1578.84</v>
      </c>
      <c r="BR306" s="28" t="n">
        <v>1.42</v>
      </c>
      <c r="BS306" s="28" t="n">
        <v>2.83</v>
      </c>
      <c r="BT306" s="31" t="n">
        <v>53916.82</v>
      </c>
      <c r="BU306" s="32" t="n">
        <v>48.32</v>
      </c>
      <c r="BV306" s="32" t="n">
        <v>51.15</v>
      </c>
      <c r="BW306" s="31" t="n">
        <v>36350.07</v>
      </c>
      <c r="BX306" s="32" t="n">
        <v>32.58</v>
      </c>
      <c r="BY306" s="32" t="n">
        <v>83.73</v>
      </c>
      <c r="BZ306" s="31" t="n">
        <v>17907.96</v>
      </c>
      <c r="CA306" s="32" t="n">
        <v>16.05</v>
      </c>
      <c r="CB306" s="32" t="n">
        <v>99.78</v>
      </c>
      <c r="CC306" s="33" t="n">
        <v>245.84</v>
      </c>
      <c r="CD306" s="28" t="n">
        <v>0.22</v>
      </c>
      <c r="CE306" s="34" t="n">
        <v>100</v>
      </c>
      <c r="CF306" s="50"/>
      <c r="CG306" s="50"/>
      <c r="CH306" s="51"/>
      <c r="CI306" s="50"/>
      <c r="CJ306" s="50"/>
      <c r="CK306" s="51"/>
      <c r="CL306" s="50"/>
      <c r="CM306" s="50"/>
      <c r="CN306" s="50"/>
      <c r="CO306" s="52"/>
      <c r="CP306" s="52"/>
      <c r="CQ306" s="51"/>
      <c r="CR306" s="50"/>
      <c r="CS306" s="50"/>
      <c r="CT306" s="51"/>
      <c r="CU306" s="50"/>
      <c r="CV306" s="50"/>
      <c r="CW306" s="51"/>
      <c r="CX306" s="52"/>
      <c r="CY306" s="52"/>
      <c r="CZ306" s="50"/>
      <c r="DA306" s="51"/>
      <c r="DB306" s="52"/>
      <c r="DC306" s="52"/>
      <c r="DD306" s="52"/>
      <c r="DE306" s="52"/>
      <c r="DF306" s="51"/>
    </row>
    <row r="307" customFormat="false" ht="8.45" hidden="false" customHeight="true" outlineLevel="0" collapsed="false">
      <c r="A307" s="1" t="s">
        <v>718</v>
      </c>
      <c r="B307" s="26" t="n">
        <v>292</v>
      </c>
      <c r="C307" s="25" t="s">
        <v>719</v>
      </c>
      <c r="D307" s="61" t="n">
        <v>32</v>
      </c>
      <c r="E307" s="25" t="s">
        <v>720</v>
      </c>
      <c r="F307" s="25" t="s">
        <v>721</v>
      </c>
      <c r="G307" s="31" t="n">
        <v>21453.14</v>
      </c>
      <c r="H307" s="28" t="n">
        <v>0.24</v>
      </c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1" t="n">
        <v>11367.79</v>
      </c>
      <c r="BU307" s="32" t="n">
        <v>52.99</v>
      </c>
      <c r="BV307" s="32" t="n">
        <v>52.99</v>
      </c>
      <c r="BW307" s="31" t="n">
        <v>10085.35</v>
      </c>
      <c r="BX307" s="32" t="n">
        <v>47.01</v>
      </c>
      <c r="BY307" s="33" t="n">
        <v>100</v>
      </c>
      <c r="BZ307" s="30"/>
      <c r="CA307" s="30"/>
      <c r="CB307" s="33" t="n">
        <v>100</v>
      </c>
      <c r="CC307" s="30"/>
      <c r="CD307" s="30"/>
      <c r="CE307" s="34" t="n">
        <v>100</v>
      </c>
      <c r="CF307" s="50"/>
      <c r="CG307" s="50"/>
      <c r="CH307" s="51"/>
      <c r="CI307" s="50"/>
      <c r="CJ307" s="50"/>
      <c r="CK307" s="51"/>
      <c r="CL307" s="50"/>
      <c r="CM307" s="50"/>
      <c r="CN307" s="50"/>
      <c r="CO307" s="52"/>
      <c r="CP307" s="52"/>
      <c r="CQ307" s="51"/>
      <c r="CR307" s="50"/>
      <c r="CS307" s="50"/>
      <c r="CT307" s="51"/>
      <c r="CU307" s="50"/>
      <c r="CV307" s="50"/>
      <c r="CW307" s="51"/>
      <c r="CX307" s="52"/>
      <c r="CY307" s="52"/>
      <c r="CZ307" s="50"/>
      <c r="DA307" s="51"/>
      <c r="DB307" s="52"/>
      <c r="DC307" s="52"/>
      <c r="DD307" s="52"/>
      <c r="DE307" s="52"/>
      <c r="DF307" s="51"/>
    </row>
    <row r="308" customFormat="false" ht="8.45" hidden="false" customHeight="true" outlineLevel="0" collapsed="false">
      <c r="A308" s="1" t="s">
        <v>722</v>
      </c>
      <c r="B308" s="62" t="n">
        <v>293</v>
      </c>
      <c r="C308" s="42" t="s">
        <v>723</v>
      </c>
      <c r="D308" s="43" t="n">
        <v>32</v>
      </c>
      <c r="E308" s="42" t="s">
        <v>720</v>
      </c>
      <c r="F308" s="42" t="s">
        <v>721</v>
      </c>
      <c r="G308" s="44" t="n">
        <v>18220.84</v>
      </c>
      <c r="H308" s="45" t="n">
        <v>0.21</v>
      </c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4" t="n">
        <v>10003.24</v>
      </c>
      <c r="BU308" s="47" t="n">
        <v>54.9</v>
      </c>
      <c r="BV308" s="47" t="n">
        <v>54.9</v>
      </c>
      <c r="BW308" s="53" t="n">
        <v>8217.6</v>
      </c>
      <c r="BX308" s="47" t="n">
        <v>45.1</v>
      </c>
      <c r="BY308" s="48" t="n">
        <v>100</v>
      </c>
      <c r="BZ308" s="46"/>
      <c r="CA308" s="46"/>
      <c r="CB308" s="48" t="n">
        <v>100</v>
      </c>
      <c r="CC308" s="46"/>
      <c r="CD308" s="46"/>
      <c r="CE308" s="49" t="n">
        <v>100</v>
      </c>
      <c r="CF308" s="63"/>
      <c r="CG308" s="37"/>
      <c r="CH308" s="37"/>
      <c r="CI308" s="38"/>
      <c r="CJ308" s="39"/>
      <c r="CK308" s="35"/>
      <c r="CL308" s="23"/>
      <c r="CM308" s="23"/>
      <c r="CN308" s="23"/>
      <c r="CO308" s="17"/>
      <c r="CP308" s="17"/>
      <c r="CQ308" s="35"/>
      <c r="CR308" s="23"/>
      <c r="CS308" s="23"/>
      <c r="CT308" s="35"/>
      <c r="CU308" s="23"/>
      <c r="CV308" s="23"/>
      <c r="CW308" s="35"/>
      <c r="CX308" s="17"/>
      <c r="CY308" s="17"/>
      <c r="CZ308" s="23"/>
      <c r="DA308" s="35"/>
      <c r="DB308" s="17"/>
      <c r="DC308" s="17"/>
      <c r="DD308" s="17"/>
      <c r="DE308" s="17"/>
      <c r="DF308" s="35"/>
    </row>
    <row r="309" customFormat="false" ht="8.45" hidden="false" customHeight="true" outlineLevel="0" collapsed="false">
      <c r="A309" s="1" t="s">
        <v>724</v>
      </c>
      <c r="B309" s="62" t="n">
        <v>294</v>
      </c>
      <c r="C309" s="42" t="s">
        <v>725</v>
      </c>
      <c r="D309" s="43" t="n">
        <v>32</v>
      </c>
      <c r="E309" s="42" t="s">
        <v>720</v>
      </c>
      <c r="F309" s="42" t="s">
        <v>721</v>
      </c>
      <c r="G309" s="53" t="n">
        <v>2533.98</v>
      </c>
      <c r="H309" s="45" t="n">
        <v>0.03</v>
      </c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53" t="n">
        <v>1364.55</v>
      </c>
      <c r="BU309" s="47" t="n">
        <v>53.85</v>
      </c>
      <c r="BV309" s="47" t="n">
        <v>53.85</v>
      </c>
      <c r="BW309" s="53" t="n">
        <v>1169.43</v>
      </c>
      <c r="BX309" s="47" t="n">
        <v>46.15</v>
      </c>
      <c r="BY309" s="48" t="n">
        <v>100</v>
      </c>
      <c r="BZ309" s="46"/>
      <c r="CA309" s="46"/>
      <c r="CB309" s="48" t="n">
        <v>100</v>
      </c>
      <c r="CC309" s="46"/>
      <c r="CD309" s="46"/>
      <c r="CE309" s="49" t="n">
        <v>100</v>
      </c>
      <c r="CF309" s="50"/>
      <c r="CG309" s="50"/>
      <c r="CH309" s="51"/>
      <c r="CI309" s="50"/>
      <c r="CJ309" s="50"/>
      <c r="CK309" s="51"/>
      <c r="CL309" s="50"/>
      <c r="CM309" s="50"/>
      <c r="CN309" s="50"/>
      <c r="CO309" s="52"/>
      <c r="CP309" s="52"/>
      <c r="CQ309" s="51"/>
      <c r="CR309" s="50"/>
      <c r="CS309" s="50"/>
      <c r="CT309" s="51"/>
      <c r="CU309" s="50"/>
      <c r="CV309" s="50"/>
      <c r="CW309" s="51"/>
      <c r="CX309" s="52"/>
      <c r="CY309" s="52"/>
      <c r="CZ309" s="50"/>
      <c r="DA309" s="51"/>
      <c r="DB309" s="52"/>
      <c r="DC309" s="52"/>
      <c r="DD309" s="52"/>
      <c r="DE309" s="52"/>
      <c r="DF309" s="51"/>
    </row>
    <row r="310" customFormat="false" ht="8.45" hidden="false" customHeight="true" outlineLevel="0" collapsed="false">
      <c r="A310" s="1" t="s">
        <v>726</v>
      </c>
      <c r="B310" s="62" t="n">
        <v>295</v>
      </c>
      <c r="C310" s="42" t="s">
        <v>727</v>
      </c>
      <c r="D310" s="41" t="n">
        <v>5</v>
      </c>
      <c r="E310" s="42" t="s">
        <v>530</v>
      </c>
      <c r="F310" s="42" t="s">
        <v>721</v>
      </c>
      <c r="G310" s="48" t="n">
        <v>698.32</v>
      </c>
      <c r="H310" s="45" t="n">
        <v>0.01</v>
      </c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8" t="n">
        <v>698.32</v>
      </c>
      <c r="BX310" s="48" t="n">
        <v>100</v>
      </c>
      <c r="BY310" s="48" t="n">
        <v>100</v>
      </c>
      <c r="BZ310" s="46"/>
      <c r="CA310" s="46"/>
      <c r="CB310" s="48" t="n">
        <v>100</v>
      </c>
      <c r="CC310" s="46"/>
      <c r="CD310" s="46"/>
      <c r="CE310" s="49" t="n">
        <v>100</v>
      </c>
      <c r="CF310" s="50"/>
      <c r="CG310" s="50"/>
      <c r="CH310" s="51"/>
      <c r="CI310" s="50"/>
      <c r="CJ310" s="50"/>
      <c r="CK310" s="51"/>
      <c r="CL310" s="50"/>
      <c r="CM310" s="50"/>
      <c r="CN310" s="50"/>
      <c r="CO310" s="52"/>
      <c r="CP310" s="52"/>
      <c r="CQ310" s="51"/>
      <c r="CR310" s="50"/>
      <c r="CS310" s="50"/>
      <c r="CT310" s="51"/>
      <c r="CU310" s="50"/>
      <c r="CV310" s="50"/>
      <c r="CW310" s="51"/>
      <c r="CX310" s="52"/>
      <c r="CY310" s="52"/>
      <c r="CZ310" s="50"/>
      <c r="DA310" s="51"/>
      <c r="DB310" s="52"/>
      <c r="DC310" s="52"/>
      <c r="DD310" s="52"/>
      <c r="DE310" s="52"/>
      <c r="DF310" s="51"/>
    </row>
    <row r="311" customFormat="false" ht="8.45" hidden="false" customHeight="true" outlineLevel="0" collapsed="false">
      <c r="A311" s="1" t="s">
        <v>728</v>
      </c>
      <c r="B311" s="26" t="n">
        <v>296</v>
      </c>
      <c r="C311" s="25" t="s">
        <v>729</v>
      </c>
      <c r="D311" s="61" t="n">
        <v>74</v>
      </c>
      <c r="E311" s="25" t="s">
        <v>707</v>
      </c>
      <c r="F311" s="25" t="s">
        <v>721</v>
      </c>
      <c r="G311" s="31" t="n">
        <v>21601.7</v>
      </c>
      <c r="H311" s="28" t="n">
        <v>0.25</v>
      </c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29" t="n">
        <v>1578.84</v>
      </c>
      <c r="BO311" s="28" t="n">
        <v>7.31</v>
      </c>
      <c r="BP311" s="28" t="n">
        <v>7.31</v>
      </c>
      <c r="BQ311" s="29" t="n">
        <v>1578.84</v>
      </c>
      <c r="BR311" s="28" t="n">
        <v>7.31</v>
      </c>
      <c r="BS311" s="32" t="n">
        <v>14.62</v>
      </c>
      <c r="BT311" s="29" t="n">
        <v>9290.82</v>
      </c>
      <c r="BU311" s="32" t="n">
        <v>43.01</v>
      </c>
      <c r="BV311" s="32" t="n">
        <v>57.63</v>
      </c>
      <c r="BW311" s="29" t="n">
        <v>9153.2</v>
      </c>
      <c r="BX311" s="32" t="n">
        <v>42.37</v>
      </c>
      <c r="BY311" s="33" t="n">
        <v>100</v>
      </c>
      <c r="BZ311" s="30"/>
      <c r="CA311" s="30"/>
      <c r="CB311" s="33" t="n">
        <v>100</v>
      </c>
      <c r="CC311" s="30"/>
      <c r="CD311" s="30"/>
      <c r="CE311" s="34" t="n">
        <v>100</v>
      </c>
      <c r="CF311" s="50"/>
      <c r="CG311" s="50"/>
      <c r="CH311" s="51"/>
      <c r="CI311" s="50"/>
      <c r="CJ311" s="50"/>
      <c r="CK311" s="51"/>
      <c r="CL311" s="50"/>
      <c r="CM311" s="50"/>
      <c r="CN311" s="50"/>
      <c r="CO311" s="52"/>
      <c r="CP311" s="52"/>
      <c r="CQ311" s="51"/>
      <c r="CR311" s="50"/>
      <c r="CS311" s="50"/>
      <c r="CT311" s="51"/>
      <c r="CU311" s="50"/>
      <c r="CV311" s="50"/>
      <c r="CW311" s="51"/>
      <c r="CX311" s="52"/>
      <c r="CY311" s="52"/>
      <c r="CZ311" s="50"/>
      <c r="DA311" s="51"/>
      <c r="DB311" s="52"/>
      <c r="DC311" s="52"/>
      <c r="DD311" s="52"/>
      <c r="DE311" s="52"/>
      <c r="DF311" s="51"/>
    </row>
    <row r="312" customFormat="false" ht="8.45" hidden="false" customHeight="true" outlineLevel="0" collapsed="false">
      <c r="A312" s="1" t="s">
        <v>730</v>
      </c>
      <c r="B312" s="62" t="n">
        <v>297</v>
      </c>
      <c r="C312" s="42" t="s">
        <v>731</v>
      </c>
      <c r="D312" s="43" t="n">
        <v>50</v>
      </c>
      <c r="E312" s="42" t="s">
        <v>707</v>
      </c>
      <c r="F312" s="42" t="s">
        <v>314</v>
      </c>
      <c r="G312" s="53" t="n">
        <v>3947.1</v>
      </c>
      <c r="H312" s="45" t="n">
        <v>0.04</v>
      </c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53" t="n">
        <v>1578.84</v>
      </c>
      <c r="BO312" s="47" t="n">
        <v>40</v>
      </c>
      <c r="BP312" s="47" t="n">
        <v>40</v>
      </c>
      <c r="BQ312" s="53" t="n">
        <v>1578.84</v>
      </c>
      <c r="BR312" s="47" t="n">
        <v>40</v>
      </c>
      <c r="BS312" s="47" t="n">
        <v>80</v>
      </c>
      <c r="BT312" s="48" t="n">
        <v>789.42</v>
      </c>
      <c r="BU312" s="47" t="n">
        <v>20</v>
      </c>
      <c r="BV312" s="48" t="n">
        <v>100</v>
      </c>
      <c r="BW312" s="46"/>
      <c r="BX312" s="46"/>
      <c r="BY312" s="48" t="n">
        <v>100</v>
      </c>
      <c r="BZ312" s="46"/>
      <c r="CA312" s="46"/>
      <c r="CB312" s="48" t="n">
        <v>100</v>
      </c>
      <c r="CC312" s="46"/>
      <c r="CD312" s="46"/>
      <c r="CE312" s="49" t="n">
        <v>100</v>
      </c>
      <c r="CF312" s="58"/>
      <c r="CG312" s="55"/>
      <c r="CH312" s="51"/>
      <c r="CI312" s="50"/>
      <c r="CJ312" s="50"/>
      <c r="CK312" s="51"/>
      <c r="CL312" s="50"/>
      <c r="CM312" s="50"/>
      <c r="CN312" s="50"/>
      <c r="CO312" s="52"/>
      <c r="CP312" s="52"/>
      <c r="CQ312" s="51"/>
      <c r="CR312" s="50"/>
      <c r="CS312" s="50"/>
      <c r="CT312" s="51"/>
      <c r="CU312" s="50"/>
      <c r="CV312" s="50"/>
      <c r="CW312" s="51"/>
      <c r="CX312" s="52"/>
      <c r="CY312" s="52"/>
      <c r="CZ312" s="50"/>
      <c r="DA312" s="51"/>
      <c r="DB312" s="52"/>
      <c r="DC312" s="52"/>
      <c r="DD312" s="52"/>
      <c r="DE312" s="52"/>
      <c r="DF312" s="51"/>
    </row>
    <row r="313" customFormat="false" ht="8.45" hidden="false" customHeight="true" outlineLevel="0" collapsed="false">
      <c r="A313" s="1" t="s">
        <v>732</v>
      </c>
      <c r="B313" s="62" t="n">
        <v>298</v>
      </c>
      <c r="C313" s="42" t="s">
        <v>733</v>
      </c>
      <c r="D313" s="43" t="n">
        <v>32</v>
      </c>
      <c r="E313" s="42" t="s">
        <v>720</v>
      </c>
      <c r="F313" s="42" t="s">
        <v>721</v>
      </c>
      <c r="G313" s="53" t="n">
        <v>2502.33</v>
      </c>
      <c r="H313" s="45" t="n">
        <v>0.03</v>
      </c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53" t="n">
        <v>1429.83</v>
      </c>
      <c r="BU313" s="47" t="n">
        <v>57.14</v>
      </c>
      <c r="BV313" s="47" t="n">
        <v>57.14</v>
      </c>
      <c r="BW313" s="53" t="n">
        <v>1072.5</v>
      </c>
      <c r="BX313" s="47" t="n">
        <v>42.86</v>
      </c>
      <c r="BY313" s="48" t="n">
        <v>100</v>
      </c>
      <c r="BZ313" s="46"/>
      <c r="CA313" s="46"/>
      <c r="CB313" s="48" t="n">
        <v>100</v>
      </c>
      <c r="CC313" s="46"/>
      <c r="CD313" s="46"/>
      <c r="CE313" s="49" t="n">
        <v>100</v>
      </c>
      <c r="CF313" s="50"/>
      <c r="CG313" s="50"/>
      <c r="CH313" s="51"/>
      <c r="CI313" s="50"/>
      <c r="CJ313" s="50"/>
      <c r="CK313" s="51"/>
      <c r="CL313" s="50"/>
      <c r="CM313" s="50"/>
      <c r="CN313" s="50"/>
      <c r="CO313" s="52"/>
      <c r="CP313" s="52"/>
      <c r="CQ313" s="51"/>
      <c r="CR313" s="50"/>
      <c r="CS313" s="50"/>
      <c r="CT313" s="51"/>
      <c r="CU313" s="50"/>
      <c r="CV313" s="50"/>
      <c r="CW313" s="51"/>
      <c r="CX313" s="52"/>
      <c r="CY313" s="52"/>
      <c r="CZ313" s="50"/>
      <c r="DA313" s="51"/>
      <c r="DB313" s="52"/>
      <c r="DC313" s="52"/>
      <c r="DD313" s="52"/>
      <c r="DE313" s="52"/>
      <c r="DF313" s="51"/>
    </row>
    <row r="314" customFormat="false" ht="8.45" hidden="false" customHeight="true" outlineLevel="0" collapsed="false">
      <c r="A314" s="1" t="s">
        <v>734</v>
      </c>
      <c r="B314" s="62" t="n">
        <v>299</v>
      </c>
      <c r="C314" s="42" t="s">
        <v>735</v>
      </c>
      <c r="D314" s="43" t="n">
        <v>32</v>
      </c>
      <c r="E314" s="42" t="s">
        <v>720</v>
      </c>
      <c r="F314" s="42" t="s">
        <v>721</v>
      </c>
      <c r="G314" s="44" t="n">
        <v>15152.27</v>
      </c>
      <c r="H314" s="45" t="n">
        <v>0.17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53" t="n">
        <v>7071.56</v>
      </c>
      <c r="BU314" s="47" t="n">
        <v>46.67</v>
      </c>
      <c r="BV314" s="47" t="n">
        <v>46.67</v>
      </c>
      <c r="BW314" s="53" t="n">
        <v>8080.71</v>
      </c>
      <c r="BX314" s="47" t="n">
        <v>53.33</v>
      </c>
      <c r="BY314" s="48" t="n">
        <v>100</v>
      </c>
      <c r="BZ314" s="46"/>
      <c r="CA314" s="46"/>
      <c r="CB314" s="48" t="n">
        <v>100</v>
      </c>
      <c r="CC314" s="46"/>
      <c r="CD314" s="46"/>
      <c r="CE314" s="49" t="n">
        <v>100</v>
      </c>
      <c r="CF314" s="50"/>
      <c r="CG314" s="50"/>
      <c r="CH314" s="51"/>
      <c r="CI314" s="50"/>
      <c r="CJ314" s="50"/>
      <c r="CK314" s="51"/>
      <c r="CL314" s="50"/>
      <c r="CM314" s="50"/>
      <c r="CN314" s="50"/>
      <c r="CO314" s="52"/>
      <c r="CP314" s="52"/>
      <c r="CQ314" s="51"/>
      <c r="CR314" s="50"/>
      <c r="CS314" s="50"/>
      <c r="CT314" s="51"/>
      <c r="CU314" s="50"/>
      <c r="CV314" s="50"/>
      <c r="CW314" s="51"/>
      <c r="CX314" s="52"/>
      <c r="CY314" s="52"/>
      <c r="CZ314" s="50"/>
      <c r="DA314" s="51"/>
      <c r="DB314" s="52"/>
      <c r="DC314" s="52"/>
      <c r="DD314" s="52"/>
      <c r="DE314" s="52"/>
      <c r="DF314" s="51"/>
    </row>
    <row r="315" customFormat="false" ht="8.45" hidden="false" customHeight="true" outlineLevel="0" collapsed="false">
      <c r="A315" s="1" t="s">
        <v>736</v>
      </c>
      <c r="B315" s="26" t="n">
        <v>300</v>
      </c>
      <c r="C315" s="25" t="s">
        <v>737</v>
      </c>
      <c r="D315" s="61" t="n">
        <v>32</v>
      </c>
      <c r="E315" s="25" t="s">
        <v>720</v>
      </c>
      <c r="F315" s="25" t="s">
        <v>721</v>
      </c>
      <c r="G315" s="29" t="n">
        <v>2493.14</v>
      </c>
      <c r="H315" s="28" t="n">
        <v>0.03</v>
      </c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29" t="n">
        <v>1342.56</v>
      </c>
      <c r="BU315" s="32" t="n">
        <v>53.85</v>
      </c>
      <c r="BV315" s="32" t="n">
        <v>53.85</v>
      </c>
      <c r="BW315" s="29" t="n">
        <v>1150.58</v>
      </c>
      <c r="BX315" s="32" t="n">
        <v>46.15</v>
      </c>
      <c r="BY315" s="33" t="n">
        <v>100</v>
      </c>
      <c r="BZ315" s="30"/>
      <c r="CA315" s="30"/>
      <c r="CB315" s="33" t="n">
        <v>100</v>
      </c>
      <c r="CC315" s="30"/>
      <c r="CD315" s="30"/>
      <c r="CE315" s="34" t="n">
        <v>100</v>
      </c>
      <c r="CF315" s="50"/>
      <c r="CG315" s="50"/>
      <c r="CH315" s="50"/>
      <c r="CI315" s="58"/>
      <c r="CJ315" s="51"/>
      <c r="CK315" s="51"/>
      <c r="CL315" s="50"/>
      <c r="CM315" s="50"/>
      <c r="CN315" s="50"/>
      <c r="CO315" s="52"/>
      <c r="CP315" s="52"/>
      <c r="CQ315" s="51"/>
      <c r="CR315" s="50"/>
      <c r="CS315" s="50"/>
      <c r="CT315" s="51"/>
      <c r="CU315" s="50"/>
      <c r="CV315" s="50"/>
      <c r="CW315" s="51"/>
      <c r="CX315" s="52"/>
      <c r="CY315" s="52"/>
      <c r="CZ315" s="50"/>
      <c r="DA315" s="51"/>
      <c r="DB315" s="52"/>
      <c r="DC315" s="52"/>
      <c r="DD315" s="52"/>
      <c r="DE315" s="52"/>
      <c r="DF315" s="51"/>
    </row>
    <row r="316" customFormat="false" ht="8.45" hidden="false" customHeight="true" outlineLevel="0" collapsed="false">
      <c r="A316" s="1" t="s">
        <v>738</v>
      </c>
      <c r="B316" s="62" t="n">
        <v>301</v>
      </c>
      <c r="C316" s="42" t="s">
        <v>739</v>
      </c>
      <c r="D316" s="43" t="n">
        <v>32</v>
      </c>
      <c r="E316" s="42" t="s">
        <v>720</v>
      </c>
      <c r="F316" s="42" t="s">
        <v>721</v>
      </c>
      <c r="G316" s="53" t="n">
        <v>2493.14</v>
      </c>
      <c r="H316" s="45" t="n">
        <v>0.03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53" t="n">
        <v>1342.56</v>
      </c>
      <c r="BU316" s="47" t="n">
        <v>53.85</v>
      </c>
      <c r="BV316" s="47" t="n">
        <v>53.85</v>
      </c>
      <c r="BW316" s="53" t="n">
        <v>1150.58</v>
      </c>
      <c r="BX316" s="47" t="n">
        <v>46.15</v>
      </c>
      <c r="BY316" s="48" t="n">
        <v>100</v>
      </c>
      <c r="BZ316" s="46"/>
      <c r="CA316" s="46"/>
      <c r="CB316" s="48" t="n">
        <v>100</v>
      </c>
      <c r="CC316" s="46"/>
      <c r="CD316" s="46"/>
      <c r="CE316" s="49" t="n">
        <v>100</v>
      </c>
      <c r="CF316" s="70"/>
      <c r="CG316" s="55"/>
      <c r="CH316" s="51"/>
      <c r="CI316" s="50"/>
      <c r="CJ316" s="50"/>
      <c r="CK316" s="51"/>
      <c r="CL316" s="50"/>
      <c r="CM316" s="50"/>
      <c r="CN316" s="50"/>
      <c r="CO316" s="52"/>
      <c r="CP316" s="52"/>
      <c r="CQ316" s="51"/>
      <c r="CR316" s="50"/>
      <c r="CS316" s="50"/>
      <c r="CT316" s="51"/>
      <c r="CU316" s="50"/>
      <c r="CV316" s="50"/>
      <c r="CW316" s="51"/>
      <c r="CX316" s="52"/>
      <c r="CY316" s="52"/>
      <c r="CZ316" s="50"/>
      <c r="DA316" s="51"/>
      <c r="DB316" s="52"/>
      <c r="DC316" s="52"/>
      <c r="DD316" s="52"/>
      <c r="DE316" s="52"/>
      <c r="DF316" s="51"/>
    </row>
    <row r="317" customFormat="false" ht="8.45" hidden="false" customHeight="true" outlineLevel="0" collapsed="false">
      <c r="A317" s="1" t="s">
        <v>740</v>
      </c>
      <c r="B317" s="26" t="n">
        <v>302</v>
      </c>
      <c r="C317" s="25" t="s">
        <v>741</v>
      </c>
      <c r="D317" s="61" t="n">
        <v>32</v>
      </c>
      <c r="E317" s="25" t="s">
        <v>720</v>
      </c>
      <c r="F317" s="25" t="s">
        <v>721</v>
      </c>
      <c r="G317" s="33" t="n">
        <v>957.58</v>
      </c>
      <c r="H317" s="28" t="n">
        <v>0.01</v>
      </c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3" t="n">
        <v>515.66</v>
      </c>
      <c r="BU317" s="32" t="n">
        <v>53.85</v>
      </c>
      <c r="BV317" s="32" t="n">
        <v>53.85</v>
      </c>
      <c r="BW317" s="33" t="n">
        <v>441.92</v>
      </c>
      <c r="BX317" s="32" t="n">
        <v>46.15</v>
      </c>
      <c r="BY317" s="33" t="n">
        <v>100</v>
      </c>
      <c r="BZ317" s="30"/>
      <c r="CA317" s="30"/>
      <c r="CB317" s="33" t="n">
        <v>100</v>
      </c>
      <c r="CC317" s="30"/>
      <c r="CD317" s="30"/>
      <c r="CE317" s="34" t="n">
        <v>100</v>
      </c>
      <c r="CF317" s="63"/>
      <c r="CG317" s="37"/>
      <c r="CH317" s="35"/>
      <c r="CI317" s="23"/>
      <c r="CJ317" s="23"/>
      <c r="CK317" s="35"/>
      <c r="CL317" s="23"/>
      <c r="CM317" s="23"/>
      <c r="CN317" s="23"/>
      <c r="CO317" s="52"/>
      <c r="CP317" s="52"/>
      <c r="CQ317" s="51"/>
      <c r="CR317" s="50"/>
      <c r="CS317" s="50"/>
      <c r="CT317" s="51"/>
      <c r="CU317" s="50"/>
      <c r="CV317" s="50"/>
      <c r="CW317" s="51"/>
      <c r="CX317" s="52"/>
      <c r="CY317" s="52"/>
      <c r="CZ317" s="50"/>
      <c r="DA317" s="51"/>
      <c r="DB317" s="52"/>
      <c r="DC317" s="52"/>
      <c r="DD317" s="52"/>
      <c r="DE317" s="52"/>
      <c r="DF317" s="51"/>
    </row>
    <row r="318" customFormat="false" ht="8.45" hidden="false" customHeight="true" outlineLevel="0" collapsed="false">
      <c r="A318" s="1" t="s">
        <v>742</v>
      </c>
      <c r="B318" s="62" t="n">
        <v>303</v>
      </c>
      <c r="C318" s="42" t="s">
        <v>743</v>
      </c>
      <c r="D318" s="43" t="n">
        <v>32</v>
      </c>
      <c r="E318" s="42" t="s">
        <v>720</v>
      </c>
      <c r="F318" s="42" t="s">
        <v>721</v>
      </c>
      <c r="G318" s="48" t="n">
        <v>957.58</v>
      </c>
      <c r="H318" s="45" t="n">
        <v>0.01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8" t="n">
        <v>515.66</v>
      </c>
      <c r="BU318" s="47" t="n">
        <v>53.85</v>
      </c>
      <c r="BV318" s="47" t="n">
        <v>53.85</v>
      </c>
      <c r="BW318" s="48" t="n">
        <v>441.92</v>
      </c>
      <c r="BX318" s="47" t="n">
        <v>46.15</v>
      </c>
      <c r="BY318" s="48" t="n">
        <v>100</v>
      </c>
      <c r="BZ318" s="46"/>
      <c r="CA318" s="46"/>
      <c r="CB318" s="48" t="n">
        <v>100</v>
      </c>
      <c r="CC318" s="46"/>
      <c r="CD318" s="46"/>
      <c r="CE318" s="49" t="n">
        <v>100</v>
      </c>
      <c r="CF318" s="63"/>
      <c r="CG318" s="37"/>
      <c r="CH318" s="35"/>
      <c r="CI318" s="23"/>
      <c r="CJ318" s="23"/>
      <c r="CK318" s="35"/>
      <c r="CL318" s="23"/>
      <c r="CM318" s="23"/>
      <c r="CN318" s="23"/>
      <c r="CO318" s="52"/>
      <c r="CP318" s="52"/>
      <c r="CQ318" s="51"/>
      <c r="CR318" s="50"/>
      <c r="CS318" s="50"/>
      <c r="CT318" s="51"/>
      <c r="CU318" s="50"/>
      <c r="CV318" s="50"/>
      <c r="CW318" s="51"/>
      <c r="CX318" s="52"/>
      <c r="CY318" s="52"/>
      <c r="CZ318" s="50"/>
      <c r="DA318" s="51"/>
      <c r="DB318" s="52"/>
      <c r="DC318" s="52"/>
      <c r="DD318" s="52"/>
      <c r="DE318" s="52"/>
      <c r="DF318" s="51"/>
    </row>
    <row r="319" customFormat="false" ht="8.45" hidden="false" customHeight="true" outlineLevel="0" collapsed="false">
      <c r="A319" s="1" t="s">
        <v>744</v>
      </c>
      <c r="B319" s="26" t="n">
        <v>304</v>
      </c>
      <c r="C319" s="25" t="s">
        <v>745</v>
      </c>
      <c r="D319" s="61" t="n">
        <v>26</v>
      </c>
      <c r="E319" s="25" t="s">
        <v>530</v>
      </c>
      <c r="F319" s="25" t="s">
        <v>603</v>
      </c>
      <c r="G319" s="31" t="n">
        <v>28776.17</v>
      </c>
      <c r="H319" s="28" t="n">
        <v>0.33</v>
      </c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1" t="n">
        <v>13395.92</v>
      </c>
      <c r="BX319" s="32" t="n">
        <v>46.55</v>
      </c>
      <c r="BY319" s="32" t="n">
        <v>46.55</v>
      </c>
      <c r="BZ319" s="31" t="n">
        <v>15380.25</v>
      </c>
      <c r="CA319" s="32" t="n">
        <v>53.45</v>
      </c>
      <c r="CB319" s="33" t="n">
        <v>100</v>
      </c>
      <c r="CC319" s="30"/>
      <c r="CD319" s="30"/>
      <c r="CE319" s="34" t="n">
        <v>100</v>
      </c>
      <c r="CF319" s="58"/>
      <c r="CG319" s="55"/>
      <c r="CH319" s="51"/>
      <c r="CI319" s="50"/>
      <c r="CJ319" s="50"/>
      <c r="CK319" s="51"/>
      <c r="CL319" s="50"/>
      <c r="CM319" s="50"/>
      <c r="CN319" s="50"/>
      <c r="CO319" s="52"/>
      <c r="CP319" s="52"/>
      <c r="CQ319" s="51"/>
      <c r="CR319" s="50"/>
      <c r="CS319" s="50"/>
      <c r="CT319" s="51"/>
      <c r="CU319" s="50"/>
      <c r="CV319" s="50"/>
      <c r="CW319" s="51"/>
      <c r="CX319" s="52"/>
      <c r="CY319" s="52"/>
      <c r="CZ319" s="50"/>
      <c r="DA319" s="51"/>
      <c r="DB319" s="52"/>
      <c r="DC319" s="52"/>
      <c r="DD319" s="52"/>
      <c r="DE319" s="52"/>
      <c r="DF319" s="51"/>
    </row>
    <row r="320" customFormat="false" ht="8.45" hidden="false" customHeight="true" outlineLevel="0" collapsed="false">
      <c r="A320" s="1" t="s">
        <v>746</v>
      </c>
      <c r="B320" s="62" t="n">
        <v>305</v>
      </c>
      <c r="C320" s="42" t="s">
        <v>747</v>
      </c>
      <c r="D320" s="43" t="n">
        <v>26</v>
      </c>
      <c r="E320" s="42" t="s">
        <v>530</v>
      </c>
      <c r="F320" s="42" t="s">
        <v>603</v>
      </c>
      <c r="G320" s="53" t="n">
        <v>1184.19</v>
      </c>
      <c r="H320" s="45" t="n">
        <v>0.01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8" t="n">
        <v>546.5</v>
      </c>
      <c r="BX320" s="47" t="n">
        <v>46.15</v>
      </c>
      <c r="BY320" s="47" t="n">
        <v>46.15</v>
      </c>
      <c r="BZ320" s="48" t="n">
        <v>637.69</v>
      </c>
      <c r="CA320" s="47" t="n">
        <v>53.85</v>
      </c>
      <c r="CB320" s="48" t="n">
        <v>100</v>
      </c>
      <c r="CC320" s="46"/>
      <c r="CD320" s="46"/>
      <c r="CE320" s="49" t="n">
        <v>100</v>
      </c>
      <c r="CF320" s="58"/>
      <c r="CG320" s="55"/>
      <c r="CH320" s="51"/>
      <c r="CI320" s="50"/>
      <c r="CJ320" s="50"/>
      <c r="CK320" s="51"/>
      <c r="CL320" s="50"/>
      <c r="CM320" s="50"/>
      <c r="CN320" s="50"/>
      <c r="CO320" s="52"/>
      <c r="CP320" s="52"/>
      <c r="CQ320" s="51"/>
      <c r="CR320" s="50"/>
      <c r="CS320" s="50"/>
      <c r="CT320" s="51"/>
      <c r="CU320" s="50"/>
      <c r="CV320" s="50"/>
      <c r="CW320" s="51"/>
      <c r="CX320" s="52"/>
      <c r="CY320" s="52"/>
      <c r="CZ320" s="50"/>
      <c r="DA320" s="51"/>
      <c r="DB320" s="52"/>
      <c r="DC320" s="52"/>
      <c r="DD320" s="52"/>
      <c r="DE320" s="52"/>
      <c r="DF320" s="51"/>
    </row>
    <row r="321" customFormat="false" ht="8.45" hidden="false" customHeight="true" outlineLevel="0" collapsed="false">
      <c r="A321" s="1" t="s">
        <v>748</v>
      </c>
      <c r="B321" s="62" t="n">
        <v>306</v>
      </c>
      <c r="C321" s="42" t="s">
        <v>749</v>
      </c>
      <c r="D321" s="43" t="n">
        <v>26</v>
      </c>
      <c r="E321" s="42" t="s">
        <v>530</v>
      </c>
      <c r="F321" s="42" t="s">
        <v>603</v>
      </c>
      <c r="G321" s="53" t="n">
        <v>1228.52</v>
      </c>
      <c r="H321" s="45" t="n">
        <v>0.01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8" t="n">
        <v>566.96</v>
      </c>
      <c r="BX321" s="47" t="n">
        <v>46.15</v>
      </c>
      <c r="BY321" s="47" t="n">
        <v>46.15</v>
      </c>
      <c r="BZ321" s="48" t="n">
        <v>661.56</v>
      </c>
      <c r="CA321" s="47" t="n">
        <v>53.85</v>
      </c>
      <c r="CB321" s="48" t="n">
        <v>100</v>
      </c>
      <c r="CC321" s="46"/>
      <c r="CD321" s="46"/>
      <c r="CE321" s="49" t="n">
        <v>100</v>
      </c>
      <c r="CF321" s="58"/>
      <c r="CG321" s="55"/>
      <c r="CH321" s="51"/>
      <c r="CI321" s="50"/>
      <c r="CJ321" s="50"/>
      <c r="CK321" s="51"/>
      <c r="CL321" s="50"/>
      <c r="CM321" s="50"/>
      <c r="CN321" s="50"/>
      <c r="CO321" s="52"/>
      <c r="CP321" s="52"/>
      <c r="CQ321" s="51"/>
      <c r="CR321" s="50"/>
      <c r="CS321" s="50"/>
      <c r="CT321" s="51"/>
      <c r="CU321" s="50"/>
      <c r="CV321" s="50"/>
      <c r="CW321" s="51"/>
      <c r="CX321" s="52"/>
      <c r="CY321" s="52"/>
      <c r="CZ321" s="50"/>
      <c r="DA321" s="51"/>
      <c r="DB321" s="52"/>
      <c r="DC321" s="52"/>
      <c r="DD321" s="52"/>
      <c r="DE321" s="52"/>
      <c r="DF321" s="51"/>
    </row>
    <row r="322" customFormat="false" ht="8.45" hidden="false" customHeight="true" outlineLevel="0" collapsed="false">
      <c r="A322" s="1" t="s">
        <v>750</v>
      </c>
      <c r="B322" s="62" t="n">
        <v>307</v>
      </c>
      <c r="C322" s="42" t="s">
        <v>751</v>
      </c>
      <c r="D322" s="43" t="n">
        <v>26</v>
      </c>
      <c r="E322" s="42" t="s">
        <v>530</v>
      </c>
      <c r="F322" s="42" t="s">
        <v>603</v>
      </c>
      <c r="G322" s="53" t="n">
        <v>3168.78</v>
      </c>
      <c r="H322" s="45" t="n">
        <v>0.04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53" t="n">
        <v>1267.51</v>
      </c>
      <c r="BX322" s="47" t="n">
        <v>40</v>
      </c>
      <c r="BY322" s="47" t="n">
        <v>40</v>
      </c>
      <c r="BZ322" s="53" t="n">
        <v>1901.27</v>
      </c>
      <c r="CA322" s="47" t="n">
        <v>60</v>
      </c>
      <c r="CB322" s="48" t="n">
        <v>100</v>
      </c>
      <c r="CC322" s="46"/>
      <c r="CD322" s="46"/>
      <c r="CE322" s="49" t="n">
        <v>100</v>
      </c>
      <c r="CF322" s="58"/>
      <c r="CG322" s="55"/>
      <c r="CH322" s="51"/>
      <c r="CI322" s="50"/>
      <c r="CJ322" s="50"/>
      <c r="CK322" s="51"/>
      <c r="CL322" s="50"/>
      <c r="CM322" s="50"/>
      <c r="CN322" s="50"/>
      <c r="CO322" s="52"/>
      <c r="CP322" s="52"/>
      <c r="CQ322" s="51"/>
      <c r="CR322" s="50"/>
      <c r="CS322" s="50"/>
      <c r="CT322" s="51"/>
      <c r="CU322" s="50"/>
      <c r="CV322" s="50"/>
      <c r="CW322" s="51"/>
      <c r="CX322" s="52"/>
      <c r="CY322" s="52"/>
      <c r="CZ322" s="50"/>
      <c r="DA322" s="51"/>
      <c r="DB322" s="52"/>
      <c r="DC322" s="52"/>
      <c r="DD322" s="52"/>
      <c r="DE322" s="52"/>
      <c r="DF322" s="51"/>
    </row>
    <row r="323" customFormat="false" ht="8.45" hidden="false" customHeight="true" outlineLevel="0" collapsed="false">
      <c r="A323" s="1" t="s">
        <v>752</v>
      </c>
      <c r="B323" s="62" t="n">
        <v>308</v>
      </c>
      <c r="C323" s="42" t="s">
        <v>753</v>
      </c>
      <c r="D323" s="43" t="n">
        <v>26</v>
      </c>
      <c r="E323" s="42" t="s">
        <v>530</v>
      </c>
      <c r="F323" s="42" t="s">
        <v>603</v>
      </c>
      <c r="G323" s="48" t="n">
        <v>316.9</v>
      </c>
      <c r="H323" s="45" t="n">
        <v>0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8" t="n">
        <v>126.76</v>
      </c>
      <c r="BX323" s="47" t="n">
        <v>40</v>
      </c>
      <c r="BY323" s="47" t="n">
        <v>40</v>
      </c>
      <c r="BZ323" s="48" t="n">
        <v>190.14</v>
      </c>
      <c r="CA323" s="47" t="n">
        <v>60</v>
      </c>
      <c r="CB323" s="48" t="n">
        <v>100</v>
      </c>
      <c r="CC323" s="46"/>
      <c r="CD323" s="46"/>
      <c r="CE323" s="49" t="n">
        <v>100</v>
      </c>
      <c r="CF323" s="58"/>
      <c r="CG323" s="55"/>
      <c r="CH323" s="51"/>
      <c r="CI323" s="50"/>
      <c r="CJ323" s="50"/>
      <c r="CK323" s="51"/>
      <c r="CL323" s="50"/>
      <c r="CM323" s="50"/>
      <c r="CN323" s="50"/>
      <c r="CO323" s="52"/>
      <c r="CP323" s="52"/>
      <c r="CQ323" s="51"/>
      <c r="CR323" s="50"/>
      <c r="CS323" s="50"/>
      <c r="CT323" s="51"/>
      <c r="CU323" s="50"/>
      <c r="CV323" s="50"/>
      <c r="CW323" s="51"/>
      <c r="CX323" s="52"/>
      <c r="CY323" s="52"/>
      <c r="CZ323" s="50"/>
      <c r="DA323" s="51"/>
      <c r="DB323" s="52"/>
      <c r="DC323" s="52"/>
      <c r="DD323" s="52"/>
      <c r="DE323" s="52"/>
      <c r="DF323" s="51"/>
    </row>
    <row r="324" customFormat="false" ht="8.45" hidden="false" customHeight="true" outlineLevel="0" collapsed="false">
      <c r="A324" s="1" t="s">
        <v>754</v>
      </c>
      <c r="B324" s="62" t="n">
        <v>309</v>
      </c>
      <c r="C324" s="42" t="s">
        <v>755</v>
      </c>
      <c r="D324" s="43" t="n">
        <v>26</v>
      </c>
      <c r="E324" s="42" t="s">
        <v>530</v>
      </c>
      <c r="F324" s="42" t="s">
        <v>603</v>
      </c>
      <c r="G324" s="44" t="n">
        <v>11414.15</v>
      </c>
      <c r="H324" s="45" t="n">
        <v>0.13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53" t="n">
        <v>5590.65</v>
      </c>
      <c r="BX324" s="47" t="n">
        <v>48.98</v>
      </c>
      <c r="BY324" s="47" t="n">
        <v>48.98</v>
      </c>
      <c r="BZ324" s="53" t="n">
        <v>5823.5</v>
      </c>
      <c r="CA324" s="47" t="n">
        <v>51.02</v>
      </c>
      <c r="CB324" s="48" t="n">
        <v>100</v>
      </c>
      <c r="CC324" s="46"/>
      <c r="CD324" s="46"/>
      <c r="CE324" s="49" t="n">
        <v>100</v>
      </c>
      <c r="CF324" s="38"/>
      <c r="CG324" s="37"/>
      <c r="CH324" s="35"/>
      <c r="CI324" s="23"/>
      <c r="CJ324" s="23"/>
      <c r="CK324" s="35"/>
      <c r="CL324" s="23"/>
      <c r="CM324" s="23"/>
      <c r="CN324" s="23"/>
      <c r="CO324" s="52"/>
      <c r="CP324" s="52"/>
      <c r="CQ324" s="51"/>
      <c r="CR324" s="50"/>
      <c r="CS324" s="50"/>
      <c r="CT324" s="51"/>
      <c r="CU324" s="50"/>
      <c r="CV324" s="50"/>
      <c r="CW324" s="51"/>
      <c r="CX324" s="52"/>
      <c r="CY324" s="52"/>
      <c r="CZ324" s="50"/>
      <c r="DA324" s="51"/>
      <c r="DB324" s="52"/>
      <c r="DC324" s="52"/>
      <c r="DD324" s="52"/>
      <c r="DE324" s="52"/>
      <c r="DF324" s="51"/>
    </row>
    <row r="325" customFormat="false" ht="8.45" hidden="false" customHeight="true" outlineLevel="0" collapsed="false">
      <c r="A325" s="1" t="s">
        <v>756</v>
      </c>
      <c r="B325" s="62" t="n">
        <v>310</v>
      </c>
      <c r="C325" s="42" t="s">
        <v>757</v>
      </c>
      <c r="D325" s="43" t="n">
        <v>26</v>
      </c>
      <c r="E325" s="42" t="s">
        <v>530</v>
      </c>
      <c r="F325" s="42" t="s">
        <v>603</v>
      </c>
      <c r="G325" s="53" t="n">
        <v>4342.83</v>
      </c>
      <c r="H325" s="45" t="n">
        <v>0.05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53" t="n">
        <v>1737.13</v>
      </c>
      <c r="BX325" s="47" t="n">
        <v>40</v>
      </c>
      <c r="BY325" s="47" t="n">
        <v>40</v>
      </c>
      <c r="BZ325" s="53" t="n">
        <v>2605.7</v>
      </c>
      <c r="CA325" s="47" t="n">
        <v>60</v>
      </c>
      <c r="CB325" s="48" t="n">
        <v>100</v>
      </c>
      <c r="CC325" s="46"/>
      <c r="CD325" s="46"/>
      <c r="CE325" s="49" t="n">
        <v>100</v>
      </c>
      <c r="CF325" s="51"/>
      <c r="CG325" s="55"/>
      <c r="CH325" s="51"/>
      <c r="CI325" s="50"/>
      <c r="CJ325" s="50"/>
      <c r="CK325" s="51"/>
      <c r="CL325" s="50"/>
      <c r="CM325" s="50"/>
      <c r="CN325" s="50"/>
      <c r="CO325" s="52"/>
      <c r="CP325" s="52"/>
      <c r="CQ325" s="51"/>
      <c r="CR325" s="50"/>
      <c r="CS325" s="50"/>
      <c r="CT325" s="51"/>
      <c r="CU325" s="50"/>
      <c r="CV325" s="50"/>
      <c r="CW325" s="51"/>
      <c r="CX325" s="52"/>
      <c r="CY325" s="52"/>
      <c r="CZ325" s="50"/>
      <c r="DA325" s="51"/>
      <c r="DB325" s="52"/>
      <c r="DC325" s="52"/>
      <c r="DD325" s="52"/>
      <c r="DE325" s="52"/>
      <c r="DF325" s="51"/>
    </row>
    <row r="326" customFormat="false" ht="8.45" hidden="false" customHeight="true" outlineLevel="0" collapsed="false">
      <c r="A326" s="1" t="s">
        <v>758</v>
      </c>
      <c r="B326" s="62" t="n">
        <v>311</v>
      </c>
      <c r="C326" s="42" t="s">
        <v>759</v>
      </c>
      <c r="D326" s="43" t="n">
        <v>26</v>
      </c>
      <c r="E326" s="42" t="s">
        <v>530</v>
      </c>
      <c r="F326" s="42" t="s">
        <v>603</v>
      </c>
      <c r="G326" s="53" t="n">
        <v>7120.8</v>
      </c>
      <c r="H326" s="45" t="n">
        <v>0.08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53" t="n">
        <v>3560.4</v>
      </c>
      <c r="BX326" s="47" t="n">
        <v>50</v>
      </c>
      <c r="BY326" s="47" t="n">
        <v>50</v>
      </c>
      <c r="BZ326" s="53" t="n">
        <v>3560.4</v>
      </c>
      <c r="CA326" s="47" t="n">
        <v>50</v>
      </c>
      <c r="CB326" s="48" t="n">
        <v>100</v>
      </c>
      <c r="CC326" s="46"/>
      <c r="CD326" s="46"/>
      <c r="CE326" s="49" t="n">
        <v>100</v>
      </c>
      <c r="CF326" s="51"/>
      <c r="CG326" s="55"/>
      <c r="CH326" s="51"/>
      <c r="CI326" s="50"/>
      <c r="CJ326" s="50"/>
      <c r="CK326" s="51"/>
      <c r="CL326" s="50"/>
      <c r="CM326" s="50"/>
      <c r="CN326" s="50"/>
      <c r="CO326" s="52"/>
      <c r="CP326" s="52"/>
      <c r="CQ326" s="51"/>
      <c r="CR326" s="50"/>
      <c r="CS326" s="50"/>
      <c r="CT326" s="51"/>
      <c r="CU326" s="50"/>
      <c r="CV326" s="50"/>
      <c r="CW326" s="51"/>
      <c r="CX326" s="52"/>
      <c r="CY326" s="52"/>
      <c r="CZ326" s="50"/>
      <c r="DA326" s="51"/>
      <c r="DB326" s="52"/>
      <c r="DC326" s="52"/>
      <c r="DD326" s="52"/>
      <c r="DE326" s="52"/>
      <c r="DF326" s="51"/>
    </row>
    <row r="327" customFormat="false" ht="8.45" hidden="false" customHeight="true" outlineLevel="0" collapsed="false">
      <c r="A327" s="1" t="s">
        <v>760</v>
      </c>
      <c r="B327" s="26" t="n">
        <v>312</v>
      </c>
      <c r="C327" s="25" t="s">
        <v>761</v>
      </c>
      <c r="D327" s="61" t="n">
        <v>26</v>
      </c>
      <c r="E327" s="25" t="s">
        <v>530</v>
      </c>
      <c r="F327" s="25" t="s">
        <v>603</v>
      </c>
      <c r="G327" s="29" t="n">
        <v>4650.8</v>
      </c>
      <c r="H327" s="28" t="n">
        <v>0.05</v>
      </c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29" t="n">
        <v>2123.09</v>
      </c>
      <c r="BX327" s="32" t="n">
        <v>45.65</v>
      </c>
      <c r="BY327" s="32" t="n">
        <v>45.65</v>
      </c>
      <c r="BZ327" s="29" t="n">
        <v>2527.71</v>
      </c>
      <c r="CA327" s="32" t="n">
        <v>54.35</v>
      </c>
      <c r="CB327" s="33" t="n">
        <v>100</v>
      </c>
      <c r="CC327" s="30"/>
      <c r="CD327" s="30"/>
      <c r="CE327" s="34" t="n">
        <v>100</v>
      </c>
      <c r="CF327" s="51"/>
      <c r="CG327" s="55"/>
      <c r="CH327" s="51"/>
      <c r="CI327" s="50"/>
      <c r="CJ327" s="50"/>
      <c r="CK327" s="51"/>
      <c r="CL327" s="50"/>
      <c r="CM327" s="50"/>
      <c r="CN327" s="50"/>
      <c r="CO327" s="52"/>
      <c r="CP327" s="52"/>
      <c r="CQ327" s="51"/>
      <c r="CR327" s="50"/>
      <c r="CS327" s="50"/>
      <c r="CT327" s="51"/>
      <c r="CU327" s="50"/>
      <c r="CV327" s="50"/>
      <c r="CW327" s="51"/>
      <c r="CX327" s="52"/>
      <c r="CY327" s="52"/>
      <c r="CZ327" s="50"/>
      <c r="DA327" s="51"/>
      <c r="DB327" s="52"/>
      <c r="DC327" s="52"/>
      <c r="DD327" s="52"/>
      <c r="DE327" s="52"/>
      <c r="DF327" s="51"/>
    </row>
    <row r="328" customFormat="false" ht="8.45" hidden="false" customHeight="true" outlineLevel="0" collapsed="false">
      <c r="A328" s="1" t="s">
        <v>762</v>
      </c>
      <c r="B328" s="62" t="n">
        <v>313</v>
      </c>
      <c r="C328" s="42" t="s">
        <v>763</v>
      </c>
      <c r="D328" s="43" t="n">
        <v>26</v>
      </c>
      <c r="E328" s="42" t="s">
        <v>530</v>
      </c>
      <c r="F328" s="42" t="s">
        <v>603</v>
      </c>
      <c r="G328" s="53" t="n">
        <v>4650.8</v>
      </c>
      <c r="H328" s="45" t="n">
        <v>0.05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53" t="n">
        <v>2123.09</v>
      </c>
      <c r="BX328" s="47" t="n">
        <v>45.65</v>
      </c>
      <c r="BY328" s="47" t="n">
        <v>45.65</v>
      </c>
      <c r="BZ328" s="53" t="n">
        <v>2527.71</v>
      </c>
      <c r="CA328" s="47" t="n">
        <v>54.35</v>
      </c>
      <c r="CB328" s="48" t="n">
        <v>100</v>
      </c>
      <c r="CC328" s="46"/>
      <c r="CD328" s="46"/>
      <c r="CE328" s="49" t="n">
        <v>100</v>
      </c>
      <c r="CF328" s="55"/>
      <c r="CG328" s="55"/>
      <c r="CH328" s="51"/>
      <c r="CI328" s="50"/>
      <c r="CJ328" s="50"/>
      <c r="CK328" s="51"/>
      <c r="CL328" s="50"/>
      <c r="CM328" s="50"/>
      <c r="CN328" s="50"/>
      <c r="CO328" s="52"/>
      <c r="CP328" s="52"/>
      <c r="CQ328" s="51"/>
      <c r="CR328" s="50"/>
      <c r="CS328" s="50"/>
      <c r="CT328" s="51"/>
      <c r="CU328" s="50"/>
      <c r="CV328" s="50"/>
      <c r="CW328" s="51"/>
      <c r="CX328" s="52"/>
      <c r="CY328" s="52"/>
      <c r="CZ328" s="50"/>
      <c r="DA328" s="51"/>
      <c r="DB328" s="52"/>
      <c r="DC328" s="52"/>
      <c r="DD328" s="52"/>
      <c r="DE328" s="52"/>
      <c r="DF328" s="51"/>
    </row>
    <row r="329" customFormat="false" ht="8.45" hidden="false" customHeight="true" outlineLevel="0" collapsed="false">
      <c r="A329" s="1" t="s">
        <v>764</v>
      </c>
      <c r="B329" s="26" t="n">
        <v>314</v>
      </c>
      <c r="C329" s="25" t="s">
        <v>765</v>
      </c>
      <c r="D329" s="61" t="n">
        <v>85</v>
      </c>
      <c r="E329" s="25" t="s">
        <v>271</v>
      </c>
      <c r="F329" s="25" t="s">
        <v>90</v>
      </c>
      <c r="G329" s="31" t="n">
        <v>31645.84</v>
      </c>
      <c r="H329" s="28" t="n">
        <v>0.36</v>
      </c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1" t="n">
        <v>31400</v>
      </c>
      <c r="BU329" s="32" t="n">
        <v>99.22</v>
      </c>
      <c r="BV329" s="32" t="n">
        <v>99.22</v>
      </c>
      <c r="BW329" s="30"/>
      <c r="BX329" s="30"/>
      <c r="BY329" s="32" t="n">
        <v>99.22</v>
      </c>
      <c r="BZ329" s="30"/>
      <c r="CA329" s="30"/>
      <c r="CB329" s="32" t="n">
        <v>99.22</v>
      </c>
      <c r="CC329" s="33" t="n">
        <v>245.84</v>
      </c>
      <c r="CD329" s="28" t="n">
        <v>0.78</v>
      </c>
      <c r="CE329" s="34" t="n">
        <v>100</v>
      </c>
      <c r="CF329" s="51"/>
      <c r="CG329" s="55"/>
      <c r="CH329" s="51"/>
      <c r="CI329" s="50"/>
      <c r="CJ329" s="50"/>
      <c r="CK329" s="51"/>
      <c r="CL329" s="50"/>
      <c r="CM329" s="50"/>
      <c r="CN329" s="50"/>
      <c r="CO329" s="52"/>
      <c r="CP329" s="52"/>
      <c r="CQ329" s="51"/>
      <c r="CR329" s="50"/>
      <c r="CS329" s="50"/>
      <c r="CT329" s="51"/>
      <c r="CU329" s="50"/>
      <c r="CV329" s="50"/>
      <c r="CW329" s="51"/>
      <c r="CX329" s="52"/>
      <c r="CY329" s="52"/>
      <c r="CZ329" s="50"/>
      <c r="DA329" s="51"/>
      <c r="DB329" s="52"/>
      <c r="DC329" s="52"/>
      <c r="DD329" s="52"/>
      <c r="DE329" s="52"/>
      <c r="DF329" s="51"/>
    </row>
    <row r="330" customFormat="false" ht="8.45" hidden="false" customHeight="true" outlineLevel="0" collapsed="false">
      <c r="A330" s="1" t="s">
        <v>766</v>
      </c>
      <c r="B330" s="62" t="n">
        <v>315</v>
      </c>
      <c r="C330" s="42" t="s">
        <v>767</v>
      </c>
      <c r="D330" s="43" t="n">
        <v>11</v>
      </c>
      <c r="E330" s="42" t="s">
        <v>768</v>
      </c>
      <c r="F330" s="42" t="s">
        <v>90</v>
      </c>
      <c r="G330" s="48" t="n">
        <v>245.84</v>
      </c>
      <c r="H330" s="45" t="n">
        <v>0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8" t="n">
        <v>245.84</v>
      </c>
      <c r="CD330" s="48" t="n">
        <v>100</v>
      </c>
      <c r="CE330" s="49" t="n">
        <v>100</v>
      </c>
      <c r="CF330" s="71"/>
      <c r="CG330" s="39"/>
      <c r="CH330" s="37"/>
      <c r="CI330" s="63"/>
      <c r="CJ330" s="39"/>
      <c r="CK330" s="35"/>
      <c r="CL330" s="23"/>
      <c r="CM330" s="23"/>
      <c r="CN330" s="23"/>
      <c r="CO330" s="52"/>
      <c r="CP330" s="52"/>
      <c r="CQ330" s="51"/>
      <c r="CR330" s="50"/>
      <c r="CS330" s="50"/>
      <c r="CT330" s="51"/>
      <c r="CU330" s="50"/>
      <c r="CV330" s="50"/>
      <c r="CW330" s="51"/>
      <c r="CX330" s="52"/>
      <c r="CY330" s="52"/>
      <c r="CZ330" s="50"/>
      <c r="DA330" s="51"/>
      <c r="DB330" s="52"/>
      <c r="DC330" s="52"/>
      <c r="DD330" s="52"/>
      <c r="DE330" s="52"/>
      <c r="DF330" s="51"/>
    </row>
    <row r="331" customFormat="false" ht="8.45" hidden="false" customHeight="true" outlineLevel="0" collapsed="false">
      <c r="A331" s="1" t="s">
        <v>769</v>
      </c>
      <c r="B331" s="62" t="n">
        <v>316</v>
      </c>
      <c r="C331" s="42" t="s">
        <v>770</v>
      </c>
      <c r="D331" s="43" t="n">
        <v>20</v>
      </c>
      <c r="E331" s="42" t="s">
        <v>271</v>
      </c>
      <c r="F331" s="42" t="s">
        <v>297</v>
      </c>
      <c r="G331" s="44" t="n">
        <v>31400</v>
      </c>
      <c r="H331" s="45" t="n">
        <v>0.36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4" t="n">
        <v>31400</v>
      </c>
      <c r="BU331" s="48" t="n">
        <v>100</v>
      </c>
      <c r="BV331" s="48" t="n">
        <v>100</v>
      </c>
      <c r="BW331" s="46"/>
      <c r="BX331" s="46"/>
      <c r="BY331" s="48" t="n">
        <v>100</v>
      </c>
      <c r="BZ331" s="46"/>
      <c r="CA331" s="46"/>
      <c r="CB331" s="48" t="n">
        <v>100</v>
      </c>
      <c r="CC331" s="46"/>
      <c r="CD331" s="46"/>
      <c r="CE331" s="49" t="n">
        <v>100</v>
      </c>
      <c r="CF331" s="70"/>
      <c r="CG331" s="55"/>
      <c r="CH331" s="55"/>
      <c r="CI331" s="70"/>
      <c r="CJ331" s="55"/>
      <c r="CK331" s="51"/>
      <c r="CL331" s="50"/>
      <c r="CM331" s="50"/>
      <c r="CN331" s="50"/>
      <c r="CO331" s="52"/>
      <c r="CP331" s="52"/>
      <c r="CQ331" s="51"/>
      <c r="CR331" s="50"/>
      <c r="CS331" s="50"/>
      <c r="CT331" s="51"/>
      <c r="CU331" s="50"/>
      <c r="CV331" s="50"/>
      <c r="CW331" s="51"/>
      <c r="CX331" s="52"/>
      <c r="CY331" s="52"/>
      <c r="CZ331" s="50"/>
      <c r="DA331" s="51"/>
      <c r="DB331" s="52"/>
      <c r="DC331" s="52"/>
      <c r="DD331" s="52"/>
      <c r="DE331" s="52"/>
      <c r="DF331" s="51"/>
    </row>
    <row r="332" customFormat="false" ht="8.45" hidden="false" customHeight="true" outlineLevel="0" collapsed="false">
      <c r="A332" s="1" t="s">
        <v>771</v>
      </c>
      <c r="B332" s="26" t="n">
        <v>317</v>
      </c>
      <c r="C332" s="25" t="s">
        <v>772</v>
      </c>
      <c r="D332" s="26" t="n">
        <v>216</v>
      </c>
      <c r="E332" s="25" t="s">
        <v>240</v>
      </c>
      <c r="F332" s="25" t="s">
        <v>603</v>
      </c>
      <c r="G332" s="27" t="n">
        <v>182995.47</v>
      </c>
      <c r="H332" s="28" t="n">
        <v>2.08</v>
      </c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3" t="n">
        <v>306.81</v>
      </c>
      <c r="AW332" s="28" t="n">
        <v>0.17</v>
      </c>
      <c r="AX332" s="28" t="n">
        <v>0.17</v>
      </c>
      <c r="AY332" s="33" t="n">
        <v>255.62</v>
      </c>
      <c r="AZ332" s="28" t="n">
        <v>0.14</v>
      </c>
      <c r="BA332" s="28" t="n">
        <v>0.31</v>
      </c>
      <c r="BB332" s="30"/>
      <c r="BC332" s="30"/>
      <c r="BD332" s="28" t="n">
        <v>0.31</v>
      </c>
      <c r="BE332" s="30"/>
      <c r="BF332" s="30"/>
      <c r="BG332" s="28" t="n">
        <v>0.31</v>
      </c>
      <c r="BH332" s="30"/>
      <c r="BI332" s="30"/>
      <c r="BJ332" s="28" t="n">
        <v>0.31</v>
      </c>
      <c r="BK332" s="33" t="n">
        <v>344.52</v>
      </c>
      <c r="BL332" s="28" t="n">
        <v>0.19</v>
      </c>
      <c r="BM332" s="28" t="n">
        <v>0.5</v>
      </c>
      <c r="BN332" s="29" t="n">
        <v>4223.47</v>
      </c>
      <c r="BO332" s="28" t="n">
        <v>2.32</v>
      </c>
      <c r="BP332" s="28" t="n">
        <v>2.82</v>
      </c>
      <c r="BQ332" s="31" t="n">
        <v>12129.35</v>
      </c>
      <c r="BR332" s="28" t="n">
        <v>6.67</v>
      </c>
      <c r="BS332" s="28" t="n">
        <v>9.49</v>
      </c>
      <c r="BT332" s="31" t="n">
        <v>12002.01</v>
      </c>
      <c r="BU332" s="28" t="n">
        <v>6.6</v>
      </c>
      <c r="BV332" s="32" t="n">
        <v>16.09</v>
      </c>
      <c r="BW332" s="31" t="n">
        <v>19798.13</v>
      </c>
      <c r="BX332" s="32" t="n">
        <v>10.28</v>
      </c>
      <c r="BY332" s="32" t="n">
        <v>26.37</v>
      </c>
      <c r="BZ332" s="29" t="n">
        <v>7871.23</v>
      </c>
      <c r="CA332" s="28" t="n">
        <v>4.33</v>
      </c>
      <c r="CB332" s="32" t="n">
        <v>30.7</v>
      </c>
      <c r="CC332" s="30"/>
      <c r="CD332" s="30"/>
      <c r="CE332" s="76" t="n">
        <v>30.7</v>
      </c>
      <c r="CF332" s="70"/>
      <c r="CG332" s="55"/>
      <c r="CH332" s="55"/>
      <c r="CI332" s="70"/>
      <c r="CJ332" s="55"/>
      <c r="CK332" s="51"/>
      <c r="CL332" s="50"/>
      <c r="CM332" s="50"/>
      <c r="CN332" s="50"/>
      <c r="CO332" s="52"/>
      <c r="CP332" s="52"/>
      <c r="CQ332" s="51"/>
      <c r="CR332" s="50"/>
      <c r="CS332" s="50"/>
      <c r="CT332" s="51"/>
      <c r="CU332" s="50"/>
      <c r="CV332" s="50"/>
      <c r="CW332" s="51"/>
      <c r="CX332" s="52"/>
      <c r="CY332" s="52"/>
      <c r="CZ332" s="50"/>
      <c r="DA332" s="51"/>
      <c r="DB332" s="52"/>
      <c r="DC332" s="52"/>
      <c r="DD332" s="52"/>
      <c r="DE332" s="52"/>
      <c r="DF332" s="51"/>
    </row>
    <row r="333" customFormat="false" ht="8.45" hidden="false" customHeight="true" outlineLevel="0" collapsed="false">
      <c r="A333" s="1" t="s">
        <v>773</v>
      </c>
      <c r="B333" s="62" t="n">
        <v>318</v>
      </c>
      <c r="C333" s="42" t="s">
        <v>774</v>
      </c>
      <c r="D333" s="42"/>
      <c r="E333" s="42"/>
      <c r="F333" s="42"/>
      <c r="G333" s="65" t="n">
        <v>126064.33</v>
      </c>
      <c r="H333" s="45" t="n">
        <v>1.43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77"/>
      <c r="CF333" s="70"/>
      <c r="CG333" s="55"/>
      <c r="CH333" s="51"/>
      <c r="CI333" s="50"/>
      <c r="CJ333" s="50"/>
      <c r="CK333" s="51"/>
      <c r="CL333" s="50"/>
      <c r="CM333" s="50"/>
      <c r="CN333" s="50"/>
      <c r="CO333" s="52"/>
      <c r="CP333" s="52"/>
      <c r="CQ333" s="51"/>
      <c r="CR333" s="50"/>
      <c r="CS333" s="50"/>
      <c r="CT333" s="51"/>
      <c r="CU333" s="50"/>
      <c r="CV333" s="50"/>
      <c r="CW333" s="51"/>
      <c r="CX333" s="52"/>
      <c r="CY333" s="52"/>
      <c r="CZ333" s="50"/>
      <c r="DA333" s="51"/>
      <c r="DB333" s="52"/>
      <c r="DC333" s="52"/>
      <c r="DD333" s="52"/>
      <c r="DE333" s="52"/>
      <c r="DF333" s="51"/>
    </row>
    <row r="334" customFormat="false" ht="8.45" hidden="false" customHeight="true" outlineLevel="0" collapsed="false">
      <c r="A334" s="1" t="s">
        <v>775</v>
      </c>
      <c r="B334" s="26" t="n">
        <v>319</v>
      </c>
      <c r="C334" s="25" t="s">
        <v>776</v>
      </c>
      <c r="D334" s="61" t="n">
        <v>86</v>
      </c>
      <c r="E334" s="25" t="s">
        <v>353</v>
      </c>
      <c r="F334" s="25" t="s">
        <v>456</v>
      </c>
      <c r="G334" s="31" t="n">
        <v>19169.36</v>
      </c>
      <c r="H334" s="28" t="n">
        <v>0.22</v>
      </c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29" t="n">
        <v>2587.86</v>
      </c>
      <c r="BO334" s="32" t="n">
        <v>13.5</v>
      </c>
      <c r="BP334" s="32" t="n">
        <v>13.5</v>
      </c>
      <c r="BQ334" s="29" t="n">
        <v>5626.21</v>
      </c>
      <c r="BR334" s="32" t="n">
        <v>29.35</v>
      </c>
      <c r="BS334" s="32" t="n">
        <v>42.85</v>
      </c>
      <c r="BT334" s="29" t="n">
        <v>4715.66</v>
      </c>
      <c r="BU334" s="32" t="n">
        <v>24.6</v>
      </c>
      <c r="BV334" s="32" t="n">
        <v>67.45</v>
      </c>
      <c r="BW334" s="29" t="n">
        <v>3807.03</v>
      </c>
      <c r="BX334" s="32" t="n">
        <v>19.86</v>
      </c>
      <c r="BY334" s="32" t="n">
        <v>87.31</v>
      </c>
      <c r="BZ334" s="29" t="n">
        <v>2432.59</v>
      </c>
      <c r="CA334" s="32" t="n">
        <v>12.69</v>
      </c>
      <c r="CB334" s="33" t="n">
        <v>100</v>
      </c>
      <c r="CC334" s="30"/>
      <c r="CD334" s="30"/>
      <c r="CE334" s="34" t="n">
        <v>100</v>
      </c>
      <c r="CF334" s="70"/>
      <c r="CG334" s="56"/>
      <c r="CH334" s="55"/>
      <c r="CI334" s="58"/>
      <c r="CJ334" s="56"/>
      <c r="CK334" s="51"/>
      <c r="CL334" s="50"/>
      <c r="CM334" s="50"/>
      <c r="CN334" s="50"/>
      <c r="CO334" s="52"/>
      <c r="CP334" s="52"/>
      <c r="CQ334" s="51"/>
      <c r="CR334" s="50"/>
      <c r="CS334" s="50"/>
      <c r="CT334" s="51"/>
      <c r="CU334" s="50"/>
      <c r="CV334" s="50"/>
      <c r="CW334" s="51"/>
      <c r="CX334" s="52"/>
      <c r="CY334" s="52"/>
      <c r="CZ334" s="50"/>
      <c r="DA334" s="51"/>
      <c r="DB334" s="52"/>
      <c r="DC334" s="52"/>
      <c r="DD334" s="52"/>
      <c r="DE334" s="52"/>
      <c r="DF334" s="51"/>
    </row>
    <row r="335" customFormat="false" ht="8.45" hidden="false" customHeight="true" outlineLevel="0" collapsed="false">
      <c r="A335" s="1" t="s">
        <v>777</v>
      </c>
      <c r="B335" s="62" t="n">
        <v>320</v>
      </c>
      <c r="C335" s="42" t="s">
        <v>778</v>
      </c>
      <c r="D335" s="43" t="n">
        <v>86</v>
      </c>
      <c r="E335" s="42" t="s">
        <v>353</v>
      </c>
      <c r="F335" s="42" t="s">
        <v>456</v>
      </c>
      <c r="G335" s="44" t="n">
        <v>19169.36</v>
      </c>
      <c r="H335" s="45" t="n">
        <v>0.22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53" t="n">
        <v>2587.86</v>
      </c>
      <c r="BO335" s="47" t="n">
        <v>13.5</v>
      </c>
      <c r="BP335" s="47" t="n">
        <v>13.5</v>
      </c>
      <c r="BQ335" s="53" t="n">
        <v>5626.21</v>
      </c>
      <c r="BR335" s="47" t="n">
        <v>29.35</v>
      </c>
      <c r="BS335" s="47" t="n">
        <v>42.85</v>
      </c>
      <c r="BT335" s="53" t="n">
        <v>4715.66</v>
      </c>
      <c r="BU335" s="47" t="n">
        <v>24.6</v>
      </c>
      <c r="BV335" s="47" t="n">
        <v>67.45</v>
      </c>
      <c r="BW335" s="53" t="n">
        <v>3807.03</v>
      </c>
      <c r="BX335" s="47" t="n">
        <v>19.86</v>
      </c>
      <c r="BY335" s="47" t="n">
        <v>87.31</v>
      </c>
      <c r="BZ335" s="53" t="n">
        <v>2432.59</v>
      </c>
      <c r="CA335" s="47" t="n">
        <v>12.69</v>
      </c>
      <c r="CB335" s="48" t="n">
        <v>100</v>
      </c>
      <c r="CC335" s="46"/>
      <c r="CD335" s="46"/>
      <c r="CE335" s="49" t="n">
        <v>100</v>
      </c>
      <c r="CF335" s="58"/>
      <c r="CG335" s="56"/>
      <c r="CH335" s="55"/>
      <c r="CI335" s="58"/>
      <c r="CJ335" s="56"/>
      <c r="CK335" s="51"/>
      <c r="CL335" s="50"/>
      <c r="CM335" s="50"/>
      <c r="CN335" s="50"/>
      <c r="CO335" s="52"/>
      <c r="CP335" s="52"/>
      <c r="CQ335" s="51"/>
      <c r="CR335" s="50"/>
      <c r="CS335" s="50"/>
      <c r="CT335" s="51"/>
      <c r="CU335" s="50"/>
      <c r="CV335" s="50"/>
      <c r="CW335" s="51"/>
      <c r="CX335" s="52"/>
      <c r="CY335" s="52"/>
      <c r="CZ335" s="50"/>
      <c r="DA335" s="51"/>
      <c r="DB335" s="52"/>
      <c r="DC335" s="52"/>
      <c r="DD335" s="52"/>
      <c r="DE335" s="52"/>
      <c r="DF335" s="51"/>
    </row>
    <row r="336" customFormat="false" ht="8.45" hidden="false" customHeight="true" outlineLevel="0" collapsed="false">
      <c r="A336" s="1" t="s">
        <v>779</v>
      </c>
      <c r="B336" s="26" t="n">
        <v>321</v>
      </c>
      <c r="C336" s="25" t="s">
        <v>780</v>
      </c>
      <c r="D336" s="61" t="n">
        <v>68</v>
      </c>
      <c r="E336" s="25" t="s">
        <v>353</v>
      </c>
      <c r="F336" s="25" t="s">
        <v>721</v>
      </c>
      <c r="G336" s="29" t="n">
        <v>6174.47</v>
      </c>
      <c r="H336" s="28" t="n">
        <v>0.07</v>
      </c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29" t="n">
        <v>1291.08</v>
      </c>
      <c r="BO336" s="32" t="n">
        <v>20.91</v>
      </c>
      <c r="BP336" s="32" t="n">
        <v>20.91</v>
      </c>
      <c r="BQ336" s="29" t="n">
        <v>2927.93</v>
      </c>
      <c r="BR336" s="32" t="n">
        <v>47.42</v>
      </c>
      <c r="BS336" s="32" t="n">
        <v>68.33</v>
      </c>
      <c r="BT336" s="29" t="n">
        <v>1740.58</v>
      </c>
      <c r="BU336" s="32" t="n">
        <v>28.19</v>
      </c>
      <c r="BV336" s="32" t="n">
        <v>96.52</v>
      </c>
      <c r="BW336" s="33" t="n">
        <v>214.87</v>
      </c>
      <c r="BX336" s="28" t="n">
        <v>3.48</v>
      </c>
      <c r="BY336" s="33" t="n">
        <v>100</v>
      </c>
      <c r="BZ336" s="30"/>
      <c r="CA336" s="30"/>
      <c r="CB336" s="33" t="n">
        <v>100</v>
      </c>
      <c r="CC336" s="30"/>
      <c r="CD336" s="30"/>
      <c r="CE336" s="34" t="n">
        <v>100</v>
      </c>
      <c r="CF336" s="50"/>
      <c r="CG336" s="50"/>
      <c r="CH336" s="51"/>
      <c r="CI336" s="50"/>
      <c r="CJ336" s="50"/>
      <c r="CK336" s="51"/>
      <c r="CL336" s="50"/>
      <c r="CM336" s="50"/>
      <c r="CN336" s="50"/>
      <c r="CO336" s="52"/>
      <c r="CP336" s="52"/>
      <c r="CQ336" s="51"/>
      <c r="CR336" s="50"/>
      <c r="CS336" s="50"/>
      <c r="CT336" s="51"/>
      <c r="CU336" s="50"/>
      <c r="CV336" s="50"/>
      <c r="CW336" s="51"/>
      <c r="CX336" s="52"/>
      <c r="CY336" s="52"/>
      <c r="CZ336" s="50"/>
      <c r="DA336" s="51"/>
      <c r="DB336" s="52"/>
      <c r="DC336" s="52"/>
      <c r="DD336" s="52"/>
      <c r="DE336" s="52"/>
      <c r="DF336" s="51"/>
    </row>
    <row r="337" customFormat="false" ht="8.45" hidden="false" customHeight="true" outlineLevel="0" collapsed="false">
      <c r="A337" s="1" t="s">
        <v>781</v>
      </c>
      <c r="B337" s="62" t="n">
        <v>322</v>
      </c>
      <c r="C337" s="42" t="s">
        <v>782</v>
      </c>
      <c r="D337" s="43" t="n">
        <v>68</v>
      </c>
      <c r="E337" s="42" t="s">
        <v>353</v>
      </c>
      <c r="F337" s="42" t="s">
        <v>721</v>
      </c>
      <c r="G337" s="53" t="n">
        <v>6174.47</v>
      </c>
      <c r="H337" s="45" t="n">
        <v>0.07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53" t="n">
        <v>1291.08</v>
      </c>
      <c r="BO337" s="47" t="n">
        <v>20.91</v>
      </c>
      <c r="BP337" s="47" t="n">
        <v>20.91</v>
      </c>
      <c r="BQ337" s="53" t="n">
        <v>2927.93</v>
      </c>
      <c r="BR337" s="47" t="n">
        <v>47.42</v>
      </c>
      <c r="BS337" s="47" t="n">
        <v>68.33</v>
      </c>
      <c r="BT337" s="53" t="n">
        <v>1740.58</v>
      </c>
      <c r="BU337" s="47" t="n">
        <v>28.19</v>
      </c>
      <c r="BV337" s="47" t="n">
        <v>96.52</v>
      </c>
      <c r="BW337" s="48" t="n">
        <v>214.87</v>
      </c>
      <c r="BX337" s="45" t="n">
        <v>3.48</v>
      </c>
      <c r="BY337" s="48" t="n">
        <v>100</v>
      </c>
      <c r="BZ337" s="46"/>
      <c r="CA337" s="46"/>
      <c r="CB337" s="48" t="n">
        <v>100</v>
      </c>
      <c r="CC337" s="46"/>
      <c r="CD337" s="46"/>
      <c r="CE337" s="49" t="n">
        <v>100</v>
      </c>
      <c r="CF337" s="50"/>
      <c r="CG337" s="50"/>
      <c r="CH337" s="51"/>
      <c r="CI337" s="50"/>
      <c r="CJ337" s="50"/>
      <c r="CK337" s="51"/>
      <c r="CL337" s="50"/>
      <c r="CM337" s="50"/>
      <c r="CN337" s="50"/>
      <c r="CO337" s="52"/>
      <c r="CP337" s="52"/>
      <c r="CQ337" s="51"/>
      <c r="CR337" s="50"/>
      <c r="CS337" s="50"/>
      <c r="CT337" s="51"/>
      <c r="CU337" s="50"/>
      <c r="CV337" s="50"/>
      <c r="CW337" s="51"/>
      <c r="CX337" s="52"/>
      <c r="CY337" s="52"/>
      <c r="CZ337" s="50"/>
      <c r="DA337" s="51"/>
      <c r="DB337" s="52"/>
      <c r="DC337" s="52"/>
      <c r="DD337" s="52"/>
      <c r="DE337" s="52"/>
      <c r="DF337" s="51"/>
    </row>
    <row r="338" customFormat="false" ht="8.45" hidden="false" customHeight="true" outlineLevel="0" collapsed="false">
      <c r="A338" s="1" t="s">
        <v>783</v>
      </c>
      <c r="B338" s="26" t="n">
        <v>323</v>
      </c>
      <c r="C338" s="25" t="s">
        <v>784</v>
      </c>
      <c r="D338" s="61" t="n">
        <v>20</v>
      </c>
      <c r="E338" s="25" t="s">
        <v>785</v>
      </c>
      <c r="F338" s="25" t="s">
        <v>786</v>
      </c>
      <c r="G338" s="29" t="n">
        <v>1288.53</v>
      </c>
      <c r="H338" s="28" t="n">
        <v>0.01</v>
      </c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3" t="n">
        <v>773.12</v>
      </c>
      <c r="BX338" s="32" t="n">
        <v>60</v>
      </c>
      <c r="BY338" s="32" t="n">
        <v>60</v>
      </c>
      <c r="BZ338" s="33" t="n">
        <v>515.41</v>
      </c>
      <c r="CA338" s="32" t="n">
        <v>40</v>
      </c>
      <c r="CB338" s="33" t="n">
        <v>100</v>
      </c>
      <c r="CC338" s="30"/>
      <c r="CD338" s="30"/>
      <c r="CE338" s="34" t="n">
        <v>100</v>
      </c>
      <c r="CF338" s="50"/>
      <c r="CG338" s="50"/>
      <c r="CH338" s="51"/>
      <c r="CI338" s="50"/>
      <c r="CJ338" s="50"/>
      <c r="CK338" s="51"/>
      <c r="CL338" s="50"/>
      <c r="CM338" s="50"/>
      <c r="CN338" s="50"/>
      <c r="CO338" s="52"/>
      <c r="CP338" s="52"/>
      <c r="CQ338" s="51"/>
      <c r="CR338" s="50"/>
      <c r="CS338" s="50"/>
      <c r="CT338" s="51"/>
      <c r="CU338" s="50"/>
      <c r="CV338" s="50"/>
      <c r="CW338" s="51"/>
      <c r="CX338" s="52"/>
      <c r="CY338" s="52"/>
      <c r="CZ338" s="50"/>
      <c r="DA338" s="51"/>
      <c r="DB338" s="52"/>
      <c r="DC338" s="52"/>
      <c r="DD338" s="52"/>
      <c r="DE338" s="52"/>
      <c r="DF338" s="51"/>
    </row>
    <row r="339" customFormat="false" ht="8.45" hidden="false" customHeight="true" outlineLevel="0" collapsed="false">
      <c r="A339" s="1" t="s">
        <v>787</v>
      </c>
      <c r="B339" s="62" t="n">
        <v>324</v>
      </c>
      <c r="C339" s="42" t="s">
        <v>788</v>
      </c>
      <c r="D339" s="43" t="n">
        <v>20</v>
      </c>
      <c r="E339" s="42" t="s">
        <v>785</v>
      </c>
      <c r="F339" s="42" t="s">
        <v>786</v>
      </c>
      <c r="G339" s="53" t="n">
        <v>1288.53</v>
      </c>
      <c r="H339" s="45" t="n">
        <v>0.01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8" t="n">
        <v>773.12</v>
      </c>
      <c r="BX339" s="47" t="n">
        <v>60</v>
      </c>
      <c r="BY339" s="47" t="n">
        <v>60</v>
      </c>
      <c r="BZ339" s="48" t="n">
        <v>515.41</v>
      </c>
      <c r="CA339" s="47" t="n">
        <v>40</v>
      </c>
      <c r="CB339" s="48" t="n">
        <v>100</v>
      </c>
      <c r="CC339" s="46"/>
      <c r="CD339" s="46"/>
      <c r="CE339" s="49" t="n">
        <v>100</v>
      </c>
      <c r="CF339" s="58"/>
      <c r="CG339" s="56"/>
      <c r="CH339" s="55"/>
      <c r="CI339" s="58"/>
      <c r="CJ339" s="56"/>
      <c r="CK339" s="51"/>
      <c r="CL339" s="50"/>
      <c r="CM339" s="50"/>
      <c r="CN339" s="50"/>
      <c r="CO339" s="52"/>
      <c r="CP339" s="52"/>
      <c r="CQ339" s="51"/>
      <c r="CR339" s="50"/>
      <c r="CS339" s="50"/>
      <c r="CT339" s="51"/>
      <c r="CU339" s="50"/>
      <c r="CV339" s="50"/>
      <c r="CW339" s="51"/>
      <c r="CX339" s="52"/>
      <c r="CY339" s="52"/>
      <c r="CZ339" s="50"/>
      <c r="DA339" s="51"/>
      <c r="DB339" s="52"/>
      <c r="DC339" s="52"/>
      <c r="DD339" s="52"/>
      <c r="DE339" s="52"/>
      <c r="DF339" s="51"/>
    </row>
    <row r="340" customFormat="false" ht="8.45" hidden="false" customHeight="true" outlineLevel="0" collapsed="false">
      <c r="A340" s="1" t="s">
        <v>789</v>
      </c>
      <c r="B340" s="26" t="n">
        <v>325</v>
      </c>
      <c r="C340" s="25" t="s">
        <v>790</v>
      </c>
      <c r="D340" s="61" t="n">
        <v>14</v>
      </c>
      <c r="E340" s="25" t="s">
        <v>409</v>
      </c>
      <c r="F340" s="25" t="s">
        <v>603</v>
      </c>
      <c r="G340" s="29" t="n">
        <v>3040.09</v>
      </c>
      <c r="H340" s="28" t="n">
        <v>0.03</v>
      </c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29" t="n">
        <v>3040.09</v>
      </c>
      <c r="CA340" s="33" t="n">
        <v>100</v>
      </c>
      <c r="CB340" s="33" t="n">
        <v>100</v>
      </c>
      <c r="CC340" s="30"/>
      <c r="CD340" s="30"/>
      <c r="CE340" s="34" t="n">
        <v>100</v>
      </c>
      <c r="CF340" s="58"/>
      <c r="CG340" s="55"/>
      <c r="CH340" s="51"/>
      <c r="CI340" s="50"/>
      <c r="CJ340" s="50"/>
      <c r="CK340" s="51"/>
      <c r="CL340" s="50"/>
      <c r="CM340" s="50"/>
      <c r="CN340" s="50"/>
      <c r="CO340" s="52"/>
      <c r="CP340" s="52"/>
      <c r="CQ340" s="51"/>
      <c r="CR340" s="50"/>
      <c r="CS340" s="50"/>
      <c r="CT340" s="51"/>
      <c r="CU340" s="50"/>
      <c r="CV340" s="50"/>
      <c r="CW340" s="51"/>
      <c r="CX340" s="52"/>
      <c r="CY340" s="52"/>
      <c r="CZ340" s="50"/>
      <c r="DA340" s="51"/>
      <c r="DB340" s="52"/>
      <c r="DC340" s="52"/>
      <c r="DD340" s="52"/>
      <c r="DE340" s="52"/>
      <c r="DF340" s="51"/>
    </row>
    <row r="341" customFormat="false" ht="8.45" hidden="false" customHeight="true" outlineLevel="0" collapsed="false">
      <c r="A341" s="1" t="s">
        <v>791</v>
      </c>
      <c r="B341" s="62" t="n">
        <v>326</v>
      </c>
      <c r="C341" s="42" t="s">
        <v>792</v>
      </c>
      <c r="D341" s="43" t="n">
        <v>14</v>
      </c>
      <c r="E341" s="42" t="s">
        <v>409</v>
      </c>
      <c r="F341" s="42" t="s">
        <v>603</v>
      </c>
      <c r="G341" s="48" t="n">
        <v>506.95</v>
      </c>
      <c r="H341" s="45" t="n">
        <v>0.01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8" t="n">
        <v>506.95</v>
      </c>
      <c r="CA341" s="48" t="n">
        <v>100</v>
      </c>
      <c r="CB341" s="48" t="n">
        <v>100</v>
      </c>
      <c r="CC341" s="46"/>
      <c r="CD341" s="46"/>
      <c r="CE341" s="49" t="n">
        <v>100</v>
      </c>
      <c r="CF341" s="58"/>
      <c r="CG341" s="55"/>
      <c r="CH341" s="51"/>
      <c r="CI341" s="50"/>
      <c r="CJ341" s="50"/>
      <c r="CK341" s="51"/>
      <c r="CL341" s="50"/>
      <c r="CM341" s="50"/>
      <c r="CN341" s="50"/>
      <c r="CO341" s="52"/>
      <c r="CP341" s="52"/>
      <c r="CQ341" s="51"/>
      <c r="CR341" s="50"/>
      <c r="CS341" s="50"/>
      <c r="CT341" s="51"/>
      <c r="CU341" s="50"/>
      <c r="CV341" s="50"/>
      <c r="CW341" s="51"/>
      <c r="CX341" s="52"/>
      <c r="CY341" s="52"/>
      <c r="CZ341" s="50"/>
      <c r="DA341" s="51"/>
      <c r="DB341" s="52"/>
      <c r="DC341" s="52"/>
      <c r="DD341" s="52"/>
      <c r="DE341" s="52"/>
      <c r="DF341" s="51"/>
    </row>
    <row r="342" customFormat="false" ht="8.45" hidden="false" customHeight="true" outlineLevel="0" collapsed="false">
      <c r="A342" s="1" t="s">
        <v>793</v>
      </c>
      <c r="B342" s="62" t="n">
        <v>327</v>
      </c>
      <c r="C342" s="42" t="s">
        <v>794</v>
      </c>
      <c r="D342" s="43" t="n">
        <v>14</v>
      </c>
      <c r="E342" s="42" t="s">
        <v>409</v>
      </c>
      <c r="F342" s="42" t="s">
        <v>603</v>
      </c>
      <c r="G342" s="53" t="n">
        <v>1369.69</v>
      </c>
      <c r="H342" s="45" t="n">
        <v>0.02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53" t="n">
        <v>1369.69</v>
      </c>
      <c r="CA342" s="48" t="n">
        <v>100</v>
      </c>
      <c r="CB342" s="48" t="n">
        <v>100</v>
      </c>
      <c r="CC342" s="46"/>
      <c r="CD342" s="46"/>
      <c r="CE342" s="49" t="n">
        <v>100</v>
      </c>
      <c r="CF342" s="50"/>
      <c r="CG342" s="50"/>
      <c r="CH342" s="51"/>
      <c r="CI342" s="50"/>
      <c r="CJ342" s="50"/>
      <c r="CK342" s="51"/>
      <c r="CL342" s="50"/>
      <c r="CM342" s="50"/>
      <c r="CN342" s="50"/>
      <c r="CO342" s="52"/>
      <c r="CP342" s="52"/>
      <c r="CQ342" s="51"/>
      <c r="CR342" s="50"/>
      <c r="CS342" s="50"/>
      <c r="CT342" s="51"/>
      <c r="CU342" s="50"/>
      <c r="CV342" s="50"/>
      <c r="CW342" s="51"/>
      <c r="CX342" s="52"/>
      <c r="CY342" s="52"/>
      <c r="CZ342" s="50"/>
      <c r="DA342" s="51"/>
      <c r="DB342" s="52"/>
      <c r="DC342" s="52"/>
      <c r="DD342" s="52"/>
      <c r="DE342" s="52"/>
      <c r="DF342" s="51"/>
    </row>
    <row r="343" customFormat="false" ht="8.45" hidden="false" customHeight="true" outlineLevel="0" collapsed="false">
      <c r="A343" s="1" t="s">
        <v>795</v>
      </c>
      <c r="B343" s="62" t="n">
        <v>328</v>
      </c>
      <c r="C343" s="42" t="s">
        <v>796</v>
      </c>
      <c r="D343" s="43" t="n">
        <v>14</v>
      </c>
      <c r="E343" s="42" t="s">
        <v>409</v>
      </c>
      <c r="F343" s="42" t="s">
        <v>603</v>
      </c>
      <c r="G343" s="53" t="n">
        <v>1163.45</v>
      </c>
      <c r="H343" s="45" t="n">
        <v>0.01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53" t="n">
        <v>1163.45</v>
      </c>
      <c r="CA343" s="48" t="n">
        <v>100</v>
      </c>
      <c r="CB343" s="48" t="n">
        <v>100</v>
      </c>
      <c r="CC343" s="46"/>
      <c r="CD343" s="46"/>
      <c r="CE343" s="49" t="n">
        <v>100</v>
      </c>
      <c r="CF343" s="50"/>
      <c r="CG343" s="50"/>
      <c r="CH343" s="51"/>
      <c r="CI343" s="50"/>
      <c r="CJ343" s="50"/>
      <c r="CK343" s="51"/>
      <c r="CL343" s="50"/>
      <c r="CM343" s="50"/>
      <c r="CN343" s="50"/>
      <c r="CO343" s="52"/>
      <c r="CP343" s="52"/>
      <c r="CQ343" s="51"/>
      <c r="CR343" s="50"/>
      <c r="CS343" s="50"/>
      <c r="CT343" s="51"/>
      <c r="CU343" s="50"/>
      <c r="CV343" s="50"/>
      <c r="CW343" s="51"/>
      <c r="CX343" s="52"/>
      <c r="CY343" s="52"/>
      <c r="CZ343" s="50"/>
      <c r="DA343" s="51"/>
      <c r="DB343" s="52"/>
      <c r="DC343" s="52"/>
      <c r="DD343" s="52"/>
      <c r="DE343" s="52"/>
      <c r="DF343" s="51"/>
    </row>
    <row r="344" customFormat="false" ht="8.45" hidden="false" customHeight="true" outlineLevel="0" collapsed="false">
      <c r="A344" s="1" t="s">
        <v>797</v>
      </c>
      <c r="B344" s="26" t="n">
        <v>329</v>
      </c>
      <c r="C344" s="25" t="s">
        <v>798</v>
      </c>
      <c r="D344" s="61" t="n">
        <v>22</v>
      </c>
      <c r="E344" s="25" t="s">
        <v>240</v>
      </c>
      <c r="F344" s="25" t="s">
        <v>285</v>
      </c>
      <c r="G344" s="33" t="n">
        <v>562.43</v>
      </c>
      <c r="H344" s="28" t="n">
        <v>0.01</v>
      </c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3" t="n">
        <v>306.81</v>
      </c>
      <c r="AW344" s="32" t="n">
        <v>54.55</v>
      </c>
      <c r="AX344" s="32" t="n">
        <v>54.55</v>
      </c>
      <c r="AY344" s="33" t="n">
        <v>255.62</v>
      </c>
      <c r="AZ344" s="32" t="n">
        <v>45.45</v>
      </c>
      <c r="BA344" s="33" t="n">
        <v>100</v>
      </c>
      <c r="BB344" s="30"/>
      <c r="BC344" s="30"/>
      <c r="BD344" s="33" t="n">
        <v>100</v>
      </c>
      <c r="BE344" s="30"/>
      <c r="BF344" s="30"/>
      <c r="BG344" s="33" t="n">
        <v>100</v>
      </c>
      <c r="BH344" s="30"/>
      <c r="BI344" s="30"/>
      <c r="BJ344" s="33" t="n">
        <v>100</v>
      </c>
      <c r="BK344" s="30"/>
      <c r="BL344" s="30"/>
      <c r="BM344" s="33" t="n">
        <v>100</v>
      </c>
      <c r="BN344" s="30"/>
      <c r="BO344" s="30"/>
      <c r="BP344" s="33" t="n">
        <v>100</v>
      </c>
      <c r="BQ344" s="30"/>
      <c r="BR344" s="30"/>
      <c r="BS344" s="33" t="n">
        <v>100</v>
      </c>
      <c r="BT344" s="30"/>
      <c r="BU344" s="30"/>
      <c r="BV344" s="33" t="n">
        <v>100</v>
      </c>
      <c r="BW344" s="30"/>
      <c r="BX344" s="30"/>
      <c r="BY344" s="33" t="n">
        <v>100</v>
      </c>
      <c r="BZ344" s="30"/>
      <c r="CA344" s="30"/>
      <c r="CB344" s="33" t="n">
        <v>100</v>
      </c>
      <c r="CC344" s="30"/>
      <c r="CD344" s="30"/>
      <c r="CE344" s="34" t="n">
        <v>100</v>
      </c>
      <c r="CF344" s="50"/>
      <c r="CG344" s="50"/>
      <c r="CH344" s="55"/>
      <c r="CI344" s="58"/>
      <c r="CJ344" s="55"/>
      <c r="CK344" s="51"/>
      <c r="CL344" s="50"/>
      <c r="CM344" s="50"/>
      <c r="CN344" s="50"/>
      <c r="CO344" s="52"/>
      <c r="CP344" s="52"/>
      <c r="CQ344" s="51"/>
      <c r="CR344" s="50"/>
      <c r="CS344" s="50"/>
      <c r="CT344" s="51"/>
      <c r="CU344" s="50"/>
      <c r="CV344" s="50"/>
      <c r="CW344" s="51"/>
      <c r="CX344" s="52"/>
      <c r="CY344" s="52"/>
      <c r="CZ344" s="50"/>
      <c r="DA344" s="51"/>
      <c r="DB344" s="52"/>
      <c r="DC344" s="52"/>
      <c r="DD344" s="52"/>
      <c r="DE344" s="52"/>
      <c r="DF344" s="51"/>
    </row>
    <row r="345" customFormat="false" ht="8.45" hidden="false" customHeight="true" outlineLevel="0" collapsed="false">
      <c r="A345" s="1" t="s">
        <v>799</v>
      </c>
      <c r="B345" s="62" t="n">
        <v>330</v>
      </c>
      <c r="C345" s="42" t="s">
        <v>800</v>
      </c>
      <c r="D345" s="43" t="n">
        <v>22</v>
      </c>
      <c r="E345" s="42" t="s">
        <v>240</v>
      </c>
      <c r="F345" s="42" t="s">
        <v>285</v>
      </c>
      <c r="G345" s="48" t="n">
        <v>562.43</v>
      </c>
      <c r="H345" s="45" t="n">
        <v>0.01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8" t="n">
        <v>306.81</v>
      </c>
      <c r="AW345" s="47" t="n">
        <v>54.55</v>
      </c>
      <c r="AX345" s="47" t="n">
        <v>54.55</v>
      </c>
      <c r="AY345" s="48" t="n">
        <v>255.62</v>
      </c>
      <c r="AZ345" s="47" t="n">
        <v>45.45</v>
      </c>
      <c r="BA345" s="48" t="n">
        <v>100</v>
      </c>
      <c r="BB345" s="46"/>
      <c r="BC345" s="46"/>
      <c r="BD345" s="48" t="n">
        <v>100</v>
      </c>
      <c r="BE345" s="46"/>
      <c r="BF345" s="46"/>
      <c r="BG345" s="48" t="n">
        <v>100</v>
      </c>
      <c r="BH345" s="46"/>
      <c r="BI345" s="46"/>
      <c r="BJ345" s="48" t="n">
        <v>100</v>
      </c>
      <c r="BK345" s="46"/>
      <c r="BL345" s="46"/>
      <c r="BM345" s="48" t="n">
        <v>100</v>
      </c>
      <c r="BN345" s="46"/>
      <c r="BO345" s="46"/>
      <c r="BP345" s="48" t="n">
        <v>100</v>
      </c>
      <c r="BQ345" s="46"/>
      <c r="BR345" s="46"/>
      <c r="BS345" s="48" t="n">
        <v>100</v>
      </c>
      <c r="BT345" s="46"/>
      <c r="BU345" s="46"/>
      <c r="BV345" s="48" t="n">
        <v>100</v>
      </c>
      <c r="BW345" s="46"/>
      <c r="BX345" s="46"/>
      <c r="BY345" s="48" t="n">
        <v>100</v>
      </c>
      <c r="BZ345" s="46"/>
      <c r="CA345" s="46"/>
      <c r="CB345" s="48" t="n">
        <v>100</v>
      </c>
      <c r="CC345" s="46"/>
      <c r="CD345" s="46"/>
      <c r="CE345" s="49" t="n">
        <v>100</v>
      </c>
      <c r="CF345" s="50"/>
      <c r="CG345" s="50"/>
      <c r="CH345" s="51"/>
      <c r="CI345" s="50"/>
      <c r="CJ345" s="50"/>
      <c r="CK345" s="51"/>
      <c r="CL345" s="50"/>
      <c r="CM345" s="50"/>
      <c r="CN345" s="50"/>
      <c r="CO345" s="52"/>
      <c r="CP345" s="52"/>
      <c r="CQ345" s="51"/>
      <c r="CR345" s="50"/>
      <c r="CS345" s="50"/>
      <c r="CT345" s="51"/>
      <c r="CU345" s="50"/>
      <c r="CV345" s="50"/>
      <c r="CW345" s="51"/>
      <c r="CX345" s="52"/>
      <c r="CY345" s="52"/>
      <c r="CZ345" s="50"/>
      <c r="DA345" s="51"/>
      <c r="DB345" s="52"/>
      <c r="DC345" s="52"/>
      <c r="DD345" s="52"/>
      <c r="DE345" s="52"/>
      <c r="DF345" s="51"/>
    </row>
    <row r="346" customFormat="false" ht="8.45" hidden="false" customHeight="true" outlineLevel="0" collapsed="false">
      <c r="A346" s="1" t="s">
        <v>801</v>
      </c>
      <c r="B346" s="26" t="n">
        <v>331</v>
      </c>
      <c r="C346" s="25" t="s">
        <v>802</v>
      </c>
      <c r="D346" s="61" t="n">
        <v>40</v>
      </c>
      <c r="E346" s="25" t="s">
        <v>290</v>
      </c>
      <c r="F346" s="25" t="s">
        <v>803</v>
      </c>
      <c r="G346" s="33" t="n">
        <v>689.04</v>
      </c>
      <c r="H346" s="28" t="n">
        <v>0.01</v>
      </c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3" t="n">
        <v>344.52</v>
      </c>
      <c r="BL346" s="32" t="n">
        <v>50</v>
      </c>
      <c r="BM346" s="32" t="n">
        <v>50</v>
      </c>
      <c r="BN346" s="33" t="n">
        <v>344.52</v>
      </c>
      <c r="BO346" s="32" t="n">
        <v>50</v>
      </c>
      <c r="BP346" s="33" t="n">
        <v>100</v>
      </c>
      <c r="BQ346" s="30"/>
      <c r="BR346" s="30"/>
      <c r="BS346" s="33" t="n">
        <v>100</v>
      </c>
      <c r="BT346" s="30"/>
      <c r="BU346" s="30"/>
      <c r="BV346" s="33" t="n">
        <v>100</v>
      </c>
      <c r="BW346" s="30"/>
      <c r="BX346" s="30"/>
      <c r="BY346" s="33" t="n">
        <v>100</v>
      </c>
      <c r="BZ346" s="30"/>
      <c r="CA346" s="30"/>
      <c r="CB346" s="33" t="n">
        <v>100</v>
      </c>
      <c r="CC346" s="30"/>
      <c r="CD346" s="30"/>
      <c r="CE346" s="34" t="n">
        <v>100</v>
      </c>
      <c r="CF346" s="70"/>
      <c r="CG346" s="55"/>
      <c r="CH346" s="51"/>
      <c r="CI346" s="50"/>
      <c r="CJ346" s="50"/>
      <c r="CK346" s="51"/>
      <c r="CL346" s="50"/>
      <c r="CM346" s="50"/>
      <c r="CN346" s="50"/>
      <c r="CO346" s="52"/>
      <c r="CP346" s="52"/>
      <c r="CQ346" s="51"/>
      <c r="CR346" s="50"/>
      <c r="CS346" s="50"/>
      <c r="CT346" s="51"/>
      <c r="CU346" s="50"/>
      <c r="CV346" s="50"/>
      <c r="CW346" s="51"/>
      <c r="CX346" s="52"/>
      <c r="CY346" s="52"/>
      <c r="CZ346" s="50"/>
      <c r="DA346" s="51"/>
      <c r="DB346" s="52"/>
      <c r="DC346" s="52"/>
      <c r="DD346" s="52"/>
      <c r="DE346" s="52"/>
      <c r="DF346" s="51"/>
    </row>
    <row r="347" customFormat="false" ht="8.45" hidden="false" customHeight="true" outlineLevel="0" collapsed="false">
      <c r="A347" s="1" t="s">
        <v>804</v>
      </c>
      <c r="B347" s="62" t="n">
        <v>332</v>
      </c>
      <c r="C347" s="42" t="s">
        <v>805</v>
      </c>
      <c r="D347" s="43" t="n">
        <v>40</v>
      </c>
      <c r="E347" s="42" t="s">
        <v>290</v>
      </c>
      <c r="F347" s="42" t="s">
        <v>803</v>
      </c>
      <c r="G347" s="48" t="n">
        <v>689.04</v>
      </c>
      <c r="H347" s="45" t="n">
        <v>0.01</v>
      </c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8" t="n">
        <v>344.52</v>
      </c>
      <c r="BL347" s="47" t="n">
        <v>50</v>
      </c>
      <c r="BM347" s="47" t="n">
        <v>50</v>
      </c>
      <c r="BN347" s="48" t="n">
        <v>344.52</v>
      </c>
      <c r="BO347" s="47" t="n">
        <v>50</v>
      </c>
      <c r="BP347" s="48" t="n">
        <v>100</v>
      </c>
      <c r="BQ347" s="46"/>
      <c r="BR347" s="46"/>
      <c r="BS347" s="48" t="n">
        <v>100</v>
      </c>
      <c r="BT347" s="46"/>
      <c r="BU347" s="46"/>
      <c r="BV347" s="48" t="n">
        <v>100</v>
      </c>
      <c r="BW347" s="46"/>
      <c r="BX347" s="46"/>
      <c r="BY347" s="48" t="n">
        <v>100</v>
      </c>
      <c r="BZ347" s="46"/>
      <c r="CA347" s="46"/>
      <c r="CB347" s="48" t="n">
        <v>100</v>
      </c>
      <c r="CC347" s="46"/>
      <c r="CD347" s="46"/>
      <c r="CE347" s="49" t="n">
        <v>100</v>
      </c>
      <c r="CF347" s="50"/>
      <c r="CG347" s="50"/>
      <c r="CH347" s="51"/>
      <c r="CI347" s="50"/>
      <c r="CJ347" s="50"/>
      <c r="CK347" s="51"/>
      <c r="CL347" s="50"/>
      <c r="CM347" s="50"/>
      <c r="CN347" s="50"/>
      <c r="CO347" s="52"/>
      <c r="CP347" s="52"/>
      <c r="CQ347" s="51"/>
      <c r="CR347" s="50"/>
      <c r="CS347" s="50"/>
      <c r="CT347" s="51"/>
      <c r="CU347" s="50"/>
      <c r="CV347" s="50"/>
      <c r="CW347" s="51"/>
      <c r="CX347" s="52"/>
      <c r="CY347" s="52"/>
      <c r="CZ347" s="50"/>
      <c r="DA347" s="51"/>
      <c r="DB347" s="52"/>
      <c r="DC347" s="52"/>
      <c r="DD347" s="52"/>
      <c r="DE347" s="52"/>
      <c r="DF347" s="51"/>
    </row>
    <row r="348" customFormat="false" ht="8.45" hidden="false" customHeight="true" outlineLevel="0" collapsed="false">
      <c r="A348" s="1" t="s">
        <v>806</v>
      </c>
      <c r="B348" s="26" t="n">
        <v>333</v>
      </c>
      <c r="C348" s="25" t="s">
        <v>807</v>
      </c>
      <c r="D348" s="61" t="n">
        <v>96</v>
      </c>
      <c r="E348" s="25" t="s">
        <v>265</v>
      </c>
      <c r="F348" s="25" t="s">
        <v>456</v>
      </c>
      <c r="G348" s="31" t="n">
        <v>17193.64</v>
      </c>
      <c r="H348" s="28" t="n">
        <v>0.2</v>
      </c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29" t="n">
        <v>3140.26</v>
      </c>
      <c r="BR348" s="32" t="n">
        <v>18.26</v>
      </c>
      <c r="BS348" s="32" t="n">
        <v>18.26</v>
      </c>
      <c r="BT348" s="29" t="n">
        <v>5545.76</v>
      </c>
      <c r="BU348" s="32" t="n">
        <v>32.25</v>
      </c>
      <c r="BV348" s="32" t="n">
        <v>50.52</v>
      </c>
      <c r="BW348" s="29" t="n">
        <v>6624.48</v>
      </c>
      <c r="BX348" s="32" t="n">
        <v>38.53</v>
      </c>
      <c r="BY348" s="32" t="n">
        <v>89.05</v>
      </c>
      <c r="BZ348" s="29" t="n">
        <v>1883.14</v>
      </c>
      <c r="CA348" s="32" t="n">
        <v>10.95</v>
      </c>
      <c r="CB348" s="33" t="n">
        <v>100</v>
      </c>
      <c r="CC348" s="30"/>
      <c r="CD348" s="30"/>
      <c r="CE348" s="34" t="n">
        <v>100</v>
      </c>
      <c r="CF348" s="50"/>
      <c r="CG348" s="50"/>
      <c r="CH348" s="51"/>
      <c r="CI348" s="50"/>
      <c r="CJ348" s="50"/>
      <c r="CK348" s="51"/>
      <c r="CL348" s="50"/>
      <c r="CM348" s="50"/>
      <c r="CN348" s="50"/>
      <c r="CO348" s="52"/>
      <c r="CP348" s="52"/>
      <c r="CQ348" s="51"/>
      <c r="CR348" s="50"/>
      <c r="CS348" s="50"/>
      <c r="CT348" s="51"/>
      <c r="CU348" s="50"/>
      <c r="CV348" s="50"/>
      <c r="CW348" s="51"/>
      <c r="CX348" s="52"/>
      <c r="CY348" s="52"/>
      <c r="CZ348" s="50"/>
      <c r="DA348" s="51"/>
      <c r="DB348" s="52"/>
      <c r="DC348" s="52"/>
      <c r="DD348" s="52"/>
      <c r="DE348" s="52"/>
      <c r="DF348" s="51"/>
    </row>
    <row r="349" customFormat="false" ht="8.45" hidden="false" customHeight="true" outlineLevel="0" collapsed="false">
      <c r="A349" s="1" t="s">
        <v>808</v>
      </c>
      <c r="B349" s="62" t="n">
        <v>334</v>
      </c>
      <c r="C349" s="42" t="s">
        <v>809</v>
      </c>
      <c r="D349" s="43" t="n">
        <v>40</v>
      </c>
      <c r="E349" s="42" t="s">
        <v>271</v>
      </c>
      <c r="F349" s="42" t="s">
        <v>437</v>
      </c>
      <c r="G349" s="53" t="n">
        <v>3967.28</v>
      </c>
      <c r="H349" s="45" t="n">
        <v>0.05</v>
      </c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53" t="n">
        <v>2380.37</v>
      </c>
      <c r="BU349" s="47" t="n">
        <v>60</v>
      </c>
      <c r="BV349" s="47" t="n">
        <v>60</v>
      </c>
      <c r="BW349" s="53" t="n">
        <v>1586.91</v>
      </c>
      <c r="BX349" s="47" t="n">
        <v>40</v>
      </c>
      <c r="BY349" s="48" t="n">
        <v>100</v>
      </c>
      <c r="BZ349" s="46"/>
      <c r="CA349" s="46"/>
      <c r="CB349" s="48" t="n">
        <v>100</v>
      </c>
      <c r="CC349" s="46"/>
      <c r="CD349" s="46"/>
      <c r="CE349" s="49" t="n">
        <v>100</v>
      </c>
      <c r="CF349" s="50"/>
      <c r="CG349" s="50"/>
      <c r="CH349" s="51"/>
      <c r="CI349" s="50"/>
      <c r="CJ349" s="50"/>
      <c r="CK349" s="51"/>
      <c r="CL349" s="50"/>
      <c r="CM349" s="50"/>
      <c r="CN349" s="50"/>
      <c r="CO349" s="52"/>
      <c r="CP349" s="52"/>
      <c r="CQ349" s="51"/>
      <c r="CR349" s="50"/>
      <c r="CS349" s="50"/>
      <c r="CT349" s="51"/>
      <c r="CU349" s="50"/>
      <c r="CV349" s="50"/>
      <c r="CW349" s="51"/>
      <c r="CX349" s="52"/>
      <c r="CY349" s="52"/>
      <c r="CZ349" s="50"/>
      <c r="DA349" s="51"/>
      <c r="DB349" s="52"/>
      <c r="DC349" s="52"/>
      <c r="DD349" s="52"/>
      <c r="DE349" s="52"/>
      <c r="DF349" s="51"/>
    </row>
    <row r="350" customFormat="false" ht="8.45" hidden="false" customHeight="true" outlineLevel="0" collapsed="false">
      <c r="A350" s="1" t="s">
        <v>810</v>
      </c>
      <c r="B350" s="62" t="n">
        <v>335</v>
      </c>
      <c r="C350" s="42" t="s">
        <v>811</v>
      </c>
      <c r="D350" s="43" t="n">
        <v>27</v>
      </c>
      <c r="E350" s="42" t="s">
        <v>812</v>
      </c>
      <c r="F350" s="42" t="s">
        <v>456</v>
      </c>
      <c r="G350" s="53" t="n">
        <v>5103.36</v>
      </c>
      <c r="H350" s="45" t="n">
        <v>0.06</v>
      </c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53" t="n">
        <v>3220.22</v>
      </c>
      <c r="BX350" s="47" t="n">
        <v>63.1</v>
      </c>
      <c r="BY350" s="47" t="n">
        <v>63.1</v>
      </c>
      <c r="BZ350" s="53" t="n">
        <v>1883.14</v>
      </c>
      <c r="CA350" s="47" t="n">
        <v>36.9</v>
      </c>
      <c r="CB350" s="48" t="n">
        <v>100</v>
      </c>
      <c r="CC350" s="46"/>
      <c r="CD350" s="46"/>
      <c r="CE350" s="49" t="n">
        <v>100</v>
      </c>
      <c r="CF350" s="50"/>
      <c r="CG350" s="50"/>
      <c r="CH350" s="51"/>
      <c r="CI350" s="50"/>
      <c r="CJ350" s="50"/>
      <c r="CK350" s="51"/>
      <c r="CL350" s="50"/>
      <c r="CM350" s="50"/>
      <c r="CN350" s="50"/>
      <c r="CO350" s="52"/>
      <c r="CP350" s="52"/>
      <c r="CQ350" s="51"/>
      <c r="CR350" s="50"/>
      <c r="CS350" s="50"/>
      <c r="CT350" s="51"/>
      <c r="CU350" s="50"/>
      <c r="CV350" s="50"/>
      <c r="CW350" s="51"/>
      <c r="CX350" s="52"/>
      <c r="CY350" s="52"/>
      <c r="CZ350" s="50"/>
      <c r="DA350" s="51"/>
      <c r="DB350" s="52"/>
      <c r="DC350" s="52"/>
      <c r="DD350" s="52"/>
      <c r="DE350" s="52"/>
      <c r="DF350" s="51"/>
    </row>
    <row r="351" customFormat="false" ht="8.45" hidden="false" customHeight="true" outlineLevel="0" collapsed="false">
      <c r="A351" s="1" t="s">
        <v>813</v>
      </c>
      <c r="B351" s="62" t="n">
        <v>336</v>
      </c>
      <c r="C351" s="42" t="s">
        <v>814</v>
      </c>
      <c r="D351" s="43" t="n">
        <v>19</v>
      </c>
      <c r="E351" s="42" t="s">
        <v>265</v>
      </c>
      <c r="F351" s="42" t="s">
        <v>803</v>
      </c>
      <c r="G351" s="45" t="n">
        <v>0</v>
      </c>
      <c r="H351" s="45" t="n">
        <v>0</v>
      </c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8" t="n">
        <v>100</v>
      </c>
      <c r="BP351" s="48" t="n">
        <v>100</v>
      </c>
      <c r="BQ351" s="46"/>
      <c r="BR351" s="46"/>
      <c r="BS351" s="48" t="n">
        <v>100</v>
      </c>
      <c r="BT351" s="46"/>
      <c r="BU351" s="46"/>
      <c r="BV351" s="48" t="n">
        <v>100</v>
      </c>
      <c r="BW351" s="46"/>
      <c r="BX351" s="46"/>
      <c r="BY351" s="48" t="n">
        <v>100</v>
      </c>
      <c r="BZ351" s="46"/>
      <c r="CA351" s="46"/>
      <c r="CB351" s="48" t="n">
        <v>100</v>
      </c>
      <c r="CC351" s="46"/>
      <c r="CD351" s="46"/>
      <c r="CE351" s="49" t="n">
        <v>100</v>
      </c>
      <c r="CF351" s="50"/>
      <c r="CG351" s="50"/>
      <c r="CH351" s="51"/>
      <c r="CI351" s="50"/>
      <c r="CJ351" s="50"/>
      <c r="CK351" s="51"/>
      <c r="CL351" s="50"/>
      <c r="CM351" s="50"/>
      <c r="CN351" s="50"/>
      <c r="CO351" s="52"/>
      <c r="CP351" s="52"/>
      <c r="CQ351" s="51"/>
      <c r="CR351" s="50"/>
      <c r="CS351" s="50"/>
      <c r="CT351" s="51"/>
      <c r="CU351" s="50"/>
      <c r="CV351" s="50"/>
      <c r="CW351" s="51"/>
      <c r="CX351" s="52"/>
      <c r="CY351" s="52"/>
      <c r="CZ351" s="50"/>
      <c r="DA351" s="51"/>
      <c r="DB351" s="52"/>
      <c r="DC351" s="52"/>
      <c r="DD351" s="52"/>
      <c r="DE351" s="52"/>
      <c r="DF351" s="51"/>
    </row>
    <row r="352" customFormat="false" ht="8.45" hidden="false" customHeight="true" outlineLevel="0" collapsed="false">
      <c r="A352" s="1" t="s">
        <v>815</v>
      </c>
      <c r="B352" s="62" t="n">
        <v>337</v>
      </c>
      <c r="C352" s="42" t="s">
        <v>816</v>
      </c>
      <c r="D352" s="43" t="n">
        <v>21</v>
      </c>
      <c r="E352" s="42" t="s">
        <v>631</v>
      </c>
      <c r="F352" s="42" t="s">
        <v>226</v>
      </c>
      <c r="G352" s="48" t="n">
        <v>906.41</v>
      </c>
      <c r="H352" s="45" t="n">
        <v>0.01</v>
      </c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8" t="n">
        <v>906.41</v>
      </c>
      <c r="BX352" s="48" t="n">
        <v>100</v>
      </c>
      <c r="BY352" s="48" t="n">
        <v>100</v>
      </c>
      <c r="BZ352" s="46"/>
      <c r="CA352" s="46"/>
      <c r="CB352" s="48" t="n">
        <v>100</v>
      </c>
      <c r="CC352" s="46"/>
      <c r="CD352" s="46"/>
      <c r="CE352" s="49" t="n">
        <v>100</v>
      </c>
      <c r="CF352" s="50"/>
      <c r="CG352" s="50"/>
      <c r="CH352" s="51"/>
      <c r="CI352" s="50"/>
      <c r="CJ352" s="50"/>
      <c r="CK352" s="51"/>
      <c r="CL352" s="50"/>
      <c r="CM352" s="50"/>
      <c r="CN352" s="50"/>
      <c r="CO352" s="52"/>
      <c r="CP352" s="52"/>
      <c r="CQ352" s="51"/>
      <c r="CR352" s="50"/>
      <c r="CS352" s="50"/>
      <c r="CT352" s="51"/>
      <c r="CU352" s="50"/>
      <c r="CV352" s="50"/>
      <c r="CW352" s="51"/>
      <c r="CX352" s="52"/>
      <c r="CY352" s="52"/>
      <c r="CZ352" s="50"/>
      <c r="DA352" s="51"/>
      <c r="DB352" s="52"/>
      <c r="DC352" s="52"/>
      <c r="DD352" s="52"/>
      <c r="DE352" s="52"/>
      <c r="DF352" s="51"/>
    </row>
    <row r="353" customFormat="false" ht="8.45" hidden="false" customHeight="true" outlineLevel="0" collapsed="false">
      <c r="A353" s="1" t="s">
        <v>817</v>
      </c>
      <c r="B353" s="62" t="n">
        <v>338</v>
      </c>
      <c r="C353" s="42" t="s">
        <v>818</v>
      </c>
      <c r="D353" s="43" t="n">
        <v>21</v>
      </c>
      <c r="E353" s="42" t="s">
        <v>631</v>
      </c>
      <c r="F353" s="42" t="s">
        <v>226</v>
      </c>
      <c r="G353" s="45" t="n">
        <v>5.54</v>
      </c>
      <c r="H353" s="45" t="n">
        <v>0</v>
      </c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5" t="n">
        <v>5.54</v>
      </c>
      <c r="BX353" s="48" t="n">
        <v>100</v>
      </c>
      <c r="BY353" s="48" t="n">
        <v>100</v>
      </c>
      <c r="BZ353" s="46"/>
      <c r="CA353" s="46"/>
      <c r="CB353" s="48" t="n">
        <v>100</v>
      </c>
      <c r="CC353" s="46"/>
      <c r="CD353" s="46"/>
      <c r="CE353" s="49" t="n">
        <v>100</v>
      </c>
      <c r="CF353" s="50"/>
      <c r="CG353" s="50"/>
      <c r="CH353" s="51"/>
      <c r="CI353" s="50"/>
      <c r="CJ353" s="50"/>
      <c r="CK353" s="51"/>
      <c r="CL353" s="50"/>
      <c r="CM353" s="50"/>
      <c r="CN353" s="50"/>
      <c r="CO353" s="52"/>
      <c r="CP353" s="52"/>
      <c r="CQ353" s="51"/>
      <c r="CR353" s="50"/>
      <c r="CS353" s="50"/>
      <c r="CT353" s="51"/>
      <c r="CU353" s="50"/>
      <c r="CV353" s="50"/>
      <c r="CW353" s="51"/>
      <c r="CX353" s="52"/>
      <c r="CY353" s="52"/>
      <c r="CZ353" s="50"/>
      <c r="DA353" s="51"/>
      <c r="DB353" s="52"/>
      <c r="DC353" s="52"/>
      <c r="DD353" s="52"/>
      <c r="DE353" s="52"/>
      <c r="DF353" s="51"/>
    </row>
    <row r="354" customFormat="false" ht="8.45" hidden="false" customHeight="true" outlineLevel="0" collapsed="false">
      <c r="A354" s="1" t="s">
        <v>819</v>
      </c>
      <c r="B354" s="62" t="n">
        <v>339</v>
      </c>
      <c r="C354" s="42" t="s">
        <v>820</v>
      </c>
      <c r="D354" s="43" t="n">
        <v>41</v>
      </c>
      <c r="E354" s="42" t="s">
        <v>271</v>
      </c>
      <c r="F354" s="42" t="s">
        <v>226</v>
      </c>
      <c r="G354" s="53" t="n">
        <v>1661.8</v>
      </c>
      <c r="H354" s="45" t="n">
        <v>0.02</v>
      </c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8" t="n">
        <v>900.86</v>
      </c>
      <c r="BU354" s="47" t="n">
        <v>54.21</v>
      </c>
      <c r="BV354" s="47" t="n">
        <v>54.21</v>
      </c>
      <c r="BW354" s="48" t="n">
        <v>760.94</v>
      </c>
      <c r="BX354" s="47" t="n">
        <v>45.79</v>
      </c>
      <c r="BY354" s="48" t="n">
        <v>100</v>
      </c>
      <c r="BZ354" s="46"/>
      <c r="CA354" s="46"/>
      <c r="CB354" s="48" t="n">
        <v>100</v>
      </c>
      <c r="CC354" s="46"/>
      <c r="CD354" s="46"/>
      <c r="CE354" s="49" t="n">
        <v>100</v>
      </c>
      <c r="CF354" s="63"/>
      <c r="CG354" s="37"/>
      <c r="CH354" s="35"/>
      <c r="CI354" s="23"/>
      <c r="CJ354" s="23"/>
      <c r="CK354" s="35"/>
      <c r="CL354" s="23"/>
      <c r="CM354" s="23"/>
      <c r="CN354" s="23"/>
      <c r="CO354" s="52"/>
      <c r="CP354" s="52"/>
      <c r="CQ354" s="51"/>
      <c r="CR354" s="50"/>
      <c r="CS354" s="50"/>
      <c r="CT354" s="51"/>
      <c r="CU354" s="50"/>
      <c r="CV354" s="50"/>
      <c r="CW354" s="51"/>
      <c r="CX354" s="52"/>
      <c r="CY354" s="52"/>
      <c r="CZ354" s="50"/>
      <c r="DA354" s="51"/>
      <c r="DB354" s="52"/>
      <c r="DC354" s="52"/>
      <c r="DD354" s="52"/>
      <c r="DE354" s="52"/>
      <c r="DF354" s="51"/>
    </row>
    <row r="355" customFormat="false" ht="8.45" hidden="false" customHeight="true" outlineLevel="0" collapsed="false">
      <c r="A355" s="1" t="s">
        <v>821</v>
      </c>
      <c r="B355" s="62" t="n">
        <v>340</v>
      </c>
      <c r="C355" s="42" t="s">
        <v>822</v>
      </c>
      <c r="D355" s="43" t="n">
        <v>41</v>
      </c>
      <c r="E355" s="42" t="s">
        <v>271</v>
      </c>
      <c r="F355" s="42" t="s">
        <v>226</v>
      </c>
      <c r="G355" s="48" t="n">
        <v>315.48</v>
      </c>
      <c r="H355" s="45" t="n">
        <v>0</v>
      </c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8" t="n">
        <v>171.02</v>
      </c>
      <c r="BU355" s="47" t="n">
        <v>54.21</v>
      </c>
      <c r="BV355" s="47" t="n">
        <v>54.21</v>
      </c>
      <c r="BW355" s="48" t="n">
        <v>144.46</v>
      </c>
      <c r="BX355" s="47" t="n">
        <v>45.79</v>
      </c>
      <c r="BY355" s="48" t="n">
        <v>100</v>
      </c>
      <c r="BZ355" s="46"/>
      <c r="CA355" s="46"/>
      <c r="CB355" s="48" t="n">
        <v>100</v>
      </c>
      <c r="CC355" s="46"/>
      <c r="CD355" s="46"/>
      <c r="CE355" s="49" t="n">
        <v>100</v>
      </c>
      <c r="CF355" s="58"/>
      <c r="CG355" s="56"/>
      <c r="CH355" s="51"/>
      <c r="CI355" s="50"/>
      <c r="CJ355" s="50"/>
      <c r="CK355" s="51"/>
      <c r="CL355" s="50"/>
      <c r="CM355" s="50"/>
      <c r="CN355" s="50"/>
      <c r="CO355" s="52"/>
      <c r="CP355" s="52"/>
      <c r="CQ355" s="51"/>
      <c r="CR355" s="50"/>
      <c r="CS355" s="50"/>
      <c r="CT355" s="51"/>
      <c r="CU355" s="50"/>
      <c r="CV355" s="50"/>
      <c r="CW355" s="51"/>
      <c r="CX355" s="52"/>
      <c r="CY355" s="52"/>
      <c r="CZ355" s="50"/>
      <c r="DA355" s="51"/>
      <c r="DB355" s="52"/>
      <c r="DC355" s="52"/>
      <c r="DD355" s="52"/>
      <c r="DE355" s="52"/>
      <c r="DF355" s="51"/>
    </row>
    <row r="356" customFormat="false" ht="8.45" hidden="false" customHeight="true" outlineLevel="0" collapsed="false">
      <c r="A356" s="1" t="s">
        <v>823</v>
      </c>
      <c r="B356" s="62" t="n">
        <v>341</v>
      </c>
      <c r="C356" s="42" t="s">
        <v>824</v>
      </c>
      <c r="D356" s="43" t="n">
        <v>43</v>
      </c>
      <c r="E356" s="42" t="s">
        <v>87</v>
      </c>
      <c r="F356" s="42" t="s">
        <v>297</v>
      </c>
      <c r="G356" s="53" t="n">
        <v>5233.77</v>
      </c>
      <c r="H356" s="45" t="n">
        <v>0.06</v>
      </c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53" t="n">
        <v>3140.26</v>
      </c>
      <c r="BR356" s="47" t="n">
        <v>60</v>
      </c>
      <c r="BS356" s="47" t="n">
        <v>60</v>
      </c>
      <c r="BT356" s="53" t="n">
        <v>2093.51</v>
      </c>
      <c r="BU356" s="47" t="n">
        <v>40</v>
      </c>
      <c r="BV356" s="48" t="n">
        <v>100</v>
      </c>
      <c r="BW356" s="46"/>
      <c r="BX356" s="46"/>
      <c r="BY356" s="48" t="n">
        <v>100</v>
      </c>
      <c r="BZ356" s="46"/>
      <c r="CA356" s="46"/>
      <c r="CB356" s="48" t="n">
        <v>100</v>
      </c>
      <c r="CC356" s="46"/>
      <c r="CD356" s="46"/>
      <c r="CE356" s="49" t="n">
        <v>100</v>
      </c>
      <c r="CF356" s="58"/>
      <c r="CG356" s="56"/>
      <c r="CH356" s="51"/>
      <c r="CI356" s="50"/>
      <c r="CJ356" s="50"/>
      <c r="CK356" s="51"/>
      <c r="CL356" s="50"/>
      <c r="CM356" s="50"/>
      <c r="CN356" s="50"/>
      <c r="CO356" s="52"/>
      <c r="CP356" s="52"/>
      <c r="CQ356" s="51"/>
      <c r="CR356" s="50"/>
      <c r="CS356" s="50"/>
      <c r="CT356" s="51"/>
      <c r="CU356" s="50"/>
      <c r="CV356" s="50"/>
      <c r="CW356" s="51"/>
      <c r="CX356" s="52"/>
      <c r="CY356" s="52"/>
      <c r="CZ356" s="50"/>
      <c r="DA356" s="51"/>
      <c r="DB356" s="52"/>
      <c r="DC356" s="52"/>
      <c r="DD356" s="52"/>
      <c r="DE356" s="52"/>
      <c r="DF356" s="51"/>
    </row>
    <row r="357" customFormat="false" ht="8.45" hidden="false" customHeight="true" outlineLevel="0" collapsed="false">
      <c r="A357" s="1" t="s">
        <v>825</v>
      </c>
      <c r="B357" s="26" t="n">
        <v>342</v>
      </c>
      <c r="C357" s="25" t="s">
        <v>826</v>
      </c>
      <c r="D357" s="61" t="n">
        <v>22</v>
      </c>
      <c r="E357" s="25" t="s">
        <v>87</v>
      </c>
      <c r="F357" s="25" t="s">
        <v>48</v>
      </c>
      <c r="G357" s="33" t="n">
        <v>434.95</v>
      </c>
      <c r="H357" s="28" t="n">
        <v>0</v>
      </c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3" t="n">
        <v>434.95</v>
      </c>
      <c r="BR357" s="33" t="n">
        <v>100</v>
      </c>
      <c r="BS357" s="33" t="n">
        <v>100</v>
      </c>
      <c r="BT357" s="30"/>
      <c r="BU357" s="30"/>
      <c r="BV357" s="33" t="n">
        <v>100</v>
      </c>
      <c r="BW357" s="30"/>
      <c r="BX357" s="30"/>
      <c r="BY357" s="33" t="n">
        <v>100</v>
      </c>
      <c r="BZ357" s="30"/>
      <c r="CA357" s="30"/>
      <c r="CB357" s="33" t="n">
        <v>100</v>
      </c>
      <c r="CC357" s="30"/>
      <c r="CD357" s="30"/>
      <c r="CE357" s="34" t="n">
        <v>100</v>
      </c>
      <c r="CF357" s="70"/>
      <c r="CG357" s="51"/>
      <c r="CH357" s="51"/>
      <c r="CI357" s="50"/>
      <c r="CJ357" s="50"/>
      <c r="CK357" s="51"/>
      <c r="CL357" s="50"/>
      <c r="CM357" s="50"/>
      <c r="CN357" s="50"/>
      <c r="CO357" s="52"/>
      <c r="CP357" s="52"/>
      <c r="CQ357" s="51"/>
      <c r="CR357" s="50"/>
      <c r="CS357" s="50"/>
      <c r="CT357" s="51"/>
      <c r="CU357" s="50"/>
      <c r="CV357" s="50"/>
      <c r="CW357" s="51"/>
      <c r="CX357" s="52"/>
      <c r="CY357" s="52"/>
      <c r="CZ357" s="50"/>
      <c r="DA357" s="51"/>
      <c r="DB357" s="52"/>
      <c r="DC357" s="52"/>
      <c r="DD357" s="52"/>
      <c r="DE357" s="52"/>
      <c r="DF357" s="51"/>
    </row>
    <row r="358" customFormat="false" ht="8.45" hidden="false" customHeight="true" outlineLevel="0" collapsed="false">
      <c r="A358" s="1" t="s">
        <v>827</v>
      </c>
      <c r="B358" s="62" t="n">
        <v>343</v>
      </c>
      <c r="C358" s="42" t="s">
        <v>828</v>
      </c>
      <c r="D358" s="43" t="n">
        <v>22</v>
      </c>
      <c r="E358" s="42" t="s">
        <v>87</v>
      </c>
      <c r="F358" s="42" t="s">
        <v>48</v>
      </c>
      <c r="G358" s="48" t="n">
        <v>434.95</v>
      </c>
      <c r="H358" s="45" t="n">
        <v>0</v>
      </c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8" t="n">
        <v>434.95</v>
      </c>
      <c r="BR358" s="48" t="n">
        <v>100</v>
      </c>
      <c r="BS358" s="48" t="n">
        <v>100</v>
      </c>
      <c r="BT358" s="46"/>
      <c r="BU358" s="46"/>
      <c r="BV358" s="48" t="n">
        <v>100</v>
      </c>
      <c r="BW358" s="46"/>
      <c r="BX358" s="46"/>
      <c r="BY358" s="48" t="n">
        <v>100</v>
      </c>
      <c r="BZ358" s="46"/>
      <c r="CA358" s="46"/>
      <c r="CB358" s="48" t="n">
        <v>100</v>
      </c>
      <c r="CC358" s="46"/>
      <c r="CD358" s="46"/>
      <c r="CE358" s="49" t="n">
        <v>100</v>
      </c>
      <c r="CF358" s="70"/>
      <c r="CG358" s="51"/>
      <c r="CH358" s="51"/>
      <c r="CI358" s="50"/>
      <c r="CJ358" s="50"/>
      <c r="CK358" s="51"/>
      <c r="CL358" s="50"/>
      <c r="CM358" s="50"/>
      <c r="CN358" s="50"/>
      <c r="CO358" s="52"/>
      <c r="CP358" s="52"/>
      <c r="CQ358" s="51"/>
      <c r="CR358" s="50"/>
      <c r="CS358" s="50"/>
      <c r="CT358" s="51"/>
      <c r="CU358" s="50"/>
      <c r="CV358" s="50"/>
      <c r="CW358" s="51"/>
      <c r="CX358" s="52"/>
      <c r="CY358" s="52"/>
      <c r="CZ358" s="50"/>
      <c r="DA358" s="51"/>
      <c r="DB358" s="52"/>
      <c r="DC358" s="52"/>
      <c r="DD358" s="52"/>
      <c r="DE358" s="52"/>
      <c r="DF358" s="51"/>
    </row>
    <row r="359" customFormat="false" ht="8.45" hidden="false" customHeight="true" outlineLevel="0" collapsed="false">
      <c r="A359" s="1" t="s">
        <v>829</v>
      </c>
      <c r="B359" s="26" t="n">
        <v>344</v>
      </c>
      <c r="C359" s="25" t="s">
        <v>830</v>
      </c>
      <c r="D359" s="61" t="n">
        <v>21</v>
      </c>
      <c r="E359" s="25" t="s">
        <v>631</v>
      </c>
      <c r="F359" s="25" t="s">
        <v>226</v>
      </c>
      <c r="G359" s="29" t="n">
        <v>8378.63</v>
      </c>
      <c r="H359" s="28" t="n">
        <v>0.1</v>
      </c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29" t="n">
        <v>8378.63</v>
      </c>
      <c r="BX359" s="33" t="n">
        <v>100</v>
      </c>
      <c r="BY359" s="33" t="n">
        <v>100</v>
      </c>
      <c r="BZ359" s="30"/>
      <c r="CA359" s="30"/>
      <c r="CB359" s="33" t="n">
        <v>100</v>
      </c>
      <c r="CC359" s="30"/>
      <c r="CD359" s="30"/>
      <c r="CE359" s="34" t="n">
        <v>100</v>
      </c>
      <c r="CF359" s="50"/>
      <c r="CG359" s="50"/>
      <c r="CH359" s="51"/>
      <c r="CI359" s="50"/>
      <c r="CJ359" s="50"/>
      <c r="CK359" s="51"/>
      <c r="CL359" s="50"/>
      <c r="CM359" s="50"/>
      <c r="CN359" s="50"/>
      <c r="CO359" s="52"/>
      <c r="CP359" s="52"/>
      <c r="CQ359" s="51"/>
      <c r="CR359" s="50"/>
      <c r="CS359" s="50"/>
      <c r="CT359" s="51"/>
      <c r="CU359" s="50"/>
      <c r="CV359" s="50"/>
      <c r="CW359" s="51"/>
      <c r="CX359" s="52"/>
      <c r="CY359" s="52"/>
      <c r="CZ359" s="50"/>
      <c r="DA359" s="51"/>
      <c r="DB359" s="52"/>
      <c r="DC359" s="52"/>
      <c r="DD359" s="52"/>
      <c r="DE359" s="52"/>
      <c r="DF359" s="51"/>
    </row>
    <row r="360" customFormat="false" ht="8.45" hidden="false" customHeight="true" outlineLevel="0" collapsed="false">
      <c r="A360" s="1" t="s">
        <v>831</v>
      </c>
      <c r="B360" s="62" t="n">
        <v>345</v>
      </c>
      <c r="C360" s="42" t="s">
        <v>832</v>
      </c>
      <c r="D360" s="43" t="n">
        <v>21</v>
      </c>
      <c r="E360" s="42" t="s">
        <v>631</v>
      </c>
      <c r="F360" s="42" t="s">
        <v>226</v>
      </c>
      <c r="G360" s="48" t="n">
        <v>162.8</v>
      </c>
      <c r="H360" s="45" t="n">
        <v>0</v>
      </c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8" t="n">
        <v>162.8</v>
      </c>
      <c r="BX360" s="48" t="n">
        <v>100</v>
      </c>
      <c r="BY360" s="48" t="n">
        <v>100</v>
      </c>
      <c r="BZ360" s="46"/>
      <c r="CA360" s="46"/>
      <c r="CB360" s="48" t="n">
        <v>100</v>
      </c>
      <c r="CC360" s="46"/>
      <c r="CD360" s="46"/>
      <c r="CE360" s="49" t="n">
        <v>100</v>
      </c>
      <c r="CF360" s="63"/>
      <c r="CG360" s="37"/>
      <c r="CH360" s="37"/>
      <c r="CI360" s="63"/>
      <c r="CJ360" s="39"/>
      <c r="CK360" s="35"/>
      <c r="CL360" s="23"/>
      <c r="CM360" s="23"/>
      <c r="CN360" s="23"/>
      <c r="CO360" s="52"/>
      <c r="CP360" s="52"/>
      <c r="CQ360" s="51"/>
      <c r="CR360" s="50"/>
      <c r="CS360" s="50"/>
      <c r="CT360" s="51"/>
      <c r="CU360" s="50"/>
      <c r="CV360" s="50"/>
      <c r="CW360" s="51"/>
      <c r="CX360" s="52"/>
      <c r="CY360" s="52"/>
      <c r="CZ360" s="50"/>
      <c r="DA360" s="51"/>
      <c r="DB360" s="52"/>
      <c r="DC360" s="52"/>
      <c r="DD360" s="52"/>
      <c r="DE360" s="52"/>
      <c r="DF360" s="51"/>
    </row>
    <row r="361" customFormat="false" ht="8.45" hidden="false" customHeight="true" outlineLevel="0" collapsed="false">
      <c r="A361" s="1" t="s">
        <v>833</v>
      </c>
      <c r="B361" s="62" t="n">
        <v>346</v>
      </c>
      <c r="C361" s="42" t="s">
        <v>834</v>
      </c>
      <c r="D361" s="43" t="n">
        <v>21</v>
      </c>
      <c r="E361" s="42" t="s">
        <v>631</v>
      </c>
      <c r="F361" s="42" t="s">
        <v>226</v>
      </c>
      <c r="G361" s="48" t="n">
        <v>173.14</v>
      </c>
      <c r="H361" s="45" t="n">
        <v>0</v>
      </c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8" t="n">
        <v>173.14</v>
      </c>
      <c r="BX361" s="48" t="n">
        <v>100</v>
      </c>
      <c r="BY361" s="48" t="n">
        <v>100</v>
      </c>
      <c r="BZ361" s="46"/>
      <c r="CA361" s="46"/>
      <c r="CB361" s="48" t="n">
        <v>100</v>
      </c>
      <c r="CC361" s="46"/>
      <c r="CD361" s="46"/>
      <c r="CE361" s="49" t="n">
        <v>100</v>
      </c>
      <c r="CF361" s="38"/>
      <c r="CG361" s="37"/>
      <c r="CH361" s="37"/>
      <c r="CI361" s="38"/>
      <c r="CJ361" s="39"/>
      <c r="CK361" s="35"/>
      <c r="CL361" s="23"/>
      <c r="CM361" s="23"/>
      <c r="CN361" s="23"/>
      <c r="CO361" s="52"/>
      <c r="CP361" s="52"/>
      <c r="CQ361" s="51"/>
      <c r="CR361" s="50"/>
      <c r="CS361" s="50"/>
      <c r="CT361" s="51"/>
      <c r="CU361" s="50"/>
      <c r="CV361" s="50"/>
      <c r="CW361" s="51"/>
      <c r="CX361" s="52"/>
      <c r="CY361" s="52"/>
      <c r="CZ361" s="50"/>
      <c r="DA361" s="51"/>
      <c r="DB361" s="52"/>
      <c r="DC361" s="52"/>
      <c r="DD361" s="52"/>
      <c r="DE361" s="52"/>
      <c r="DF361" s="51"/>
    </row>
    <row r="362" customFormat="false" ht="8.45" hidden="false" customHeight="true" outlineLevel="0" collapsed="false">
      <c r="A362" s="1" t="s">
        <v>835</v>
      </c>
      <c r="B362" s="62" t="n">
        <v>347</v>
      </c>
      <c r="C362" s="42" t="s">
        <v>836</v>
      </c>
      <c r="D362" s="43" t="n">
        <v>21</v>
      </c>
      <c r="E362" s="42" t="s">
        <v>631</v>
      </c>
      <c r="F362" s="42" t="s">
        <v>226</v>
      </c>
      <c r="G362" s="53" t="n">
        <v>3072.22</v>
      </c>
      <c r="H362" s="45" t="n">
        <v>0.03</v>
      </c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53" t="n">
        <v>3072.22</v>
      </c>
      <c r="BX362" s="48" t="n">
        <v>100</v>
      </c>
      <c r="BY362" s="48" t="n">
        <v>100</v>
      </c>
      <c r="BZ362" s="46"/>
      <c r="CA362" s="46"/>
      <c r="CB362" s="48" t="n">
        <v>100</v>
      </c>
      <c r="CC362" s="46"/>
      <c r="CD362" s="46"/>
      <c r="CE362" s="49" t="n">
        <v>100</v>
      </c>
      <c r="CF362" s="58"/>
      <c r="CG362" s="55"/>
      <c r="CH362" s="55"/>
      <c r="CI362" s="51"/>
      <c r="CJ362" s="56"/>
      <c r="CK362" s="51"/>
      <c r="CL362" s="50"/>
      <c r="CM362" s="50"/>
      <c r="CN362" s="50"/>
      <c r="CO362" s="52"/>
      <c r="CP362" s="52"/>
      <c r="CQ362" s="51"/>
      <c r="CR362" s="50"/>
      <c r="CS362" s="50"/>
      <c r="CT362" s="51"/>
      <c r="CU362" s="50"/>
      <c r="CV362" s="50"/>
      <c r="CW362" s="51"/>
      <c r="CX362" s="52"/>
      <c r="CY362" s="52"/>
      <c r="CZ362" s="50"/>
      <c r="DA362" s="51"/>
      <c r="DB362" s="52"/>
      <c r="DC362" s="52"/>
      <c r="DD362" s="52"/>
      <c r="DE362" s="52"/>
      <c r="DF362" s="51"/>
    </row>
    <row r="363" customFormat="false" ht="8.45" hidden="false" customHeight="true" outlineLevel="0" collapsed="false">
      <c r="A363" s="1" t="s">
        <v>837</v>
      </c>
      <c r="B363" s="62" t="n">
        <v>348</v>
      </c>
      <c r="C363" s="42" t="s">
        <v>838</v>
      </c>
      <c r="D363" s="43" t="n">
        <v>21</v>
      </c>
      <c r="E363" s="42" t="s">
        <v>631</v>
      </c>
      <c r="F363" s="42" t="s">
        <v>226</v>
      </c>
      <c r="G363" s="53" t="n">
        <v>4970.47</v>
      </c>
      <c r="H363" s="45" t="n">
        <v>0.06</v>
      </c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53" t="n">
        <v>4970.47</v>
      </c>
      <c r="BX363" s="48" t="n">
        <v>100</v>
      </c>
      <c r="BY363" s="48" t="n">
        <v>100</v>
      </c>
      <c r="BZ363" s="46"/>
      <c r="CA363" s="46"/>
      <c r="CB363" s="48" t="n">
        <v>100</v>
      </c>
      <c r="CC363" s="46"/>
      <c r="CD363" s="46"/>
      <c r="CE363" s="49" t="n">
        <v>100</v>
      </c>
      <c r="CF363" s="51"/>
      <c r="CG363" s="55"/>
      <c r="CH363" s="55"/>
      <c r="CI363" s="51"/>
      <c r="CJ363" s="56"/>
      <c r="CK363" s="51"/>
      <c r="CL363" s="50"/>
      <c r="CM363" s="50"/>
      <c r="CN363" s="50"/>
      <c r="CO363" s="52"/>
      <c r="CP363" s="52"/>
      <c r="CQ363" s="51"/>
      <c r="CR363" s="50"/>
      <c r="CS363" s="50"/>
      <c r="CT363" s="51"/>
      <c r="CU363" s="50"/>
      <c r="CV363" s="50"/>
      <c r="CW363" s="51"/>
      <c r="CX363" s="52"/>
      <c r="CY363" s="52"/>
      <c r="CZ363" s="50"/>
      <c r="DA363" s="51"/>
      <c r="DB363" s="52"/>
      <c r="DC363" s="52"/>
      <c r="DD363" s="52"/>
      <c r="DE363" s="52"/>
      <c r="DF363" s="51"/>
    </row>
    <row r="364" customFormat="false" ht="8.45" hidden="false" customHeight="true" outlineLevel="0" collapsed="false">
      <c r="A364" s="1" t="s">
        <v>839</v>
      </c>
      <c r="B364" s="26" t="n">
        <v>349</v>
      </c>
      <c r="C364" s="25" t="s">
        <v>840</v>
      </c>
      <c r="D364" s="26" t="n">
        <v>138</v>
      </c>
      <c r="E364" s="25" t="s">
        <v>324</v>
      </c>
      <c r="F364" s="25" t="s">
        <v>294</v>
      </c>
      <c r="G364" s="27" t="n">
        <v>168850.1</v>
      </c>
      <c r="H364" s="28" t="n">
        <v>1.92</v>
      </c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29" t="n">
        <v>1423.21</v>
      </c>
      <c r="BI364" s="28" t="n">
        <v>0.73</v>
      </c>
      <c r="BJ364" s="28" t="n">
        <v>0.73</v>
      </c>
      <c r="BK364" s="31" t="n">
        <v>14580.35</v>
      </c>
      <c r="BL364" s="28" t="n">
        <v>8.55</v>
      </c>
      <c r="BM364" s="28" t="n">
        <v>9.28</v>
      </c>
      <c r="BN364" s="29" t="n">
        <v>2737.73</v>
      </c>
      <c r="BO364" s="28" t="n">
        <v>1.4</v>
      </c>
      <c r="BP364" s="32" t="n">
        <v>10.68</v>
      </c>
      <c r="BQ364" s="33" t="n">
        <v>700.72</v>
      </c>
      <c r="BR364" s="28" t="n">
        <v>0.34</v>
      </c>
      <c r="BS364" s="32" t="n">
        <v>11.02</v>
      </c>
      <c r="BT364" s="31" t="n">
        <v>17991.06</v>
      </c>
      <c r="BU364" s="32" t="n">
        <v>10.72</v>
      </c>
      <c r="BV364" s="32" t="n">
        <v>21.74</v>
      </c>
      <c r="BW364" s="31" t="n">
        <v>25140.01</v>
      </c>
      <c r="BX364" s="32" t="n">
        <v>15.02</v>
      </c>
      <c r="BY364" s="32" t="n">
        <v>36.75</v>
      </c>
      <c r="BZ364" s="27" t="n">
        <v>106277.02</v>
      </c>
      <c r="CA364" s="32" t="n">
        <v>63.25</v>
      </c>
      <c r="CB364" s="33" t="n">
        <v>100</v>
      </c>
      <c r="CC364" s="30"/>
      <c r="CD364" s="30"/>
      <c r="CE364" s="34" t="n">
        <v>100</v>
      </c>
      <c r="CF364" s="50"/>
      <c r="CG364" s="50"/>
      <c r="CH364" s="50"/>
      <c r="CI364" s="51"/>
      <c r="CJ364" s="51"/>
      <c r="CK364" s="51"/>
      <c r="CL364" s="50"/>
      <c r="CM364" s="50"/>
      <c r="CN364" s="50"/>
      <c r="CO364" s="52"/>
      <c r="CP364" s="52"/>
      <c r="CQ364" s="51"/>
      <c r="CR364" s="50"/>
      <c r="CS364" s="50"/>
      <c r="CT364" s="51"/>
      <c r="CU364" s="50"/>
      <c r="CV364" s="50"/>
      <c r="CW364" s="51"/>
      <c r="CX364" s="52"/>
      <c r="CY364" s="52"/>
      <c r="CZ364" s="50"/>
      <c r="DA364" s="51"/>
      <c r="DB364" s="52"/>
      <c r="DC364" s="52"/>
      <c r="DD364" s="52"/>
      <c r="DE364" s="52"/>
      <c r="DF364" s="51"/>
    </row>
    <row r="365" customFormat="false" ht="8.45" hidden="false" customHeight="true" outlineLevel="0" collapsed="false">
      <c r="A365" s="1" t="s">
        <v>841</v>
      </c>
      <c r="B365" s="26" t="n">
        <v>350</v>
      </c>
      <c r="C365" s="25" t="s">
        <v>842</v>
      </c>
      <c r="D365" s="61" t="n">
        <v>22</v>
      </c>
      <c r="E365" s="25" t="s">
        <v>409</v>
      </c>
      <c r="F365" s="25" t="s">
        <v>294</v>
      </c>
      <c r="G365" s="31" t="n">
        <v>27574.49</v>
      </c>
      <c r="H365" s="28" t="n">
        <v>0.31</v>
      </c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1" t="n">
        <v>27574.49</v>
      </c>
      <c r="CA365" s="33" t="n">
        <v>100</v>
      </c>
      <c r="CB365" s="33" t="n">
        <v>100</v>
      </c>
      <c r="CC365" s="30"/>
      <c r="CD365" s="30"/>
      <c r="CE365" s="34" t="n">
        <v>100</v>
      </c>
      <c r="CF365" s="38"/>
      <c r="CG365" s="37"/>
      <c r="CH365" s="37"/>
      <c r="CI365" s="38"/>
      <c r="CJ365" s="39"/>
      <c r="CK365" s="35"/>
      <c r="CL365" s="23"/>
      <c r="CM365" s="23"/>
      <c r="CN365" s="23"/>
      <c r="CO365" s="52"/>
      <c r="CP365" s="52"/>
      <c r="CQ365" s="51"/>
      <c r="CR365" s="50"/>
      <c r="CS365" s="50"/>
      <c r="CT365" s="51"/>
      <c r="CU365" s="50"/>
      <c r="CV365" s="50"/>
      <c r="CW365" s="51"/>
      <c r="CX365" s="52"/>
      <c r="CY365" s="52"/>
      <c r="CZ365" s="50"/>
      <c r="DA365" s="51"/>
      <c r="DB365" s="52"/>
      <c r="DC365" s="52"/>
      <c r="DD365" s="52"/>
      <c r="DE365" s="52"/>
      <c r="DF365" s="51"/>
    </row>
    <row r="366" customFormat="false" ht="8.45" hidden="false" customHeight="true" outlineLevel="0" collapsed="false">
      <c r="A366" s="1" t="s">
        <v>843</v>
      </c>
      <c r="B366" s="62" t="n">
        <v>351</v>
      </c>
      <c r="C366" s="42" t="s">
        <v>844</v>
      </c>
      <c r="D366" s="43" t="n">
        <v>22</v>
      </c>
      <c r="E366" s="42" t="s">
        <v>409</v>
      </c>
      <c r="F366" s="42" t="s">
        <v>294</v>
      </c>
      <c r="G366" s="48" t="n">
        <v>813.74</v>
      </c>
      <c r="H366" s="45" t="n">
        <v>0.01</v>
      </c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8" t="n">
        <v>813.74</v>
      </c>
      <c r="CA366" s="48" t="n">
        <v>100</v>
      </c>
      <c r="CB366" s="48" t="n">
        <v>100</v>
      </c>
      <c r="CC366" s="46"/>
      <c r="CD366" s="46"/>
      <c r="CE366" s="49" t="n">
        <v>100</v>
      </c>
      <c r="CF366" s="50"/>
      <c r="CG366" s="50"/>
      <c r="CH366" s="51"/>
      <c r="CI366" s="50"/>
      <c r="CJ366" s="50"/>
      <c r="CK366" s="51"/>
      <c r="CL366" s="50"/>
      <c r="CM366" s="50"/>
      <c r="CN366" s="50"/>
      <c r="CO366" s="52"/>
      <c r="CP366" s="52"/>
      <c r="CQ366" s="51"/>
      <c r="CR366" s="50"/>
      <c r="CS366" s="50"/>
      <c r="CT366" s="51"/>
      <c r="CU366" s="50"/>
      <c r="CV366" s="50"/>
      <c r="CW366" s="51"/>
      <c r="CX366" s="52"/>
      <c r="CY366" s="52"/>
      <c r="CZ366" s="50"/>
      <c r="DA366" s="51"/>
      <c r="DB366" s="52"/>
      <c r="DC366" s="52"/>
      <c r="DD366" s="52"/>
      <c r="DE366" s="52"/>
      <c r="DF366" s="51"/>
    </row>
    <row r="367" customFormat="false" ht="8.45" hidden="false" customHeight="true" outlineLevel="0" collapsed="false">
      <c r="A367" s="1" t="s">
        <v>845</v>
      </c>
      <c r="B367" s="62" t="n">
        <v>352</v>
      </c>
      <c r="C367" s="42" t="s">
        <v>846</v>
      </c>
      <c r="D367" s="43" t="n">
        <v>22</v>
      </c>
      <c r="E367" s="42" t="s">
        <v>409</v>
      </c>
      <c r="F367" s="42" t="s">
        <v>294</v>
      </c>
      <c r="G367" s="53" t="n">
        <v>1760.75</v>
      </c>
      <c r="H367" s="45" t="n">
        <v>0.02</v>
      </c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53" t="n">
        <v>1760.75</v>
      </c>
      <c r="CA367" s="48" t="n">
        <v>100</v>
      </c>
      <c r="CB367" s="48" t="n">
        <v>100</v>
      </c>
      <c r="CC367" s="46"/>
      <c r="CD367" s="46"/>
      <c r="CE367" s="49" t="n">
        <v>100</v>
      </c>
      <c r="CF367" s="58"/>
      <c r="CG367" s="56"/>
      <c r="CH367" s="51"/>
      <c r="CI367" s="50"/>
      <c r="CJ367" s="50"/>
      <c r="CK367" s="51"/>
      <c r="CL367" s="50"/>
      <c r="CM367" s="50"/>
      <c r="CN367" s="50"/>
      <c r="CO367" s="52"/>
      <c r="CP367" s="52"/>
      <c r="CQ367" s="51"/>
      <c r="CR367" s="50"/>
      <c r="CS367" s="50"/>
      <c r="CT367" s="51"/>
      <c r="CU367" s="50"/>
      <c r="CV367" s="50"/>
      <c r="CW367" s="51"/>
      <c r="CX367" s="52"/>
      <c r="CY367" s="52"/>
      <c r="CZ367" s="50"/>
      <c r="DA367" s="51"/>
      <c r="DB367" s="52"/>
      <c r="DC367" s="52"/>
      <c r="DD367" s="52"/>
      <c r="DE367" s="52"/>
      <c r="DF367" s="51"/>
    </row>
    <row r="368" customFormat="false" ht="8.45" hidden="false" customHeight="true" outlineLevel="0" collapsed="false">
      <c r="A368" s="1" t="s">
        <v>847</v>
      </c>
      <c r="B368" s="62" t="n">
        <v>353</v>
      </c>
      <c r="C368" s="42" t="s">
        <v>848</v>
      </c>
      <c r="D368" s="43" t="n">
        <v>22</v>
      </c>
      <c r="E368" s="42" t="s">
        <v>409</v>
      </c>
      <c r="F368" s="42" t="s">
        <v>294</v>
      </c>
      <c r="G368" s="44" t="n">
        <v>25000</v>
      </c>
      <c r="H368" s="45" t="n">
        <v>0.28</v>
      </c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4" t="n">
        <v>25000</v>
      </c>
      <c r="CA368" s="48" t="n">
        <v>100</v>
      </c>
      <c r="CB368" s="48" t="n">
        <v>100</v>
      </c>
      <c r="CC368" s="46"/>
      <c r="CD368" s="46"/>
      <c r="CE368" s="49" t="n">
        <v>100</v>
      </c>
      <c r="CF368" s="58"/>
      <c r="CG368" s="55"/>
      <c r="CH368" s="55"/>
      <c r="CI368" s="58"/>
      <c r="CJ368" s="55"/>
      <c r="CK368" s="51"/>
      <c r="CL368" s="50"/>
      <c r="CM368" s="50"/>
      <c r="CN368" s="50"/>
      <c r="CO368" s="52"/>
      <c r="CP368" s="52"/>
      <c r="CQ368" s="51"/>
      <c r="CR368" s="50"/>
      <c r="CS368" s="50"/>
      <c r="CT368" s="51"/>
      <c r="CU368" s="50"/>
      <c r="CV368" s="50"/>
      <c r="CW368" s="51"/>
      <c r="CX368" s="52"/>
      <c r="CY368" s="52"/>
      <c r="CZ368" s="50"/>
      <c r="DA368" s="51"/>
      <c r="DB368" s="52"/>
      <c r="DC368" s="52"/>
      <c r="DD368" s="52"/>
      <c r="DE368" s="52"/>
      <c r="DF368" s="51"/>
    </row>
    <row r="369" customFormat="false" ht="8.45" hidden="false" customHeight="true" outlineLevel="0" collapsed="false">
      <c r="A369" s="1" t="s">
        <v>849</v>
      </c>
      <c r="B369" s="26" t="n">
        <v>354</v>
      </c>
      <c r="C369" s="25" t="s">
        <v>850</v>
      </c>
      <c r="D369" s="26" t="n">
        <v>138</v>
      </c>
      <c r="E369" s="25" t="s">
        <v>324</v>
      </c>
      <c r="F369" s="25" t="s">
        <v>294</v>
      </c>
      <c r="G369" s="31" t="n">
        <v>28942.51</v>
      </c>
      <c r="H369" s="28" t="n">
        <v>0.33</v>
      </c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29" t="n">
        <v>1423.21</v>
      </c>
      <c r="BI369" s="28" t="n">
        <v>4.4</v>
      </c>
      <c r="BJ369" s="28" t="n">
        <v>4.4</v>
      </c>
      <c r="BK369" s="29" t="n">
        <v>1950.35</v>
      </c>
      <c r="BL369" s="28" t="n">
        <v>6.03</v>
      </c>
      <c r="BM369" s="32" t="n">
        <v>10.43</v>
      </c>
      <c r="BN369" s="29" t="n">
        <v>2737.73</v>
      </c>
      <c r="BO369" s="28" t="n">
        <v>8.38</v>
      </c>
      <c r="BP369" s="32" t="n">
        <v>18.81</v>
      </c>
      <c r="BQ369" s="33" t="n">
        <v>700.72</v>
      </c>
      <c r="BR369" s="28" t="n">
        <v>2.04</v>
      </c>
      <c r="BS369" s="32" t="n">
        <v>20.85</v>
      </c>
      <c r="BT369" s="33" t="n">
        <v>241.06</v>
      </c>
      <c r="BU369" s="28" t="n">
        <v>0.7</v>
      </c>
      <c r="BV369" s="32" t="n">
        <v>21.55</v>
      </c>
      <c r="BW369" s="30"/>
      <c r="BX369" s="30"/>
      <c r="BY369" s="32" t="n">
        <v>21.55</v>
      </c>
      <c r="BZ369" s="31" t="n">
        <v>21889.44</v>
      </c>
      <c r="CA369" s="32" t="n">
        <v>78.45</v>
      </c>
      <c r="CB369" s="33" t="n">
        <v>100</v>
      </c>
      <c r="CC369" s="30"/>
      <c r="CD369" s="30"/>
      <c r="CE369" s="34" t="n">
        <v>100</v>
      </c>
      <c r="CF369" s="58"/>
      <c r="CG369" s="55"/>
      <c r="CH369" s="51"/>
      <c r="CI369" s="50"/>
      <c r="CJ369" s="50"/>
      <c r="CK369" s="51"/>
      <c r="CL369" s="50"/>
      <c r="CM369" s="50"/>
      <c r="CN369" s="50"/>
      <c r="CO369" s="52"/>
      <c r="CP369" s="52"/>
      <c r="CQ369" s="51"/>
      <c r="CR369" s="50"/>
      <c r="CS369" s="50"/>
      <c r="CT369" s="51"/>
      <c r="CU369" s="50"/>
      <c r="CV369" s="50"/>
      <c r="CW369" s="51"/>
      <c r="CX369" s="52"/>
      <c r="CY369" s="52"/>
      <c r="CZ369" s="50"/>
      <c r="DA369" s="51"/>
      <c r="DB369" s="52"/>
      <c r="DC369" s="52"/>
      <c r="DD369" s="52"/>
      <c r="DE369" s="52"/>
      <c r="DF369" s="51"/>
    </row>
    <row r="370" customFormat="false" ht="8.45" hidden="false" customHeight="true" outlineLevel="0" collapsed="false">
      <c r="A370" s="1" t="s">
        <v>851</v>
      </c>
      <c r="B370" s="62" t="n">
        <v>355</v>
      </c>
      <c r="C370" s="42" t="s">
        <v>852</v>
      </c>
      <c r="D370" s="43" t="n">
        <v>22</v>
      </c>
      <c r="E370" s="42" t="s">
        <v>409</v>
      </c>
      <c r="F370" s="42" t="s">
        <v>294</v>
      </c>
      <c r="G370" s="44" t="n">
        <v>15456.66</v>
      </c>
      <c r="H370" s="45" t="n">
        <v>0.18</v>
      </c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4" t="n">
        <v>15456.66</v>
      </c>
      <c r="CA370" s="48" t="n">
        <v>100</v>
      </c>
      <c r="CB370" s="48" t="n">
        <v>100</v>
      </c>
      <c r="CC370" s="46"/>
      <c r="CD370" s="46"/>
      <c r="CE370" s="49" t="n">
        <v>100</v>
      </c>
      <c r="CF370" s="38"/>
      <c r="CG370" s="37"/>
      <c r="CH370" s="35"/>
      <c r="CI370" s="23"/>
      <c r="CJ370" s="23"/>
      <c r="CK370" s="35"/>
      <c r="CL370" s="23"/>
      <c r="CM370" s="23"/>
      <c r="CN370" s="23"/>
      <c r="CO370" s="52"/>
      <c r="CP370" s="52"/>
      <c r="CQ370" s="51"/>
      <c r="CR370" s="50"/>
      <c r="CS370" s="50"/>
      <c r="CT370" s="51"/>
      <c r="CU370" s="50"/>
      <c r="CV370" s="50"/>
      <c r="CW370" s="51"/>
      <c r="CX370" s="52"/>
      <c r="CY370" s="52"/>
      <c r="CZ370" s="50"/>
      <c r="DA370" s="51"/>
      <c r="DB370" s="52"/>
      <c r="DC370" s="52"/>
      <c r="DD370" s="52"/>
      <c r="DE370" s="52"/>
      <c r="DF370" s="51"/>
    </row>
    <row r="371" customFormat="false" ht="8.45" hidden="false" customHeight="true" outlineLevel="0" collapsed="false">
      <c r="A371" s="1" t="s">
        <v>853</v>
      </c>
      <c r="B371" s="62" t="n">
        <v>356</v>
      </c>
      <c r="C371" s="42" t="s">
        <v>854</v>
      </c>
      <c r="D371" s="43" t="n">
        <v>22</v>
      </c>
      <c r="E371" s="42" t="s">
        <v>409</v>
      </c>
      <c r="F371" s="42" t="s">
        <v>294</v>
      </c>
      <c r="G371" s="53" t="n">
        <v>6432.78</v>
      </c>
      <c r="H371" s="45" t="n">
        <v>0.07</v>
      </c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53" t="n">
        <v>6432.78</v>
      </c>
      <c r="CA371" s="48" t="n">
        <v>100</v>
      </c>
      <c r="CB371" s="48" t="n">
        <v>100</v>
      </c>
      <c r="CC371" s="46"/>
      <c r="CD371" s="46"/>
      <c r="CE371" s="49" t="n">
        <v>100</v>
      </c>
      <c r="CF371" s="58"/>
      <c r="CG371" s="55"/>
      <c r="CH371" s="51"/>
      <c r="CI371" s="50"/>
      <c r="CJ371" s="50"/>
      <c r="CK371" s="51"/>
      <c r="CL371" s="50"/>
      <c r="CM371" s="50"/>
      <c r="CN371" s="50"/>
      <c r="CO371" s="52"/>
      <c r="CP371" s="52"/>
      <c r="CQ371" s="51"/>
      <c r="CR371" s="50"/>
      <c r="CS371" s="50"/>
      <c r="CT371" s="51"/>
      <c r="CU371" s="50"/>
      <c r="CV371" s="50"/>
      <c r="CW371" s="51"/>
      <c r="CX371" s="52"/>
      <c r="CY371" s="52"/>
      <c r="CZ371" s="50"/>
      <c r="DA371" s="51"/>
      <c r="DB371" s="52"/>
      <c r="DC371" s="52"/>
      <c r="DD371" s="52"/>
      <c r="DE371" s="52"/>
      <c r="DF371" s="51"/>
    </row>
    <row r="372" customFormat="false" ht="8.45" hidden="false" customHeight="true" outlineLevel="0" collapsed="false">
      <c r="A372" s="1" t="s">
        <v>855</v>
      </c>
      <c r="B372" s="62" t="n">
        <v>357</v>
      </c>
      <c r="C372" s="42" t="s">
        <v>856</v>
      </c>
      <c r="D372" s="43" t="n">
        <v>65</v>
      </c>
      <c r="E372" s="42" t="s">
        <v>324</v>
      </c>
      <c r="F372" s="42" t="s">
        <v>346</v>
      </c>
      <c r="G372" s="53" t="n">
        <v>5649.9</v>
      </c>
      <c r="H372" s="45" t="n">
        <v>0.06</v>
      </c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53" t="n">
        <v>1423.21</v>
      </c>
      <c r="BI372" s="47" t="n">
        <v>25.19</v>
      </c>
      <c r="BJ372" s="47" t="n">
        <v>25.19</v>
      </c>
      <c r="BK372" s="53" t="n">
        <v>1950.35</v>
      </c>
      <c r="BL372" s="47" t="n">
        <v>34.52</v>
      </c>
      <c r="BM372" s="47" t="n">
        <v>59.71</v>
      </c>
      <c r="BN372" s="53" t="n">
        <v>2258.27</v>
      </c>
      <c r="BO372" s="47" t="n">
        <v>39.97</v>
      </c>
      <c r="BP372" s="47" t="n">
        <v>99.68</v>
      </c>
      <c r="BQ372" s="47" t="n">
        <v>18.08</v>
      </c>
      <c r="BR372" s="45" t="n">
        <v>0.32</v>
      </c>
      <c r="BS372" s="48" t="n">
        <v>100</v>
      </c>
      <c r="BT372" s="46"/>
      <c r="BU372" s="46"/>
      <c r="BV372" s="48" t="n">
        <v>100</v>
      </c>
      <c r="BW372" s="46"/>
      <c r="BX372" s="46"/>
      <c r="BY372" s="48" t="n">
        <v>100</v>
      </c>
      <c r="BZ372" s="46"/>
      <c r="CA372" s="46"/>
      <c r="CB372" s="48" t="n">
        <v>100</v>
      </c>
      <c r="CC372" s="46"/>
      <c r="CD372" s="46"/>
      <c r="CE372" s="49" t="n">
        <v>100</v>
      </c>
      <c r="CF372" s="35"/>
      <c r="CG372" s="37"/>
      <c r="CH372" s="37"/>
      <c r="CI372" s="35"/>
      <c r="CJ372" s="39"/>
      <c r="CK372" s="35"/>
      <c r="CL372" s="23"/>
      <c r="CM372" s="23"/>
      <c r="CN372" s="23"/>
      <c r="CO372" s="52"/>
      <c r="CP372" s="52"/>
      <c r="CQ372" s="51"/>
      <c r="CR372" s="50"/>
      <c r="CS372" s="50"/>
      <c r="CT372" s="51"/>
      <c r="CU372" s="50"/>
      <c r="CV372" s="50"/>
      <c r="CW372" s="51"/>
      <c r="CX372" s="52"/>
      <c r="CY372" s="52"/>
      <c r="CZ372" s="50"/>
      <c r="DA372" s="51"/>
      <c r="DB372" s="52"/>
      <c r="DC372" s="52"/>
      <c r="DD372" s="52"/>
      <c r="DE372" s="52"/>
      <c r="DF372" s="51"/>
    </row>
    <row r="373" customFormat="false" ht="8.45" hidden="false" customHeight="true" outlineLevel="0" collapsed="false">
      <c r="A373" s="1" t="s">
        <v>857</v>
      </c>
      <c r="B373" s="62" t="n">
        <v>358</v>
      </c>
      <c r="C373" s="42" t="s">
        <v>858</v>
      </c>
      <c r="D373" s="43" t="n">
        <v>50</v>
      </c>
      <c r="E373" s="42" t="s">
        <v>707</v>
      </c>
      <c r="F373" s="42" t="s">
        <v>314</v>
      </c>
      <c r="G373" s="53" t="n">
        <v>1403.17</v>
      </c>
      <c r="H373" s="45" t="n">
        <v>0.02</v>
      </c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8" t="n">
        <v>479.46</v>
      </c>
      <c r="BO373" s="47" t="n">
        <v>34.17</v>
      </c>
      <c r="BP373" s="47" t="n">
        <v>34.17</v>
      </c>
      <c r="BQ373" s="48" t="n">
        <v>682.64</v>
      </c>
      <c r="BR373" s="47" t="n">
        <v>48.65</v>
      </c>
      <c r="BS373" s="47" t="n">
        <v>82.82</v>
      </c>
      <c r="BT373" s="48" t="n">
        <v>241.06</v>
      </c>
      <c r="BU373" s="47" t="n">
        <v>17.18</v>
      </c>
      <c r="BV373" s="48" t="n">
        <v>100</v>
      </c>
      <c r="BW373" s="46"/>
      <c r="BX373" s="46"/>
      <c r="BY373" s="48" t="n">
        <v>100</v>
      </c>
      <c r="BZ373" s="46"/>
      <c r="CA373" s="46"/>
      <c r="CB373" s="48" t="n">
        <v>100</v>
      </c>
      <c r="CC373" s="46"/>
      <c r="CD373" s="46"/>
      <c r="CE373" s="49" t="n">
        <v>100</v>
      </c>
      <c r="CF373" s="51"/>
      <c r="CG373" s="55"/>
      <c r="CH373" s="55"/>
      <c r="CI373" s="51"/>
      <c r="CJ373" s="56"/>
      <c r="CK373" s="51"/>
      <c r="CL373" s="50"/>
      <c r="CM373" s="50"/>
      <c r="CN373" s="50"/>
      <c r="CO373" s="52"/>
      <c r="CP373" s="52"/>
      <c r="CQ373" s="51"/>
      <c r="CR373" s="50"/>
      <c r="CS373" s="50"/>
      <c r="CT373" s="51"/>
      <c r="CU373" s="50"/>
      <c r="CV373" s="50"/>
      <c r="CW373" s="51"/>
      <c r="CX373" s="52"/>
      <c r="CY373" s="52"/>
      <c r="CZ373" s="50"/>
      <c r="DA373" s="51"/>
      <c r="DB373" s="52"/>
      <c r="DC373" s="52"/>
      <c r="DD373" s="52"/>
      <c r="DE373" s="52"/>
      <c r="DF373" s="51"/>
    </row>
    <row r="374" customFormat="false" ht="8.45" hidden="false" customHeight="true" outlineLevel="0" collapsed="false">
      <c r="A374" s="1" t="s">
        <v>859</v>
      </c>
      <c r="B374" s="26" t="n">
        <v>359</v>
      </c>
      <c r="C374" s="25" t="s">
        <v>860</v>
      </c>
      <c r="D374" s="26" t="n">
        <v>128</v>
      </c>
      <c r="E374" s="25" t="s">
        <v>290</v>
      </c>
      <c r="F374" s="25" t="s">
        <v>294</v>
      </c>
      <c r="G374" s="27" t="n">
        <v>112333.1</v>
      </c>
      <c r="H374" s="28" t="n">
        <v>1.28</v>
      </c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1" t="n">
        <v>12630</v>
      </c>
      <c r="BL374" s="32" t="n">
        <v>11.24</v>
      </c>
      <c r="BM374" s="32" t="n">
        <v>11.24</v>
      </c>
      <c r="BN374" s="30"/>
      <c r="BO374" s="30"/>
      <c r="BP374" s="32" t="n">
        <v>11.24</v>
      </c>
      <c r="BQ374" s="30"/>
      <c r="BR374" s="30"/>
      <c r="BS374" s="32" t="n">
        <v>11.24</v>
      </c>
      <c r="BT374" s="31" t="n">
        <v>17750</v>
      </c>
      <c r="BU374" s="32" t="n">
        <v>15.8</v>
      </c>
      <c r="BV374" s="32" t="n">
        <v>27.04</v>
      </c>
      <c r="BW374" s="31" t="n">
        <v>25140.01</v>
      </c>
      <c r="BX374" s="32" t="n">
        <v>22.38</v>
      </c>
      <c r="BY374" s="32" t="n">
        <v>49.42</v>
      </c>
      <c r="BZ374" s="31" t="n">
        <v>56813.09</v>
      </c>
      <c r="CA374" s="32" t="n">
        <v>50.58</v>
      </c>
      <c r="CB374" s="33" t="n">
        <v>100</v>
      </c>
      <c r="CC374" s="30"/>
      <c r="CD374" s="30"/>
      <c r="CE374" s="34" t="n">
        <v>100</v>
      </c>
      <c r="CF374" s="63"/>
      <c r="CG374" s="37"/>
      <c r="CH374" s="37"/>
      <c r="CI374" s="63"/>
      <c r="CJ374" s="37"/>
      <c r="CK374" s="35"/>
      <c r="CL374" s="23"/>
      <c r="CM374" s="23"/>
      <c r="CN374" s="23"/>
      <c r="CO374" s="52"/>
      <c r="CP374" s="52"/>
      <c r="CQ374" s="51"/>
      <c r="CR374" s="50"/>
      <c r="CS374" s="50"/>
      <c r="CT374" s="51"/>
      <c r="CU374" s="50"/>
      <c r="CV374" s="50"/>
      <c r="CW374" s="51"/>
      <c r="CX374" s="52"/>
      <c r="CY374" s="52"/>
      <c r="CZ374" s="50"/>
      <c r="DA374" s="51"/>
      <c r="DB374" s="52"/>
      <c r="DC374" s="52"/>
      <c r="DD374" s="52"/>
      <c r="DE374" s="52"/>
      <c r="DF374" s="51"/>
    </row>
    <row r="375" customFormat="false" ht="8.45" hidden="false" customHeight="true" outlineLevel="0" collapsed="false">
      <c r="A375" s="1" t="s">
        <v>861</v>
      </c>
      <c r="B375" s="62" t="n">
        <v>360</v>
      </c>
      <c r="C375" s="42" t="s">
        <v>862</v>
      </c>
      <c r="D375" s="43" t="n">
        <v>22</v>
      </c>
      <c r="E375" s="42" t="s">
        <v>409</v>
      </c>
      <c r="F375" s="42" t="s">
        <v>294</v>
      </c>
      <c r="G375" s="53" t="n">
        <v>7000</v>
      </c>
      <c r="H375" s="45" t="n">
        <v>0.08</v>
      </c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53" t="n">
        <v>7000</v>
      </c>
      <c r="CA375" s="48" t="n">
        <v>100</v>
      </c>
      <c r="CB375" s="48" t="n">
        <v>100</v>
      </c>
      <c r="CC375" s="46"/>
      <c r="CD375" s="46"/>
      <c r="CE375" s="49" t="n">
        <v>100</v>
      </c>
      <c r="CF375" s="58"/>
      <c r="CG375" s="55"/>
      <c r="CH375" s="55"/>
      <c r="CI375" s="51"/>
      <c r="CJ375" s="55"/>
      <c r="CK375" s="51"/>
      <c r="CL375" s="50"/>
      <c r="CM375" s="50"/>
      <c r="CN375" s="50"/>
      <c r="CO375" s="52"/>
      <c r="CP375" s="52"/>
      <c r="CQ375" s="51"/>
      <c r="CR375" s="50"/>
      <c r="CS375" s="50"/>
      <c r="CT375" s="51"/>
      <c r="CU375" s="50"/>
      <c r="CV375" s="50"/>
      <c r="CW375" s="51"/>
      <c r="CX375" s="52"/>
      <c r="CY375" s="52"/>
      <c r="CZ375" s="50"/>
      <c r="DA375" s="51"/>
      <c r="DB375" s="52"/>
      <c r="DC375" s="52"/>
      <c r="DD375" s="52"/>
      <c r="DE375" s="52"/>
      <c r="DF375" s="51"/>
    </row>
    <row r="376" customFormat="false" ht="8.45" hidden="false" customHeight="true" outlineLevel="0" collapsed="false">
      <c r="A376" s="1" t="s">
        <v>863</v>
      </c>
      <c r="B376" s="62" t="n">
        <v>361</v>
      </c>
      <c r="C376" s="42" t="s">
        <v>864</v>
      </c>
      <c r="D376" s="43" t="n">
        <v>26</v>
      </c>
      <c r="E376" s="42" t="s">
        <v>530</v>
      </c>
      <c r="F376" s="42" t="s">
        <v>603</v>
      </c>
      <c r="G376" s="48" t="n">
        <v>300</v>
      </c>
      <c r="H376" s="45" t="n">
        <v>0</v>
      </c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8" t="n">
        <v>140.01</v>
      </c>
      <c r="BX376" s="47" t="n">
        <v>46.67</v>
      </c>
      <c r="BY376" s="47" t="n">
        <v>46.67</v>
      </c>
      <c r="BZ376" s="48" t="n">
        <v>159.99</v>
      </c>
      <c r="CA376" s="47" t="n">
        <v>53.33</v>
      </c>
      <c r="CB376" s="48" t="n">
        <v>100</v>
      </c>
      <c r="CC376" s="46"/>
      <c r="CD376" s="46"/>
      <c r="CE376" s="49" t="n">
        <v>100</v>
      </c>
      <c r="CF376" s="58"/>
      <c r="CG376" s="55"/>
      <c r="CH376" s="55"/>
      <c r="CI376" s="58"/>
      <c r="CJ376" s="55"/>
      <c r="CK376" s="51"/>
      <c r="CL376" s="50"/>
      <c r="CM376" s="50"/>
      <c r="CN376" s="50"/>
      <c r="CO376" s="52"/>
      <c r="CP376" s="52"/>
      <c r="CQ376" s="51"/>
      <c r="CR376" s="50"/>
      <c r="CS376" s="50"/>
      <c r="CT376" s="51"/>
      <c r="CU376" s="50"/>
      <c r="CV376" s="50"/>
      <c r="CW376" s="51"/>
      <c r="CX376" s="52"/>
      <c r="CY376" s="52"/>
      <c r="CZ376" s="50"/>
      <c r="DA376" s="51"/>
      <c r="DB376" s="52"/>
      <c r="DC376" s="52"/>
      <c r="DD376" s="52"/>
      <c r="DE376" s="52"/>
      <c r="DF376" s="51"/>
    </row>
    <row r="377" customFormat="false" ht="8.45" hidden="false" customHeight="true" outlineLevel="0" collapsed="false">
      <c r="A377" s="1" t="s">
        <v>865</v>
      </c>
      <c r="B377" s="62" t="n">
        <v>362</v>
      </c>
      <c r="C377" s="42" t="s">
        <v>866</v>
      </c>
      <c r="D377" s="43" t="n">
        <v>20</v>
      </c>
      <c r="E377" s="42" t="s">
        <v>290</v>
      </c>
      <c r="F377" s="42" t="s">
        <v>291</v>
      </c>
      <c r="G377" s="53" t="n">
        <v>2238</v>
      </c>
      <c r="H377" s="45" t="n">
        <v>0.03</v>
      </c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53" t="n">
        <v>2238</v>
      </c>
      <c r="BL377" s="48" t="n">
        <v>100</v>
      </c>
      <c r="BM377" s="48" t="n">
        <v>100</v>
      </c>
      <c r="BN377" s="46"/>
      <c r="BO377" s="46"/>
      <c r="BP377" s="48" t="n">
        <v>100</v>
      </c>
      <c r="BQ377" s="46"/>
      <c r="BR377" s="46"/>
      <c r="BS377" s="48" t="n">
        <v>100</v>
      </c>
      <c r="BT377" s="46"/>
      <c r="BU377" s="46"/>
      <c r="BV377" s="48" t="n">
        <v>100</v>
      </c>
      <c r="BW377" s="46"/>
      <c r="BX377" s="46"/>
      <c r="BY377" s="48" t="n">
        <v>100</v>
      </c>
      <c r="BZ377" s="46"/>
      <c r="CA377" s="46"/>
      <c r="CB377" s="48" t="n">
        <v>100</v>
      </c>
      <c r="CC377" s="46"/>
      <c r="CD377" s="46"/>
      <c r="CE377" s="49" t="n">
        <v>100</v>
      </c>
      <c r="CF377" s="58"/>
      <c r="CG377" s="55"/>
      <c r="CH377" s="55"/>
      <c r="CI377" s="58"/>
      <c r="CJ377" s="55"/>
      <c r="CK377" s="51"/>
      <c r="CL377" s="50"/>
      <c r="CM377" s="50"/>
      <c r="CN377" s="50"/>
      <c r="CO377" s="52"/>
      <c r="CP377" s="52"/>
      <c r="CQ377" s="51"/>
      <c r="CR377" s="50"/>
      <c r="CS377" s="50"/>
      <c r="CT377" s="51"/>
      <c r="CU377" s="50"/>
      <c r="CV377" s="50"/>
      <c r="CW377" s="51"/>
      <c r="CX377" s="52"/>
      <c r="CY377" s="52"/>
      <c r="CZ377" s="50"/>
      <c r="DA377" s="51"/>
      <c r="DB377" s="52"/>
      <c r="DC377" s="52"/>
      <c r="DD377" s="52"/>
      <c r="DE377" s="52"/>
      <c r="DF377" s="51"/>
    </row>
    <row r="378" customFormat="false" ht="8.45" hidden="false" customHeight="true" outlineLevel="0" collapsed="false">
      <c r="A378" s="1" t="s">
        <v>867</v>
      </c>
      <c r="B378" s="62" t="n">
        <v>363</v>
      </c>
      <c r="C378" s="42" t="s">
        <v>868</v>
      </c>
      <c r="D378" s="43" t="n">
        <v>20</v>
      </c>
      <c r="E378" s="42" t="s">
        <v>290</v>
      </c>
      <c r="F378" s="42" t="s">
        <v>291</v>
      </c>
      <c r="G378" s="53" t="n">
        <v>4018</v>
      </c>
      <c r="H378" s="45" t="n">
        <v>0.05</v>
      </c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53" t="n">
        <v>4018</v>
      </c>
      <c r="BL378" s="48" t="n">
        <v>100</v>
      </c>
      <c r="BM378" s="48" t="n">
        <v>100</v>
      </c>
      <c r="BN378" s="46"/>
      <c r="BO378" s="46"/>
      <c r="BP378" s="48" t="n">
        <v>100</v>
      </c>
      <c r="BQ378" s="46"/>
      <c r="BR378" s="46"/>
      <c r="BS378" s="48" t="n">
        <v>100</v>
      </c>
      <c r="BT378" s="46"/>
      <c r="BU378" s="46"/>
      <c r="BV378" s="48" t="n">
        <v>100</v>
      </c>
      <c r="BW378" s="46"/>
      <c r="BX378" s="46"/>
      <c r="BY378" s="48" t="n">
        <v>100</v>
      </c>
      <c r="BZ378" s="46"/>
      <c r="CA378" s="46"/>
      <c r="CB378" s="48" t="n">
        <v>100</v>
      </c>
      <c r="CC378" s="46"/>
      <c r="CD378" s="46"/>
      <c r="CE378" s="49" t="n">
        <v>100</v>
      </c>
      <c r="CF378" s="58"/>
      <c r="CG378" s="55"/>
      <c r="CH378" s="55"/>
      <c r="CI378" s="58"/>
      <c r="CJ378" s="55"/>
      <c r="CK378" s="51"/>
      <c r="CL378" s="50"/>
      <c r="CM378" s="50"/>
      <c r="CN378" s="50"/>
      <c r="CO378" s="52"/>
      <c r="CP378" s="52"/>
      <c r="CQ378" s="51"/>
      <c r="CR378" s="50"/>
      <c r="CS378" s="50"/>
      <c r="CT378" s="51"/>
      <c r="CU378" s="50"/>
      <c r="CV378" s="50"/>
      <c r="CW378" s="51"/>
      <c r="CX378" s="52"/>
      <c r="CY378" s="52"/>
      <c r="CZ378" s="50"/>
      <c r="DA378" s="51"/>
      <c r="DB378" s="52"/>
      <c r="DC378" s="52"/>
      <c r="DD378" s="52"/>
      <c r="DE378" s="52"/>
      <c r="DF378" s="51"/>
    </row>
    <row r="379" customFormat="false" ht="8.45" hidden="false" customHeight="true" outlineLevel="0" collapsed="false">
      <c r="A379" s="1" t="s">
        <v>869</v>
      </c>
      <c r="B379" s="62" t="n">
        <v>364</v>
      </c>
      <c r="C379" s="42" t="s">
        <v>870</v>
      </c>
      <c r="D379" s="43" t="n">
        <v>20</v>
      </c>
      <c r="E379" s="42" t="s">
        <v>290</v>
      </c>
      <c r="F379" s="42" t="s">
        <v>291</v>
      </c>
      <c r="G379" s="53" t="n">
        <v>6374</v>
      </c>
      <c r="H379" s="45" t="n">
        <v>0.07</v>
      </c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53" t="n">
        <v>6374</v>
      </c>
      <c r="BL379" s="48" t="n">
        <v>100</v>
      </c>
      <c r="BM379" s="48" t="n">
        <v>100</v>
      </c>
      <c r="BN379" s="46"/>
      <c r="BO379" s="46"/>
      <c r="BP379" s="48" t="n">
        <v>100</v>
      </c>
      <c r="BQ379" s="46"/>
      <c r="BR379" s="46"/>
      <c r="BS379" s="48" t="n">
        <v>100</v>
      </c>
      <c r="BT379" s="46"/>
      <c r="BU379" s="46"/>
      <c r="BV379" s="48" t="n">
        <v>100</v>
      </c>
      <c r="BW379" s="46"/>
      <c r="BX379" s="46"/>
      <c r="BY379" s="48" t="n">
        <v>100</v>
      </c>
      <c r="BZ379" s="46"/>
      <c r="CA379" s="46"/>
      <c r="CB379" s="48" t="n">
        <v>100</v>
      </c>
      <c r="CC379" s="46"/>
      <c r="CD379" s="46"/>
      <c r="CE379" s="49" t="n">
        <v>100</v>
      </c>
      <c r="CF379" s="38"/>
      <c r="CG379" s="37"/>
      <c r="CH379" s="37"/>
      <c r="CI379" s="38"/>
      <c r="CJ379" s="37"/>
      <c r="CK379" s="35"/>
      <c r="CL379" s="23"/>
      <c r="CM379" s="23"/>
      <c r="CN379" s="23"/>
      <c r="CO379" s="52"/>
      <c r="CP379" s="52"/>
      <c r="CQ379" s="51"/>
      <c r="CR379" s="50"/>
      <c r="CS379" s="50"/>
      <c r="CT379" s="51"/>
      <c r="CU379" s="50"/>
      <c r="CV379" s="50"/>
      <c r="CW379" s="51"/>
      <c r="CX379" s="52"/>
      <c r="CY379" s="52"/>
      <c r="CZ379" s="50"/>
      <c r="DA379" s="51"/>
      <c r="DB379" s="52"/>
      <c r="DC379" s="52"/>
      <c r="DD379" s="52"/>
      <c r="DE379" s="52"/>
      <c r="DF379" s="51"/>
    </row>
    <row r="380" customFormat="false" ht="8.45" hidden="false" customHeight="true" outlineLevel="0" collapsed="false">
      <c r="A380" s="1" t="s">
        <v>871</v>
      </c>
      <c r="B380" s="62" t="n">
        <v>365</v>
      </c>
      <c r="C380" s="42" t="s">
        <v>872</v>
      </c>
      <c r="D380" s="43" t="n">
        <v>44</v>
      </c>
      <c r="E380" s="42" t="s">
        <v>631</v>
      </c>
      <c r="F380" s="42" t="s">
        <v>294</v>
      </c>
      <c r="G380" s="44" t="n">
        <v>50000</v>
      </c>
      <c r="H380" s="45" t="n">
        <v>0.57</v>
      </c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4" t="n">
        <v>25000</v>
      </c>
      <c r="BX380" s="47" t="n">
        <v>50</v>
      </c>
      <c r="BY380" s="47" t="n">
        <v>50</v>
      </c>
      <c r="BZ380" s="44" t="n">
        <v>25000</v>
      </c>
      <c r="CA380" s="47" t="n">
        <v>50</v>
      </c>
      <c r="CB380" s="48" t="n">
        <v>100</v>
      </c>
      <c r="CC380" s="46"/>
      <c r="CD380" s="46"/>
      <c r="CE380" s="49" t="n">
        <v>100</v>
      </c>
      <c r="CF380" s="51"/>
      <c r="CG380" s="55"/>
      <c r="CH380" s="55"/>
      <c r="CI380" s="51"/>
      <c r="CJ380" s="55"/>
      <c r="CK380" s="51"/>
      <c r="CL380" s="50"/>
      <c r="CM380" s="50"/>
      <c r="CN380" s="50"/>
      <c r="CO380" s="52"/>
      <c r="CP380" s="52"/>
      <c r="CQ380" s="51"/>
      <c r="CR380" s="50"/>
      <c r="CS380" s="50"/>
      <c r="CT380" s="51"/>
      <c r="CU380" s="50"/>
      <c r="CV380" s="50"/>
      <c r="CW380" s="51"/>
      <c r="CX380" s="52"/>
      <c r="CY380" s="52"/>
      <c r="CZ380" s="50"/>
      <c r="DA380" s="51"/>
      <c r="DB380" s="52"/>
      <c r="DC380" s="52"/>
      <c r="DD380" s="52"/>
      <c r="DE380" s="52"/>
      <c r="DF380" s="51"/>
    </row>
    <row r="381" customFormat="false" ht="8.45" hidden="false" customHeight="true" outlineLevel="0" collapsed="false">
      <c r="A381" s="1" t="s">
        <v>873</v>
      </c>
      <c r="B381" s="62" t="n">
        <v>366</v>
      </c>
      <c r="C381" s="42" t="s">
        <v>874</v>
      </c>
      <c r="D381" s="43" t="n">
        <v>20</v>
      </c>
      <c r="E381" s="42" t="s">
        <v>271</v>
      </c>
      <c r="F381" s="42" t="s">
        <v>297</v>
      </c>
      <c r="G381" s="44" t="n">
        <v>17750</v>
      </c>
      <c r="H381" s="45" t="n">
        <v>0.2</v>
      </c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4" t="n">
        <v>17750</v>
      </c>
      <c r="BU381" s="48" t="n">
        <v>100</v>
      </c>
      <c r="BV381" s="48" t="n">
        <v>100</v>
      </c>
      <c r="BW381" s="46"/>
      <c r="BX381" s="46"/>
      <c r="BY381" s="48" t="n">
        <v>100</v>
      </c>
      <c r="BZ381" s="46"/>
      <c r="CA381" s="46"/>
      <c r="CB381" s="48" t="n">
        <v>100</v>
      </c>
      <c r="CC381" s="46"/>
      <c r="CD381" s="46"/>
      <c r="CE381" s="49" t="n">
        <v>100</v>
      </c>
      <c r="CF381" s="58"/>
      <c r="CG381" s="55"/>
      <c r="CH381" s="55"/>
      <c r="CI381" s="58"/>
      <c r="CJ381" s="55"/>
      <c r="CK381" s="51"/>
      <c r="CL381" s="50"/>
      <c r="CM381" s="50"/>
      <c r="CN381" s="50"/>
      <c r="CO381" s="52"/>
      <c r="CP381" s="52"/>
      <c r="CQ381" s="51"/>
      <c r="CR381" s="50"/>
      <c r="CS381" s="50"/>
      <c r="CT381" s="51"/>
      <c r="CU381" s="50"/>
      <c r="CV381" s="50"/>
      <c r="CW381" s="51"/>
      <c r="CX381" s="52"/>
      <c r="CY381" s="52"/>
      <c r="CZ381" s="50"/>
      <c r="DA381" s="51"/>
      <c r="DB381" s="52"/>
      <c r="DC381" s="52"/>
      <c r="DD381" s="52"/>
      <c r="DE381" s="52"/>
      <c r="DF381" s="51"/>
    </row>
    <row r="382" customFormat="false" ht="8.45" hidden="false" customHeight="true" outlineLevel="0" collapsed="false">
      <c r="A382" s="1" t="s">
        <v>875</v>
      </c>
      <c r="B382" s="62" t="n">
        <v>367</v>
      </c>
      <c r="C382" s="42" t="s">
        <v>876</v>
      </c>
      <c r="D382" s="43" t="n">
        <v>14</v>
      </c>
      <c r="E382" s="42" t="s">
        <v>409</v>
      </c>
      <c r="F382" s="42" t="s">
        <v>603</v>
      </c>
      <c r="G382" s="44" t="n">
        <v>24653.1</v>
      </c>
      <c r="H382" s="45" t="n">
        <v>0.28</v>
      </c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4" t="n">
        <v>24653.1</v>
      </c>
      <c r="CA382" s="48" t="n">
        <v>100</v>
      </c>
      <c r="CB382" s="48" t="n">
        <v>100</v>
      </c>
      <c r="CC382" s="46"/>
      <c r="CD382" s="46"/>
      <c r="CE382" s="49" t="n">
        <v>100</v>
      </c>
      <c r="CF382" s="63"/>
      <c r="CG382" s="37"/>
      <c r="CH382" s="37"/>
      <c r="CI382" s="35"/>
      <c r="CJ382" s="39"/>
      <c r="CK382" s="35"/>
      <c r="CL382" s="23"/>
      <c r="CM382" s="23"/>
      <c r="CN382" s="23"/>
      <c r="CO382" s="52"/>
      <c r="CP382" s="52"/>
      <c r="CQ382" s="51"/>
      <c r="CR382" s="50"/>
      <c r="CS382" s="50"/>
      <c r="CT382" s="51"/>
      <c r="CU382" s="50"/>
      <c r="CV382" s="50"/>
      <c r="CW382" s="51"/>
      <c r="CX382" s="52"/>
      <c r="CY382" s="52"/>
      <c r="CZ382" s="50"/>
      <c r="DA382" s="51"/>
      <c r="DB382" s="52"/>
      <c r="DC382" s="52"/>
      <c r="DD382" s="52"/>
      <c r="DE382" s="52"/>
      <c r="DF382" s="51"/>
    </row>
    <row r="383" customFormat="false" ht="8.45" hidden="false" customHeight="true" outlineLevel="0" collapsed="false">
      <c r="B383" s="79" t="s">
        <v>877</v>
      </c>
      <c r="C383" s="79" t="s">
        <v>878</v>
      </c>
      <c r="D383" s="79"/>
      <c r="E383" s="79"/>
      <c r="F383" s="79"/>
      <c r="G383" s="80" t="n">
        <v>5458222.37</v>
      </c>
      <c r="H383" s="21"/>
      <c r="I383" s="81" t="n">
        <v>79411.15</v>
      </c>
      <c r="J383" s="82" t="n">
        <v>1.45</v>
      </c>
      <c r="K383" s="21"/>
      <c r="L383" s="81" t="n">
        <v>46136.61</v>
      </c>
      <c r="M383" s="82" t="n">
        <v>0.85</v>
      </c>
      <c r="N383" s="21"/>
      <c r="O383" s="83" t="n">
        <v>153151.35</v>
      </c>
      <c r="P383" s="82" t="n">
        <v>2.81</v>
      </c>
      <c r="Q383" s="21"/>
      <c r="R383" s="83" t="n">
        <v>224019.68</v>
      </c>
      <c r="S383" s="82" t="n">
        <v>4.1</v>
      </c>
      <c r="T383" s="21"/>
      <c r="U383" s="83" t="n">
        <v>158024.06</v>
      </c>
      <c r="V383" s="82" t="n">
        <v>2.9</v>
      </c>
      <c r="W383" s="21"/>
      <c r="X383" s="83" t="n">
        <v>233062.93</v>
      </c>
      <c r="Y383" s="82" t="n">
        <v>4.27</v>
      </c>
      <c r="Z383" s="21"/>
      <c r="AA383" s="83" t="n">
        <v>190545.17</v>
      </c>
      <c r="AB383" s="82" t="n">
        <v>3.49</v>
      </c>
      <c r="AC383" s="21"/>
      <c r="AD383" s="83" t="n">
        <v>189711.28</v>
      </c>
      <c r="AE383" s="82" t="n">
        <v>3.48</v>
      </c>
      <c r="AF383" s="21"/>
      <c r="AG383" s="83" t="n">
        <v>134207.6</v>
      </c>
      <c r="AH383" s="82" t="n">
        <v>2.46</v>
      </c>
      <c r="AI383" s="21"/>
      <c r="AJ383" s="83" t="n">
        <v>220549.31</v>
      </c>
      <c r="AK383" s="82" t="n">
        <v>4.04</v>
      </c>
      <c r="AL383" s="21"/>
      <c r="AM383" s="83" t="n">
        <v>298160.03</v>
      </c>
      <c r="AN383" s="82" t="n">
        <v>5.46</v>
      </c>
      <c r="AO383" s="21"/>
      <c r="AP383" s="83" t="n">
        <v>206828.13</v>
      </c>
      <c r="AQ383" s="82" t="n">
        <v>3.79</v>
      </c>
      <c r="AR383" s="21"/>
      <c r="AS383" s="83" t="n">
        <v>114402.78</v>
      </c>
      <c r="AT383" s="82" t="n">
        <v>2.1</v>
      </c>
      <c r="AU383" s="21"/>
      <c r="AV383" s="83" t="n">
        <v>174394.16</v>
      </c>
      <c r="AW383" s="82" t="n">
        <v>3.2</v>
      </c>
      <c r="AX383" s="21"/>
      <c r="AY383" s="83" t="n">
        <v>193816.98</v>
      </c>
      <c r="AZ383" s="82" t="n">
        <v>3.55</v>
      </c>
      <c r="BA383" s="21"/>
      <c r="BB383" s="83" t="n">
        <v>241894.95</v>
      </c>
      <c r="BC383" s="82" t="n">
        <v>4.43</v>
      </c>
      <c r="BD383" s="21"/>
      <c r="BE383" s="83" t="n">
        <v>277471.48</v>
      </c>
      <c r="BF383" s="82" t="n">
        <v>5.08</v>
      </c>
      <c r="BG383" s="21"/>
      <c r="BH383" s="83" t="n">
        <v>258429.5</v>
      </c>
      <c r="BI383" s="82" t="n">
        <v>4.73</v>
      </c>
      <c r="BJ383" s="21"/>
      <c r="BK383" s="83" t="n">
        <v>173572.45</v>
      </c>
      <c r="BL383" s="82" t="n">
        <v>3.18</v>
      </c>
      <c r="BM383" s="21"/>
      <c r="BN383" s="83" t="n">
        <v>329322.04</v>
      </c>
      <c r="BO383" s="82" t="n">
        <v>6.03</v>
      </c>
      <c r="BP383" s="21"/>
      <c r="BQ383" s="83" t="n">
        <v>414091.62</v>
      </c>
      <c r="BR383" s="82" t="n">
        <v>7.59</v>
      </c>
      <c r="BS383" s="21"/>
      <c r="BT383" s="83" t="n">
        <v>377134.83</v>
      </c>
      <c r="BU383" s="82" t="n">
        <v>6.91</v>
      </c>
      <c r="BV383" s="21"/>
      <c r="BW383" s="83" t="n">
        <v>315966.42</v>
      </c>
      <c r="BX383" s="82" t="n">
        <v>5.79</v>
      </c>
      <c r="BY383" s="21"/>
      <c r="BZ383" s="83" t="n">
        <v>253736.17</v>
      </c>
      <c r="CA383" s="82" t="n">
        <v>4.65</v>
      </c>
      <c r="CB383" s="21"/>
      <c r="CC383" s="81" t="n">
        <v>15332.34</v>
      </c>
      <c r="CD383" s="82" t="n">
        <v>0.28</v>
      </c>
      <c r="CE383" s="22"/>
      <c r="CF383" s="73"/>
      <c r="CG383" s="37"/>
      <c r="CH383" s="23"/>
      <c r="CI383" s="71"/>
      <c r="CJ383" s="39"/>
      <c r="CK383" s="23"/>
      <c r="CL383" s="23"/>
      <c r="CM383" s="23"/>
      <c r="CN383" s="23"/>
      <c r="CO383" s="52"/>
      <c r="CP383" s="52"/>
      <c r="CQ383" s="51"/>
      <c r="CR383" s="50"/>
      <c r="CS383" s="50"/>
      <c r="CT383" s="51"/>
      <c r="CU383" s="50"/>
      <c r="CV383" s="50"/>
      <c r="CW383" s="51"/>
      <c r="CX383" s="52"/>
      <c r="CY383" s="52"/>
      <c r="CZ383" s="50"/>
      <c r="DA383" s="51"/>
      <c r="DB383" s="52"/>
      <c r="DC383" s="52"/>
      <c r="DD383" s="52"/>
      <c r="DE383" s="52"/>
      <c r="DF383" s="51"/>
    </row>
    <row r="384" customFormat="false" ht="8.45" hidden="false" customHeight="true" outlineLevel="0" collapsed="false">
      <c r="B384" s="79" t="s">
        <v>879</v>
      </c>
      <c r="C384" s="79" t="s">
        <v>880</v>
      </c>
      <c r="D384" s="79"/>
      <c r="E384" s="79"/>
      <c r="F384" s="79"/>
      <c r="G384" s="79"/>
      <c r="H384" s="79"/>
      <c r="I384" s="81" t="n">
        <v>79411.15</v>
      </c>
      <c r="J384" s="21"/>
      <c r="K384" s="82" t="n">
        <v>1.45</v>
      </c>
      <c r="L384" s="83" t="n">
        <v>125547.76</v>
      </c>
      <c r="M384" s="21"/>
      <c r="N384" s="82" t="n">
        <v>2.3</v>
      </c>
      <c r="O384" s="83" t="n">
        <v>278699.12</v>
      </c>
      <c r="P384" s="21"/>
      <c r="Q384" s="82" t="n">
        <v>5.11</v>
      </c>
      <c r="R384" s="83" t="n">
        <v>502718.8</v>
      </c>
      <c r="S384" s="21"/>
      <c r="T384" s="82" t="n">
        <v>9.21</v>
      </c>
      <c r="U384" s="83" t="n">
        <v>660742.86</v>
      </c>
      <c r="V384" s="21"/>
      <c r="W384" s="84" t="n">
        <v>12.11</v>
      </c>
      <c r="X384" s="83" t="n">
        <v>893805.79</v>
      </c>
      <c r="Y384" s="21"/>
      <c r="Z384" s="84" t="n">
        <v>16.38</v>
      </c>
      <c r="AA384" s="80" t="n">
        <v>1084350.96</v>
      </c>
      <c r="AB384" s="21"/>
      <c r="AC384" s="84" t="n">
        <v>19.87</v>
      </c>
      <c r="AD384" s="80" t="n">
        <v>1274062.24</v>
      </c>
      <c r="AE384" s="21"/>
      <c r="AF384" s="84" t="n">
        <v>23.34</v>
      </c>
      <c r="AG384" s="80" t="n">
        <v>1408269.85</v>
      </c>
      <c r="AH384" s="21"/>
      <c r="AI384" s="84" t="n">
        <v>25.8</v>
      </c>
      <c r="AJ384" s="80" t="n">
        <v>1628819.16</v>
      </c>
      <c r="AK384" s="21"/>
      <c r="AL384" s="84" t="n">
        <v>29.84</v>
      </c>
      <c r="AM384" s="80" t="n">
        <v>1926979.19</v>
      </c>
      <c r="AN384" s="21"/>
      <c r="AO384" s="84" t="n">
        <v>35.3</v>
      </c>
      <c r="AP384" s="80" t="n">
        <v>2133807.32</v>
      </c>
      <c r="AQ384" s="21"/>
      <c r="AR384" s="84" t="n">
        <v>39.09</v>
      </c>
      <c r="AS384" s="80" t="n">
        <v>2248210.1</v>
      </c>
      <c r="AT384" s="21"/>
      <c r="AU384" s="84" t="n">
        <v>41.19</v>
      </c>
      <c r="AV384" s="80" t="n">
        <v>2422604.26</v>
      </c>
      <c r="AW384" s="21"/>
      <c r="AX384" s="84" t="n">
        <v>44.38</v>
      </c>
      <c r="AY384" s="80" t="n">
        <v>2616421.24</v>
      </c>
      <c r="AZ384" s="21"/>
      <c r="BA384" s="84" t="n">
        <v>47.94</v>
      </c>
      <c r="BB384" s="80" t="n">
        <v>2858316.19</v>
      </c>
      <c r="BC384" s="21"/>
      <c r="BD384" s="84" t="n">
        <v>52.37</v>
      </c>
      <c r="BE384" s="80" t="n">
        <v>3135787.67</v>
      </c>
      <c r="BF384" s="21"/>
      <c r="BG384" s="84" t="n">
        <v>57.45</v>
      </c>
      <c r="BH384" s="80" t="n">
        <v>3394217.16</v>
      </c>
      <c r="BI384" s="21"/>
      <c r="BJ384" s="84" t="n">
        <v>62.19</v>
      </c>
      <c r="BK384" s="80" t="n">
        <v>3567789.62</v>
      </c>
      <c r="BL384" s="21"/>
      <c r="BM384" s="84" t="n">
        <v>65.37</v>
      </c>
      <c r="BN384" s="80" t="n">
        <v>3897111.65</v>
      </c>
      <c r="BO384" s="21"/>
      <c r="BP384" s="84" t="n">
        <v>71.4</v>
      </c>
      <c r="BQ384" s="80" t="n">
        <v>4311203.28</v>
      </c>
      <c r="BR384" s="21"/>
      <c r="BS384" s="84" t="n">
        <v>78.99</v>
      </c>
      <c r="BT384" s="80" t="n">
        <v>4688338.11</v>
      </c>
      <c r="BU384" s="21"/>
      <c r="BV384" s="84" t="n">
        <v>85.89</v>
      </c>
      <c r="BW384" s="80" t="n">
        <v>5004304.53</v>
      </c>
      <c r="BX384" s="21"/>
      <c r="BY384" s="84" t="n">
        <v>91.68</v>
      </c>
      <c r="BZ384" s="80" t="n">
        <v>5258040.7</v>
      </c>
      <c r="CA384" s="21"/>
      <c r="CB384" s="84" t="n">
        <v>96.33</v>
      </c>
      <c r="CC384" s="80" t="n">
        <v>5273373.04</v>
      </c>
      <c r="CD384" s="21"/>
      <c r="CE384" s="85" t="n">
        <v>96.61</v>
      </c>
      <c r="CF384" s="73"/>
      <c r="CG384" s="23"/>
      <c r="CH384" s="37"/>
      <c r="CI384" s="73"/>
      <c r="CJ384" s="23"/>
      <c r="CK384" s="35"/>
      <c r="CL384" s="23"/>
      <c r="CM384" s="23"/>
      <c r="CN384" s="23"/>
      <c r="CO384" s="52"/>
      <c r="CP384" s="52"/>
      <c r="CQ384" s="51"/>
      <c r="CR384" s="50"/>
      <c r="CS384" s="50"/>
      <c r="CT384" s="51"/>
      <c r="CU384" s="50"/>
      <c r="CV384" s="50"/>
      <c r="CW384" s="51"/>
      <c r="CX384" s="52"/>
      <c r="CY384" s="52"/>
      <c r="CZ384" s="50"/>
      <c r="DA384" s="51"/>
      <c r="DB384" s="52"/>
      <c r="DC384" s="52"/>
      <c r="DD384" s="52"/>
      <c r="DE384" s="52"/>
      <c r="DF384" s="51"/>
    </row>
    <row r="385" customFormat="false" ht="8.45" hidden="false" customHeight="true" outlineLevel="0" collapsed="false"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6"/>
      <c r="AP385" s="86"/>
      <c r="AQ385" s="86"/>
      <c r="AR385" s="86"/>
      <c r="AS385" s="86"/>
      <c r="AT385" s="86"/>
      <c r="AU385" s="86"/>
      <c r="AV385" s="86"/>
      <c r="AW385" s="86"/>
      <c r="AX385" s="86"/>
      <c r="AY385" s="86"/>
      <c r="AZ385" s="86"/>
      <c r="BA385" s="86"/>
      <c r="BB385" s="86"/>
      <c r="BC385" s="86"/>
      <c r="BD385" s="86"/>
      <c r="BE385" s="86"/>
      <c r="BF385" s="86"/>
      <c r="BG385" s="86"/>
      <c r="BH385" s="86"/>
      <c r="BI385" s="86"/>
      <c r="BJ385" s="86"/>
      <c r="BK385" s="86"/>
      <c r="BL385" s="86"/>
      <c r="BM385" s="86"/>
      <c r="BN385" s="86"/>
      <c r="BO385" s="86"/>
      <c r="BP385" s="86"/>
      <c r="BQ385" s="86"/>
      <c r="BR385" s="86"/>
      <c r="BS385" s="86"/>
      <c r="BT385" s="86"/>
      <c r="BU385" s="86"/>
      <c r="BV385" s="86"/>
      <c r="BW385" s="86"/>
      <c r="BX385" s="86"/>
      <c r="BY385" s="86"/>
      <c r="BZ385" s="86"/>
      <c r="CA385" s="86"/>
      <c r="CB385" s="86"/>
      <c r="CC385" s="86"/>
      <c r="CD385" s="86"/>
      <c r="CE385" s="86"/>
      <c r="CF385" s="75"/>
      <c r="CG385" s="75"/>
      <c r="CH385" s="75"/>
      <c r="CI385" s="75"/>
      <c r="CJ385" s="75"/>
      <c r="CK385" s="75"/>
      <c r="CL385" s="75"/>
      <c r="CM385" s="75"/>
      <c r="CN385" s="75"/>
      <c r="CO385" s="36"/>
      <c r="CP385" s="17"/>
      <c r="CQ385" s="37"/>
      <c r="CR385" s="38"/>
      <c r="CS385" s="39"/>
      <c r="CT385" s="37"/>
      <c r="CU385" s="38"/>
      <c r="CV385" s="37"/>
      <c r="CW385" s="37"/>
      <c r="CX385" s="40"/>
      <c r="CY385" s="17"/>
      <c r="CZ385" s="39"/>
      <c r="DA385" s="37"/>
      <c r="DB385" s="60"/>
      <c r="DC385" s="17"/>
      <c r="DD385" s="36"/>
      <c r="DE385" s="17"/>
      <c r="DF385" s="35"/>
    </row>
    <row r="386" customFormat="false" ht="8.45" hidden="false" customHeight="true" outlineLevel="0" collapsed="false">
      <c r="A386" s="1" t="s">
        <v>45</v>
      </c>
      <c r="B386" s="24" t="n">
        <v>1</v>
      </c>
      <c r="C386" s="25" t="s">
        <v>881</v>
      </c>
      <c r="D386" s="26" t="n">
        <v>511</v>
      </c>
      <c r="E386" s="25" t="s">
        <v>47</v>
      </c>
      <c r="F386" s="25" t="s">
        <v>294</v>
      </c>
      <c r="G386" s="27" t="n">
        <v>174469.87</v>
      </c>
      <c r="H386" s="28" t="n">
        <v>1.98</v>
      </c>
      <c r="I386" s="27" t="n">
        <v>112976.66</v>
      </c>
      <c r="J386" s="32" t="n">
        <v>64.75</v>
      </c>
      <c r="K386" s="32" t="n">
        <v>64.75</v>
      </c>
      <c r="L386" s="29" t="n">
        <v>1200.37</v>
      </c>
      <c r="M386" s="28" t="n">
        <v>0.69</v>
      </c>
      <c r="N386" s="32" t="n">
        <v>65.44</v>
      </c>
      <c r="O386" s="29" t="n">
        <v>1200.37</v>
      </c>
      <c r="P386" s="28" t="n">
        <v>0.69</v>
      </c>
      <c r="Q386" s="32" t="n">
        <v>66.13</v>
      </c>
      <c r="R386" s="29" t="n">
        <v>1200.37</v>
      </c>
      <c r="S386" s="28" t="n">
        <v>0.69</v>
      </c>
      <c r="T386" s="32" t="n">
        <v>66.82</v>
      </c>
      <c r="U386" s="29" t="n">
        <v>1141.95</v>
      </c>
      <c r="V386" s="28" t="n">
        <v>0.65</v>
      </c>
      <c r="W386" s="32" t="n">
        <v>67.47</v>
      </c>
      <c r="X386" s="29" t="n">
        <v>1258.78</v>
      </c>
      <c r="Y386" s="28" t="n">
        <v>0.72</v>
      </c>
      <c r="Z386" s="32" t="n">
        <v>68.19</v>
      </c>
      <c r="AA386" s="31" t="n">
        <v>15940.47</v>
      </c>
      <c r="AB386" s="28" t="n">
        <v>9.14</v>
      </c>
      <c r="AC386" s="32" t="n">
        <v>77.33</v>
      </c>
      <c r="AD386" s="29" t="n">
        <v>1141.95</v>
      </c>
      <c r="AE386" s="28" t="n">
        <v>0.65</v>
      </c>
      <c r="AF386" s="32" t="n">
        <v>77.99</v>
      </c>
      <c r="AG386" s="29" t="n">
        <v>1314.27</v>
      </c>
      <c r="AH386" s="28" t="n">
        <v>0.75</v>
      </c>
      <c r="AI386" s="32" t="n">
        <v>78.74</v>
      </c>
      <c r="AJ386" s="29" t="n">
        <v>1200.37</v>
      </c>
      <c r="AK386" s="28" t="n">
        <v>0.69</v>
      </c>
      <c r="AL386" s="32" t="n">
        <v>79.43</v>
      </c>
      <c r="AM386" s="29" t="n">
        <v>1200.37</v>
      </c>
      <c r="AN386" s="28" t="n">
        <v>0.69</v>
      </c>
      <c r="AO386" s="32" t="n">
        <v>80.11</v>
      </c>
      <c r="AP386" s="29" t="n">
        <v>1258.78</v>
      </c>
      <c r="AQ386" s="28" t="n">
        <v>0.72</v>
      </c>
      <c r="AR386" s="32" t="n">
        <v>80.84</v>
      </c>
      <c r="AS386" s="29" t="n">
        <v>1258.78</v>
      </c>
      <c r="AT386" s="28" t="n">
        <v>0.72</v>
      </c>
      <c r="AU386" s="32" t="n">
        <v>81.56</v>
      </c>
      <c r="AV386" s="29" t="n">
        <v>1258.78</v>
      </c>
      <c r="AW386" s="28" t="n">
        <v>0.72</v>
      </c>
      <c r="AX386" s="32" t="n">
        <v>82.28</v>
      </c>
      <c r="AY386" s="29" t="n">
        <v>1200.37</v>
      </c>
      <c r="AZ386" s="28" t="n">
        <v>0.69</v>
      </c>
      <c r="BA386" s="32" t="n">
        <v>82.97</v>
      </c>
      <c r="BB386" s="29" t="n">
        <v>1141.95</v>
      </c>
      <c r="BC386" s="28" t="n">
        <v>0.65</v>
      </c>
      <c r="BD386" s="32" t="n">
        <v>83.62</v>
      </c>
      <c r="BE386" s="29" t="n">
        <v>1141.95</v>
      </c>
      <c r="BF386" s="28" t="n">
        <v>0.65</v>
      </c>
      <c r="BG386" s="32" t="n">
        <v>84.28</v>
      </c>
      <c r="BH386" s="29" t="n">
        <v>1314.27</v>
      </c>
      <c r="BI386" s="28" t="n">
        <v>0.75</v>
      </c>
      <c r="BJ386" s="32" t="n">
        <v>85.03</v>
      </c>
      <c r="BK386" s="31" t="n">
        <v>16003.33</v>
      </c>
      <c r="BL386" s="28" t="n">
        <v>9.17</v>
      </c>
      <c r="BM386" s="32" t="n">
        <v>94.2</v>
      </c>
      <c r="BN386" s="29" t="n">
        <v>1141.95</v>
      </c>
      <c r="BO386" s="28" t="n">
        <v>0.65</v>
      </c>
      <c r="BP386" s="32" t="n">
        <v>94.86</v>
      </c>
      <c r="BQ386" s="29" t="n">
        <v>1314.27</v>
      </c>
      <c r="BR386" s="28" t="n">
        <v>0.75</v>
      </c>
      <c r="BS386" s="32" t="n">
        <v>95.61</v>
      </c>
      <c r="BT386" s="29" t="n">
        <v>1141.95</v>
      </c>
      <c r="BU386" s="28" t="n">
        <v>0.65</v>
      </c>
      <c r="BV386" s="32" t="n">
        <v>96.26</v>
      </c>
      <c r="BW386" s="29" t="n">
        <v>2325.58</v>
      </c>
      <c r="BX386" s="28" t="n">
        <v>1.33</v>
      </c>
      <c r="BY386" s="32" t="n">
        <v>97.6</v>
      </c>
      <c r="BZ386" s="29" t="n">
        <v>4191.98</v>
      </c>
      <c r="CA386" s="28" t="n">
        <v>2.4</v>
      </c>
      <c r="CB386" s="33" t="n">
        <v>100</v>
      </c>
      <c r="CC386" s="30"/>
      <c r="CD386" s="30"/>
      <c r="CE386" s="34" t="n">
        <v>100</v>
      </c>
      <c r="CF386" s="38"/>
      <c r="CG386" s="39"/>
      <c r="CH386" s="35"/>
      <c r="CI386" s="23"/>
      <c r="CJ386" s="23"/>
      <c r="CK386" s="23"/>
      <c r="CL386" s="23"/>
      <c r="CM386" s="23"/>
      <c r="CN386" s="23"/>
      <c r="CO386" s="52"/>
      <c r="CP386" s="52"/>
      <c r="CQ386" s="51"/>
      <c r="CR386" s="50"/>
      <c r="CS386" s="50"/>
      <c r="CT386" s="51"/>
      <c r="CU386" s="50"/>
      <c r="CV386" s="50"/>
      <c r="CW386" s="51"/>
      <c r="CX386" s="52"/>
      <c r="CY386" s="52"/>
      <c r="CZ386" s="50"/>
      <c r="DA386" s="51"/>
      <c r="DB386" s="52"/>
      <c r="DC386" s="52"/>
      <c r="DD386" s="52"/>
      <c r="DE386" s="52"/>
      <c r="DF386" s="51"/>
    </row>
    <row r="387" customFormat="false" ht="8.45" hidden="false" customHeight="true" outlineLevel="0" collapsed="false">
      <c r="A387" s="1" t="s">
        <v>49</v>
      </c>
      <c r="B387" s="41" t="n">
        <v>2</v>
      </c>
      <c r="C387" s="42" t="s">
        <v>882</v>
      </c>
      <c r="D387" s="43" t="n">
        <v>22</v>
      </c>
      <c r="E387" s="42" t="s">
        <v>47</v>
      </c>
      <c r="F387" s="42" t="s">
        <v>76</v>
      </c>
      <c r="G387" s="48" t="n">
        <v>900</v>
      </c>
      <c r="H387" s="45" t="n">
        <v>0.01</v>
      </c>
      <c r="I387" s="48" t="n">
        <v>900</v>
      </c>
      <c r="J387" s="48" t="n">
        <v>100</v>
      </c>
      <c r="K387" s="48" t="n">
        <v>100</v>
      </c>
      <c r="L387" s="46"/>
      <c r="M387" s="46"/>
      <c r="N387" s="48" t="n">
        <v>100</v>
      </c>
      <c r="O387" s="46"/>
      <c r="P387" s="46"/>
      <c r="Q387" s="48" t="n">
        <v>100</v>
      </c>
      <c r="R387" s="46"/>
      <c r="S387" s="46"/>
      <c r="T387" s="48" t="n">
        <v>100</v>
      </c>
      <c r="U387" s="46"/>
      <c r="V387" s="46"/>
      <c r="W387" s="48" t="n">
        <v>100</v>
      </c>
      <c r="X387" s="46"/>
      <c r="Y387" s="46"/>
      <c r="Z387" s="48" t="n">
        <v>100</v>
      </c>
      <c r="AA387" s="46"/>
      <c r="AB387" s="46"/>
      <c r="AC387" s="48" t="n">
        <v>100</v>
      </c>
      <c r="AD387" s="46"/>
      <c r="AE387" s="46"/>
      <c r="AF387" s="48" t="n">
        <v>100</v>
      </c>
      <c r="AG387" s="46"/>
      <c r="AH387" s="46"/>
      <c r="AI387" s="48" t="n">
        <v>100</v>
      </c>
      <c r="AJ387" s="46"/>
      <c r="AK387" s="46"/>
      <c r="AL387" s="48" t="n">
        <v>100</v>
      </c>
      <c r="AM387" s="46"/>
      <c r="AN387" s="46"/>
      <c r="AO387" s="48" t="n">
        <v>100</v>
      </c>
      <c r="AP387" s="46"/>
      <c r="AQ387" s="46"/>
      <c r="AR387" s="48" t="n">
        <v>100</v>
      </c>
      <c r="AS387" s="46"/>
      <c r="AT387" s="46"/>
      <c r="AU387" s="48" t="n">
        <v>100</v>
      </c>
      <c r="AV387" s="46"/>
      <c r="AW387" s="46"/>
      <c r="AX387" s="48" t="n">
        <v>100</v>
      </c>
      <c r="AY387" s="46"/>
      <c r="AZ387" s="46"/>
      <c r="BA387" s="48" t="n">
        <v>100</v>
      </c>
      <c r="BB387" s="46"/>
      <c r="BC387" s="46"/>
      <c r="BD387" s="48" t="n">
        <v>100</v>
      </c>
      <c r="BE387" s="46"/>
      <c r="BF387" s="46"/>
      <c r="BG387" s="48" t="n">
        <v>100</v>
      </c>
      <c r="BH387" s="46"/>
      <c r="BI387" s="46"/>
      <c r="BJ387" s="48" t="n">
        <v>100</v>
      </c>
      <c r="BK387" s="46"/>
      <c r="BL387" s="46"/>
      <c r="BM387" s="48" t="n">
        <v>100</v>
      </c>
      <c r="BN387" s="46"/>
      <c r="BO387" s="46"/>
      <c r="BP387" s="48" t="n">
        <v>100</v>
      </c>
      <c r="BQ387" s="46"/>
      <c r="BR387" s="46"/>
      <c r="BS387" s="48" t="n">
        <v>100</v>
      </c>
      <c r="BT387" s="46"/>
      <c r="BU387" s="46"/>
      <c r="BV387" s="48" t="n">
        <v>100</v>
      </c>
      <c r="BW387" s="46"/>
      <c r="BX387" s="46"/>
      <c r="BY387" s="48" t="n">
        <v>100</v>
      </c>
      <c r="BZ387" s="46"/>
      <c r="CA387" s="46"/>
      <c r="CB387" s="48" t="n">
        <v>100</v>
      </c>
      <c r="CC387" s="46"/>
      <c r="CD387" s="46"/>
      <c r="CE387" s="49" t="n">
        <v>100</v>
      </c>
      <c r="CF387" s="50"/>
      <c r="CG387" s="50"/>
      <c r="CH387" s="51"/>
      <c r="CI387" s="50"/>
      <c r="CJ387" s="50"/>
      <c r="CK387" s="50"/>
      <c r="CL387" s="50"/>
      <c r="CM387" s="50"/>
      <c r="CN387" s="50"/>
      <c r="CO387" s="52"/>
      <c r="CP387" s="52"/>
      <c r="CQ387" s="51"/>
      <c r="CR387" s="50"/>
      <c r="CS387" s="50"/>
      <c r="CT387" s="51"/>
      <c r="CU387" s="50"/>
      <c r="CV387" s="50"/>
      <c r="CW387" s="51"/>
      <c r="CX387" s="52"/>
      <c r="CY387" s="52"/>
      <c r="CZ387" s="50"/>
      <c r="DA387" s="51"/>
      <c r="DB387" s="52"/>
      <c r="DC387" s="52"/>
      <c r="DD387" s="52"/>
      <c r="DE387" s="52"/>
      <c r="DF387" s="51"/>
    </row>
    <row r="388" customFormat="false" ht="8.45" hidden="false" customHeight="true" outlineLevel="0" collapsed="false">
      <c r="A388" s="1" t="s">
        <v>53</v>
      </c>
      <c r="B388" s="41" t="n">
        <v>3</v>
      </c>
      <c r="C388" s="42" t="s">
        <v>883</v>
      </c>
      <c r="D388" s="43" t="n">
        <v>22</v>
      </c>
      <c r="E388" s="42" t="s">
        <v>47</v>
      </c>
      <c r="F388" s="42" t="s">
        <v>76</v>
      </c>
      <c r="G388" s="44" t="n">
        <v>35963.87</v>
      </c>
      <c r="H388" s="45" t="n">
        <v>0.41</v>
      </c>
      <c r="I388" s="44" t="n">
        <v>35963.87</v>
      </c>
      <c r="J388" s="48" t="n">
        <v>100</v>
      </c>
      <c r="K388" s="48" t="n">
        <v>100</v>
      </c>
      <c r="L388" s="46"/>
      <c r="M388" s="46"/>
      <c r="N388" s="48" t="n">
        <v>100</v>
      </c>
      <c r="O388" s="46"/>
      <c r="P388" s="46"/>
      <c r="Q388" s="48" t="n">
        <v>100</v>
      </c>
      <c r="R388" s="46"/>
      <c r="S388" s="46"/>
      <c r="T388" s="48" t="n">
        <v>100</v>
      </c>
      <c r="U388" s="46"/>
      <c r="V388" s="46"/>
      <c r="W388" s="48" t="n">
        <v>100</v>
      </c>
      <c r="X388" s="46"/>
      <c r="Y388" s="46"/>
      <c r="Z388" s="48" t="n">
        <v>100</v>
      </c>
      <c r="AA388" s="46"/>
      <c r="AB388" s="46"/>
      <c r="AC388" s="48" t="n">
        <v>100</v>
      </c>
      <c r="AD388" s="46"/>
      <c r="AE388" s="46"/>
      <c r="AF388" s="48" t="n">
        <v>100</v>
      </c>
      <c r="AG388" s="46"/>
      <c r="AH388" s="46"/>
      <c r="AI388" s="48" t="n">
        <v>100</v>
      </c>
      <c r="AJ388" s="46"/>
      <c r="AK388" s="46"/>
      <c r="AL388" s="48" t="n">
        <v>100</v>
      </c>
      <c r="AM388" s="46"/>
      <c r="AN388" s="46"/>
      <c r="AO388" s="48" t="n">
        <v>100</v>
      </c>
      <c r="AP388" s="46"/>
      <c r="AQ388" s="46"/>
      <c r="AR388" s="48" t="n">
        <v>100</v>
      </c>
      <c r="AS388" s="46"/>
      <c r="AT388" s="46"/>
      <c r="AU388" s="48" t="n">
        <v>100</v>
      </c>
      <c r="AV388" s="46"/>
      <c r="AW388" s="46"/>
      <c r="AX388" s="48" t="n">
        <v>100</v>
      </c>
      <c r="AY388" s="46"/>
      <c r="AZ388" s="46"/>
      <c r="BA388" s="48" t="n">
        <v>100</v>
      </c>
      <c r="BB388" s="46"/>
      <c r="BC388" s="46"/>
      <c r="BD388" s="48" t="n">
        <v>100</v>
      </c>
      <c r="BE388" s="46"/>
      <c r="BF388" s="46"/>
      <c r="BG388" s="48" t="n">
        <v>100</v>
      </c>
      <c r="BH388" s="46"/>
      <c r="BI388" s="46"/>
      <c r="BJ388" s="48" t="n">
        <v>100</v>
      </c>
      <c r="BK388" s="46"/>
      <c r="BL388" s="46"/>
      <c r="BM388" s="48" t="n">
        <v>100</v>
      </c>
      <c r="BN388" s="46"/>
      <c r="BO388" s="46"/>
      <c r="BP388" s="48" t="n">
        <v>100</v>
      </c>
      <c r="BQ388" s="46"/>
      <c r="BR388" s="46"/>
      <c r="BS388" s="48" t="n">
        <v>100</v>
      </c>
      <c r="BT388" s="46"/>
      <c r="BU388" s="46"/>
      <c r="BV388" s="48" t="n">
        <v>100</v>
      </c>
      <c r="BW388" s="46"/>
      <c r="BX388" s="46"/>
      <c r="BY388" s="48" t="n">
        <v>100</v>
      </c>
      <c r="BZ388" s="46"/>
      <c r="CA388" s="46"/>
      <c r="CB388" s="48" t="n">
        <v>100</v>
      </c>
      <c r="CC388" s="46"/>
      <c r="CD388" s="46"/>
      <c r="CE388" s="49" t="n">
        <v>100</v>
      </c>
      <c r="CF388" s="50"/>
      <c r="CG388" s="50"/>
      <c r="CH388" s="51"/>
      <c r="CI388" s="50"/>
      <c r="CJ388" s="50"/>
      <c r="CK388" s="50"/>
      <c r="CL388" s="50"/>
      <c r="CM388" s="50"/>
      <c r="CN388" s="50"/>
      <c r="CO388" s="52"/>
      <c r="CP388" s="52"/>
      <c r="CQ388" s="51"/>
      <c r="CR388" s="50"/>
      <c r="CS388" s="50"/>
      <c r="CT388" s="51"/>
      <c r="CU388" s="50"/>
      <c r="CV388" s="50"/>
      <c r="CW388" s="51"/>
      <c r="CX388" s="52"/>
      <c r="CY388" s="52"/>
      <c r="CZ388" s="50"/>
      <c r="DA388" s="51"/>
      <c r="DB388" s="52"/>
      <c r="DC388" s="52"/>
      <c r="DD388" s="52"/>
      <c r="DE388" s="52"/>
      <c r="DF388" s="51"/>
    </row>
    <row r="389" customFormat="false" ht="8.45" hidden="false" customHeight="true" outlineLevel="0" collapsed="false">
      <c r="A389" s="1" t="s">
        <v>57</v>
      </c>
      <c r="B389" s="41" t="n">
        <v>4</v>
      </c>
      <c r="C389" s="42" t="s">
        <v>884</v>
      </c>
      <c r="D389" s="62" t="n">
        <v>511</v>
      </c>
      <c r="E389" s="42" t="s">
        <v>47</v>
      </c>
      <c r="F389" s="42" t="s">
        <v>294</v>
      </c>
      <c r="G389" s="44" t="n">
        <v>26806</v>
      </c>
      <c r="H389" s="45" t="n">
        <v>0.3</v>
      </c>
      <c r="I389" s="53" t="n">
        <v>1206.27</v>
      </c>
      <c r="J389" s="45" t="n">
        <v>4.5</v>
      </c>
      <c r="K389" s="45" t="n">
        <v>4.5</v>
      </c>
      <c r="L389" s="53" t="n">
        <v>1101.73</v>
      </c>
      <c r="M389" s="45" t="n">
        <v>4.11</v>
      </c>
      <c r="N389" s="45" t="n">
        <v>8.61</v>
      </c>
      <c r="O389" s="53" t="n">
        <v>1101.73</v>
      </c>
      <c r="P389" s="45" t="n">
        <v>4.11</v>
      </c>
      <c r="Q389" s="47" t="n">
        <v>12.72</v>
      </c>
      <c r="R389" s="53" t="n">
        <v>1101.73</v>
      </c>
      <c r="S389" s="45" t="n">
        <v>4.11</v>
      </c>
      <c r="T389" s="47" t="n">
        <v>16.83</v>
      </c>
      <c r="U389" s="53" t="n">
        <v>1048.11</v>
      </c>
      <c r="V389" s="45" t="n">
        <v>3.91</v>
      </c>
      <c r="W389" s="47" t="n">
        <v>20.74</v>
      </c>
      <c r="X389" s="53" t="n">
        <v>1155.34</v>
      </c>
      <c r="Y389" s="45" t="n">
        <v>4.31</v>
      </c>
      <c r="Z389" s="47" t="n">
        <v>25.05</v>
      </c>
      <c r="AA389" s="53" t="n">
        <v>1048.11</v>
      </c>
      <c r="AB389" s="45" t="n">
        <v>3.91</v>
      </c>
      <c r="AC389" s="47" t="n">
        <v>28.96</v>
      </c>
      <c r="AD389" s="53" t="n">
        <v>1048.11</v>
      </c>
      <c r="AE389" s="45" t="n">
        <v>3.91</v>
      </c>
      <c r="AF389" s="47" t="n">
        <v>32.87</v>
      </c>
      <c r="AG389" s="53" t="n">
        <v>1206.27</v>
      </c>
      <c r="AH389" s="45" t="n">
        <v>4.5</v>
      </c>
      <c r="AI389" s="47" t="n">
        <v>37.37</v>
      </c>
      <c r="AJ389" s="53" t="n">
        <v>1101.73</v>
      </c>
      <c r="AK389" s="45" t="n">
        <v>4.11</v>
      </c>
      <c r="AL389" s="47" t="n">
        <v>41.48</v>
      </c>
      <c r="AM389" s="53" t="n">
        <v>1101.73</v>
      </c>
      <c r="AN389" s="45" t="n">
        <v>4.11</v>
      </c>
      <c r="AO389" s="47" t="n">
        <v>45.59</v>
      </c>
      <c r="AP389" s="53" t="n">
        <v>1155.34</v>
      </c>
      <c r="AQ389" s="45" t="n">
        <v>4.31</v>
      </c>
      <c r="AR389" s="47" t="n">
        <v>49.9</v>
      </c>
      <c r="AS389" s="53" t="n">
        <v>1155.34</v>
      </c>
      <c r="AT389" s="45" t="n">
        <v>4.31</v>
      </c>
      <c r="AU389" s="47" t="n">
        <v>54.21</v>
      </c>
      <c r="AV389" s="53" t="n">
        <v>1155.34</v>
      </c>
      <c r="AW389" s="45" t="n">
        <v>4.31</v>
      </c>
      <c r="AX389" s="47" t="n">
        <v>58.52</v>
      </c>
      <c r="AY389" s="53" t="n">
        <v>1101.73</v>
      </c>
      <c r="AZ389" s="45" t="n">
        <v>4.11</v>
      </c>
      <c r="BA389" s="47" t="n">
        <v>62.63</v>
      </c>
      <c r="BB389" s="53" t="n">
        <v>1048.11</v>
      </c>
      <c r="BC389" s="45" t="n">
        <v>3.91</v>
      </c>
      <c r="BD389" s="47" t="n">
        <v>66.54</v>
      </c>
      <c r="BE389" s="53" t="n">
        <v>1048.11</v>
      </c>
      <c r="BF389" s="45" t="n">
        <v>3.91</v>
      </c>
      <c r="BG389" s="47" t="n">
        <v>70.45</v>
      </c>
      <c r="BH389" s="53" t="n">
        <v>1206.27</v>
      </c>
      <c r="BI389" s="45" t="n">
        <v>4.5</v>
      </c>
      <c r="BJ389" s="47" t="n">
        <v>74.95</v>
      </c>
      <c r="BK389" s="53" t="n">
        <v>1101.73</v>
      </c>
      <c r="BL389" s="45" t="n">
        <v>4.11</v>
      </c>
      <c r="BM389" s="47" t="n">
        <v>79.06</v>
      </c>
      <c r="BN389" s="53" t="n">
        <v>1048.11</v>
      </c>
      <c r="BO389" s="45" t="n">
        <v>3.91</v>
      </c>
      <c r="BP389" s="47" t="n">
        <v>82.97</v>
      </c>
      <c r="BQ389" s="53" t="n">
        <v>1206.27</v>
      </c>
      <c r="BR389" s="45" t="n">
        <v>4.5</v>
      </c>
      <c r="BS389" s="47" t="n">
        <v>87.47</v>
      </c>
      <c r="BT389" s="53" t="n">
        <v>1048.11</v>
      </c>
      <c r="BU389" s="45" t="n">
        <v>3.91</v>
      </c>
      <c r="BV389" s="47" t="n">
        <v>91.38</v>
      </c>
      <c r="BW389" s="53" t="n">
        <v>1155.34</v>
      </c>
      <c r="BX389" s="45" t="n">
        <v>4.31</v>
      </c>
      <c r="BY389" s="47" t="n">
        <v>95.69</v>
      </c>
      <c r="BZ389" s="53" t="n">
        <v>1155.34</v>
      </c>
      <c r="CA389" s="45" t="n">
        <v>4.31</v>
      </c>
      <c r="CB389" s="48" t="n">
        <v>100</v>
      </c>
      <c r="CC389" s="46"/>
      <c r="CD389" s="46"/>
      <c r="CE389" s="49" t="n">
        <v>100</v>
      </c>
      <c r="CF389" s="58"/>
      <c r="CG389" s="56"/>
      <c r="CH389" s="51"/>
      <c r="CI389" s="50"/>
      <c r="CJ389" s="50"/>
      <c r="CK389" s="50"/>
      <c r="CL389" s="50"/>
      <c r="CM389" s="50"/>
      <c r="CN389" s="50"/>
      <c r="CO389" s="52"/>
      <c r="CP389" s="52"/>
      <c r="CQ389" s="51"/>
      <c r="CR389" s="50"/>
      <c r="CS389" s="50"/>
      <c r="CT389" s="51"/>
      <c r="CU389" s="50"/>
      <c r="CV389" s="50"/>
      <c r="CW389" s="51"/>
      <c r="CX389" s="52"/>
      <c r="CY389" s="52"/>
      <c r="CZ389" s="50"/>
      <c r="DA389" s="51"/>
      <c r="DB389" s="52"/>
      <c r="DC389" s="52"/>
      <c r="DD389" s="52"/>
      <c r="DE389" s="52"/>
      <c r="DF389" s="51"/>
    </row>
    <row r="390" customFormat="false" ht="8.45" hidden="false" customHeight="true" outlineLevel="0" collapsed="false">
      <c r="A390" s="1" t="s">
        <v>59</v>
      </c>
      <c r="B390" s="41" t="n">
        <v>5</v>
      </c>
      <c r="C390" s="42" t="s">
        <v>885</v>
      </c>
      <c r="D390" s="43" t="n">
        <v>22</v>
      </c>
      <c r="E390" s="42" t="s">
        <v>47</v>
      </c>
      <c r="F390" s="42" t="s">
        <v>76</v>
      </c>
      <c r="G390" s="44" t="n">
        <v>60000</v>
      </c>
      <c r="H390" s="45" t="n">
        <v>0.68</v>
      </c>
      <c r="I390" s="44" t="n">
        <v>60000</v>
      </c>
      <c r="J390" s="48" t="n">
        <v>100</v>
      </c>
      <c r="K390" s="48" t="n">
        <v>100</v>
      </c>
      <c r="L390" s="46"/>
      <c r="M390" s="46"/>
      <c r="N390" s="48" t="n">
        <v>100</v>
      </c>
      <c r="O390" s="46"/>
      <c r="P390" s="46"/>
      <c r="Q390" s="48" t="n">
        <v>100</v>
      </c>
      <c r="R390" s="46"/>
      <c r="S390" s="46"/>
      <c r="T390" s="48" t="n">
        <v>100</v>
      </c>
      <c r="U390" s="46"/>
      <c r="V390" s="46"/>
      <c r="W390" s="48" t="n">
        <v>100</v>
      </c>
      <c r="X390" s="46"/>
      <c r="Y390" s="46"/>
      <c r="Z390" s="48" t="n">
        <v>100</v>
      </c>
      <c r="AA390" s="46"/>
      <c r="AB390" s="46"/>
      <c r="AC390" s="48" t="n">
        <v>100</v>
      </c>
      <c r="AD390" s="46"/>
      <c r="AE390" s="46"/>
      <c r="AF390" s="48" t="n">
        <v>100</v>
      </c>
      <c r="AG390" s="46"/>
      <c r="AH390" s="46"/>
      <c r="AI390" s="48" t="n">
        <v>100</v>
      </c>
      <c r="AJ390" s="46"/>
      <c r="AK390" s="46"/>
      <c r="AL390" s="48" t="n">
        <v>100</v>
      </c>
      <c r="AM390" s="46"/>
      <c r="AN390" s="46"/>
      <c r="AO390" s="48" t="n">
        <v>100</v>
      </c>
      <c r="AP390" s="46"/>
      <c r="AQ390" s="46"/>
      <c r="AR390" s="48" t="n">
        <v>100</v>
      </c>
      <c r="AS390" s="46"/>
      <c r="AT390" s="46"/>
      <c r="AU390" s="48" t="n">
        <v>100</v>
      </c>
      <c r="AV390" s="46"/>
      <c r="AW390" s="46"/>
      <c r="AX390" s="48" t="n">
        <v>100</v>
      </c>
      <c r="AY390" s="46"/>
      <c r="AZ390" s="46"/>
      <c r="BA390" s="48" t="n">
        <v>100</v>
      </c>
      <c r="BB390" s="46"/>
      <c r="BC390" s="46"/>
      <c r="BD390" s="48" t="n">
        <v>100</v>
      </c>
      <c r="BE390" s="46"/>
      <c r="BF390" s="46"/>
      <c r="BG390" s="48" t="n">
        <v>100</v>
      </c>
      <c r="BH390" s="46"/>
      <c r="BI390" s="46"/>
      <c r="BJ390" s="48" t="n">
        <v>100</v>
      </c>
      <c r="BK390" s="46"/>
      <c r="BL390" s="46"/>
      <c r="BM390" s="48" t="n">
        <v>100</v>
      </c>
      <c r="BN390" s="46"/>
      <c r="BO390" s="46"/>
      <c r="BP390" s="48" t="n">
        <v>100</v>
      </c>
      <c r="BQ390" s="46"/>
      <c r="BR390" s="46"/>
      <c r="BS390" s="48" t="n">
        <v>100</v>
      </c>
      <c r="BT390" s="46"/>
      <c r="BU390" s="46"/>
      <c r="BV390" s="48" t="n">
        <v>100</v>
      </c>
      <c r="BW390" s="46"/>
      <c r="BX390" s="46"/>
      <c r="BY390" s="48" t="n">
        <v>100</v>
      </c>
      <c r="BZ390" s="46"/>
      <c r="CA390" s="46"/>
      <c r="CB390" s="48" t="n">
        <v>100</v>
      </c>
      <c r="CC390" s="46"/>
      <c r="CD390" s="46"/>
      <c r="CE390" s="49" t="n">
        <v>100</v>
      </c>
      <c r="CF390" s="50"/>
      <c r="CG390" s="50"/>
      <c r="CH390" s="51"/>
      <c r="CI390" s="50"/>
      <c r="CJ390" s="50"/>
      <c r="CK390" s="50"/>
      <c r="CL390" s="50"/>
      <c r="CM390" s="50"/>
      <c r="CN390" s="50"/>
      <c r="CO390" s="52"/>
      <c r="CP390" s="52"/>
      <c r="CQ390" s="51"/>
      <c r="CR390" s="50"/>
      <c r="CS390" s="50"/>
      <c r="CT390" s="51"/>
      <c r="CU390" s="50"/>
      <c r="CV390" s="50"/>
      <c r="CW390" s="51"/>
      <c r="CX390" s="52"/>
      <c r="CY390" s="52"/>
      <c r="CZ390" s="50"/>
      <c r="DA390" s="51"/>
      <c r="DB390" s="52"/>
      <c r="DC390" s="52"/>
      <c r="DD390" s="52"/>
      <c r="DE390" s="52"/>
      <c r="DF390" s="51"/>
    </row>
    <row r="391" customFormat="false" ht="8.45" hidden="false" customHeight="true" outlineLevel="0" collapsed="false">
      <c r="A391" s="1" t="s">
        <v>63</v>
      </c>
      <c r="B391" s="41" t="n">
        <v>6</v>
      </c>
      <c r="C391" s="42" t="s">
        <v>886</v>
      </c>
      <c r="D391" s="62" t="n">
        <v>511</v>
      </c>
      <c r="E391" s="42" t="s">
        <v>47</v>
      </c>
      <c r="F391" s="42" t="s">
        <v>294</v>
      </c>
      <c r="G391" s="53" t="n">
        <v>2400</v>
      </c>
      <c r="H391" s="45" t="n">
        <v>0.03</v>
      </c>
      <c r="I391" s="48" t="n">
        <v>108</v>
      </c>
      <c r="J391" s="45" t="n">
        <v>4.5</v>
      </c>
      <c r="K391" s="45" t="n">
        <v>4.5</v>
      </c>
      <c r="L391" s="47" t="n">
        <v>98.64</v>
      </c>
      <c r="M391" s="45" t="n">
        <v>4.11</v>
      </c>
      <c r="N391" s="45" t="n">
        <v>8.61</v>
      </c>
      <c r="O391" s="47" t="n">
        <v>98.64</v>
      </c>
      <c r="P391" s="45" t="n">
        <v>4.11</v>
      </c>
      <c r="Q391" s="47" t="n">
        <v>12.72</v>
      </c>
      <c r="R391" s="47" t="n">
        <v>98.64</v>
      </c>
      <c r="S391" s="45" t="n">
        <v>4.11</v>
      </c>
      <c r="T391" s="47" t="n">
        <v>16.83</v>
      </c>
      <c r="U391" s="47" t="n">
        <v>93.84</v>
      </c>
      <c r="V391" s="45" t="n">
        <v>3.91</v>
      </c>
      <c r="W391" s="47" t="n">
        <v>20.74</v>
      </c>
      <c r="X391" s="48" t="n">
        <v>103.44</v>
      </c>
      <c r="Y391" s="45" t="n">
        <v>4.31</v>
      </c>
      <c r="Z391" s="47" t="n">
        <v>25.05</v>
      </c>
      <c r="AA391" s="47" t="n">
        <v>93.84</v>
      </c>
      <c r="AB391" s="45" t="n">
        <v>3.91</v>
      </c>
      <c r="AC391" s="47" t="n">
        <v>28.96</v>
      </c>
      <c r="AD391" s="47" t="n">
        <v>93.84</v>
      </c>
      <c r="AE391" s="45" t="n">
        <v>3.91</v>
      </c>
      <c r="AF391" s="47" t="n">
        <v>32.87</v>
      </c>
      <c r="AG391" s="48" t="n">
        <v>108</v>
      </c>
      <c r="AH391" s="45" t="n">
        <v>4.5</v>
      </c>
      <c r="AI391" s="47" t="n">
        <v>37.37</v>
      </c>
      <c r="AJ391" s="47" t="n">
        <v>98.64</v>
      </c>
      <c r="AK391" s="45" t="n">
        <v>4.11</v>
      </c>
      <c r="AL391" s="47" t="n">
        <v>41.48</v>
      </c>
      <c r="AM391" s="47" t="n">
        <v>98.64</v>
      </c>
      <c r="AN391" s="45" t="n">
        <v>4.11</v>
      </c>
      <c r="AO391" s="47" t="n">
        <v>45.59</v>
      </c>
      <c r="AP391" s="48" t="n">
        <v>103.44</v>
      </c>
      <c r="AQ391" s="45" t="n">
        <v>4.31</v>
      </c>
      <c r="AR391" s="47" t="n">
        <v>49.9</v>
      </c>
      <c r="AS391" s="48" t="n">
        <v>103.44</v>
      </c>
      <c r="AT391" s="45" t="n">
        <v>4.31</v>
      </c>
      <c r="AU391" s="47" t="n">
        <v>54.21</v>
      </c>
      <c r="AV391" s="48" t="n">
        <v>103.44</v>
      </c>
      <c r="AW391" s="45" t="n">
        <v>4.31</v>
      </c>
      <c r="AX391" s="47" t="n">
        <v>58.52</v>
      </c>
      <c r="AY391" s="47" t="n">
        <v>98.64</v>
      </c>
      <c r="AZ391" s="45" t="n">
        <v>4.11</v>
      </c>
      <c r="BA391" s="47" t="n">
        <v>62.63</v>
      </c>
      <c r="BB391" s="47" t="n">
        <v>93.84</v>
      </c>
      <c r="BC391" s="45" t="n">
        <v>3.91</v>
      </c>
      <c r="BD391" s="47" t="n">
        <v>66.54</v>
      </c>
      <c r="BE391" s="47" t="n">
        <v>93.84</v>
      </c>
      <c r="BF391" s="45" t="n">
        <v>3.91</v>
      </c>
      <c r="BG391" s="47" t="n">
        <v>70.45</v>
      </c>
      <c r="BH391" s="48" t="n">
        <v>108</v>
      </c>
      <c r="BI391" s="45" t="n">
        <v>4.5</v>
      </c>
      <c r="BJ391" s="47" t="n">
        <v>74.95</v>
      </c>
      <c r="BK391" s="47" t="n">
        <v>98.64</v>
      </c>
      <c r="BL391" s="45" t="n">
        <v>4.11</v>
      </c>
      <c r="BM391" s="47" t="n">
        <v>79.06</v>
      </c>
      <c r="BN391" s="47" t="n">
        <v>93.84</v>
      </c>
      <c r="BO391" s="45" t="n">
        <v>3.91</v>
      </c>
      <c r="BP391" s="47" t="n">
        <v>82.97</v>
      </c>
      <c r="BQ391" s="48" t="n">
        <v>108</v>
      </c>
      <c r="BR391" s="45" t="n">
        <v>4.5</v>
      </c>
      <c r="BS391" s="47" t="n">
        <v>87.47</v>
      </c>
      <c r="BT391" s="47" t="n">
        <v>93.84</v>
      </c>
      <c r="BU391" s="45" t="n">
        <v>3.91</v>
      </c>
      <c r="BV391" s="47" t="n">
        <v>91.38</v>
      </c>
      <c r="BW391" s="48" t="n">
        <v>103.44</v>
      </c>
      <c r="BX391" s="45" t="n">
        <v>4.31</v>
      </c>
      <c r="BY391" s="47" t="n">
        <v>95.69</v>
      </c>
      <c r="BZ391" s="48" t="n">
        <v>103.44</v>
      </c>
      <c r="CA391" s="45" t="n">
        <v>4.31</v>
      </c>
      <c r="CB391" s="48" t="n">
        <v>100</v>
      </c>
      <c r="CC391" s="46"/>
      <c r="CD391" s="46"/>
      <c r="CE391" s="49" t="n">
        <v>100</v>
      </c>
      <c r="CF391" s="50"/>
      <c r="CG391" s="50"/>
      <c r="CH391" s="51"/>
      <c r="CI391" s="50"/>
      <c r="CJ391" s="50"/>
      <c r="CK391" s="50"/>
      <c r="CL391" s="50"/>
      <c r="CM391" s="50"/>
      <c r="CN391" s="50"/>
      <c r="CO391" s="52"/>
      <c r="CP391" s="52"/>
      <c r="CQ391" s="51"/>
      <c r="CR391" s="50"/>
      <c r="CS391" s="50"/>
      <c r="CT391" s="51"/>
      <c r="CU391" s="50"/>
      <c r="CV391" s="50"/>
      <c r="CW391" s="51"/>
      <c r="CX391" s="52"/>
      <c r="CY391" s="52"/>
      <c r="CZ391" s="50"/>
      <c r="DA391" s="51"/>
      <c r="DB391" s="52"/>
      <c r="DC391" s="52"/>
      <c r="DD391" s="52"/>
      <c r="DE391" s="52"/>
      <c r="DF391" s="51"/>
    </row>
    <row r="392" customFormat="false" ht="8.45" hidden="false" customHeight="true" outlineLevel="0" collapsed="false">
      <c r="A392" s="1" t="s">
        <v>67</v>
      </c>
      <c r="B392" s="41" t="n">
        <v>7</v>
      </c>
      <c r="C392" s="42" t="s">
        <v>887</v>
      </c>
      <c r="D392" s="43" t="n">
        <v>30</v>
      </c>
      <c r="E392" s="42" t="s">
        <v>721</v>
      </c>
      <c r="F392" s="42" t="s">
        <v>294</v>
      </c>
      <c r="G392" s="53" t="n">
        <v>4000</v>
      </c>
      <c r="H392" s="45" t="n">
        <v>0.05</v>
      </c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53" t="n">
        <v>1066.8</v>
      </c>
      <c r="BX392" s="47" t="n">
        <v>26.67</v>
      </c>
      <c r="BY392" s="47" t="n">
        <v>26.67</v>
      </c>
      <c r="BZ392" s="53" t="n">
        <v>2933.2</v>
      </c>
      <c r="CA392" s="47" t="n">
        <v>73.33</v>
      </c>
      <c r="CB392" s="48" t="n">
        <v>100</v>
      </c>
      <c r="CC392" s="46"/>
      <c r="CD392" s="46"/>
      <c r="CE392" s="49" t="n">
        <v>100</v>
      </c>
      <c r="CF392" s="58"/>
      <c r="CG392" s="51"/>
      <c r="CH392" s="51"/>
      <c r="CI392" s="50"/>
      <c r="CJ392" s="50"/>
      <c r="CK392" s="50"/>
      <c r="CL392" s="50"/>
      <c r="CM392" s="50"/>
      <c r="CN392" s="50"/>
      <c r="CO392" s="52"/>
      <c r="CP392" s="52"/>
      <c r="CQ392" s="50"/>
      <c r="CR392" s="50"/>
      <c r="CS392" s="50"/>
      <c r="CT392" s="50"/>
      <c r="CU392" s="50"/>
      <c r="CV392" s="50"/>
      <c r="CW392" s="50"/>
      <c r="CX392" s="52"/>
      <c r="CY392" s="52"/>
      <c r="CZ392" s="50"/>
      <c r="DA392" s="50"/>
      <c r="DB392" s="57"/>
      <c r="DC392" s="52"/>
      <c r="DD392" s="57"/>
      <c r="DE392" s="52"/>
      <c r="DF392" s="51"/>
    </row>
    <row r="393" customFormat="false" ht="8.45" hidden="false" customHeight="true" outlineLevel="0" collapsed="false">
      <c r="A393" s="1" t="s">
        <v>70</v>
      </c>
      <c r="B393" s="41" t="n">
        <v>8</v>
      </c>
      <c r="C393" s="42" t="s">
        <v>888</v>
      </c>
      <c r="D393" s="62" t="n">
        <v>511</v>
      </c>
      <c r="E393" s="42" t="s">
        <v>47</v>
      </c>
      <c r="F393" s="42" t="s">
        <v>294</v>
      </c>
      <c r="G393" s="44" t="n">
        <v>44400</v>
      </c>
      <c r="H393" s="45" t="n">
        <v>0.5</v>
      </c>
      <c r="I393" s="44" t="n">
        <v>14798.52</v>
      </c>
      <c r="J393" s="47" t="n">
        <v>33.33</v>
      </c>
      <c r="K393" s="47" t="n">
        <v>33.33</v>
      </c>
      <c r="L393" s="46"/>
      <c r="M393" s="46"/>
      <c r="N393" s="47" t="n">
        <v>33.33</v>
      </c>
      <c r="O393" s="46"/>
      <c r="P393" s="46"/>
      <c r="Q393" s="47" t="n">
        <v>33.33</v>
      </c>
      <c r="R393" s="46"/>
      <c r="S393" s="46"/>
      <c r="T393" s="47" t="n">
        <v>33.33</v>
      </c>
      <c r="U393" s="46"/>
      <c r="V393" s="46"/>
      <c r="W393" s="47" t="n">
        <v>33.33</v>
      </c>
      <c r="X393" s="46"/>
      <c r="Y393" s="46"/>
      <c r="Z393" s="47" t="n">
        <v>33.33</v>
      </c>
      <c r="AA393" s="44" t="n">
        <v>14798.52</v>
      </c>
      <c r="AB393" s="47" t="n">
        <v>33.33</v>
      </c>
      <c r="AC393" s="47" t="n">
        <v>66.66</v>
      </c>
      <c r="AD393" s="46"/>
      <c r="AE393" s="46"/>
      <c r="AF393" s="47" t="n">
        <v>66.66</v>
      </c>
      <c r="AG393" s="46"/>
      <c r="AH393" s="46"/>
      <c r="AI393" s="47" t="n">
        <v>66.66</v>
      </c>
      <c r="AJ393" s="46"/>
      <c r="AK393" s="46"/>
      <c r="AL393" s="47" t="n">
        <v>66.66</v>
      </c>
      <c r="AM393" s="46"/>
      <c r="AN393" s="46"/>
      <c r="AO393" s="47" t="n">
        <v>66.66</v>
      </c>
      <c r="AP393" s="46"/>
      <c r="AQ393" s="46"/>
      <c r="AR393" s="47" t="n">
        <v>66.66</v>
      </c>
      <c r="AS393" s="46"/>
      <c r="AT393" s="46"/>
      <c r="AU393" s="47" t="n">
        <v>66.66</v>
      </c>
      <c r="AV393" s="46"/>
      <c r="AW393" s="46"/>
      <c r="AX393" s="47" t="n">
        <v>66.66</v>
      </c>
      <c r="AY393" s="46"/>
      <c r="AZ393" s="46"/>
      <c r="BA393" s="47" t="n">
        <v>66.66</v>
      </c>
      <c r="BB393" s="46"/>
      <c r="BC393" s="46"/>
      <c r="BD393" s="47" t="n">
        <v>66.66</v>
      </c>
      <c r="BE393" s="46"/>
      <c r="BF393" s="46"/>
      <c r="BG393" s="47" t="n">
        <v>66.66</v>
      </c>
      <c r="BH393" s="46"/>
      <c r="BI393" s="46"/>
      <c r="BJ393" s="47" t="n">
        <v>66.66</v>
      </c>
      <c r="BK393" s="44" t="n">
        <v>14802.96</v>
      </c>
      <c r="BL393" s="47" t="n">
        <v>33.34</v>
      </c>
      <c r="BM393" s="48" t="n">
        <v>100</v>
      </c>
      <c r="BN393" s="46"/>
      <c r="BO393" s="46"/>
      <c r="BP393" s="48" t="n">
        <v>100</v>
      </c>
      <c r="BQ393" s="46"/>
      <c r="BR393" s="46"/>
      <c r="BS393" s="48" t="n">
        <v>100</v>
      </c>
      <c r="BT393" s="46"/>
      <c r="BU393" s="46"/>
      <c r="BV393" s="48" t="n">
        <v>100</v>
      </c>
      <c r="BW393" s="46"/>
      <c r="BX393" s="46"/>
      <c r="BY393" s="48" t="n">
        <v>100</v>
      </c>
      <c r="BZ393" s="46"/>
      <c r="CA393" s="46"/>
      <c r="CB393" s="48" t="n">
        <v>100</v>
      </c>
      <c r="CC393" s="46"/>
      <c r="CD393" s="46"/>
      <c r="CE393" s="49" t="n">
        <v>100</v>
      </c>
      <c r="CF393" s="58"/>
      <c r="CG393" s="56"/>
      <c r="CH393" s="51"/>
      <c r="CI393" s="50"/>
      <c r="CJ393" s="50"/>
      <c r="CK393" s="50"/>
      <c r="CL393" s="50"/>
      <c r="CM393" s="50"/>
      <c r="CN393" s="50"/>
      <c r="CO393" s="57"/>
      <c r="CP393" s="52"/>
      <c r="CQ393" s="51"/>
      <c r="CR393" s="50"/>
      <c r="CS393" s="50"/>
      <c r="CT393" s="51"/>
      <c r="CU393" s="50"/>
      <c r="CV393" s="50"/>
      <c r="CW393" s="51"/>
      <c r="CX393" s="52"/>
      <c r="CY393" s="52"/>
      <c r="CZ393" s="50"/>
      <c r="DA393" s="51"/>
      <c r="DB393" s="52"/>
      <c r="DC393" s="52"/>
      <c r="DD393" s="52"/>
      <c r="DE393" s="52"/>
      <c r="DF393" s="51"/>
    </row>
    <row r="394" customFormat="false" ht="8.45" hidden="false" customHeight="true" outlineLevel="0" collapsed="false">
      <c r="A394" s="1" t="s">
        <v>88</v>
      </c>
      <c r="B394" s="24" t="n">
        <v>9</v>
      </c>
      <c r="C394" s="25" t="s">
        <v>889</v>
      </c>
      <c r="D394" s="26" t="n">
        <v>511</v>
      </c>
      <c r="E394" s="25" t="s">
        <v>47</v>
      </c>
      <c r="F394" s="25" t="s">
        <v>294</v>
      </c>
      <c r="G394" s="31" t="n">
        <v>65715.25</v>
      </c>
      <c r="H394" s="28" t="n">
        <v>0.75</v>
      </c>
      <c r="I394" s="29" t="n">
        <v>1101.28</v>
      </c>
      <c r="J394" s="28" t="n">
        <v>1.68</v>
      </c>
      <c r="K394" s="28" t="n">
        <v>1.68</v>
      </c>
      <c r="L394" s="29" t="n">
        <v>1005.84</v>
      </c>
      <c r="M394" s="28" t="n">
        <v>1.53</v>
      </c>
      <c r="N394" s="28" t="n">
        <v>3.21</v>
      </c>
      <c r="O394" s="29" t="n">
        <v>1005.84</v>
      </c>
      <c r="P394" s="28" t="n">
        <v>1.53</v>
      </c>
      <c r="Q394" s="28" t="n">
        <v>4.74</v>
      </c>
      <c r="R394" s="29" t="n">
        <v>1005.84</v>
      </c>
      <c r="S394" s="28" t="n">
        <v>1.53</v>
      </c>
      <c r="T394" s="28" t="n">
        <v>6.27</v>
      </c>
      <c r="U394" s="33" t="n">
        <v>956.89</v>
      </c>
      <c r="V394" s="28" t="n">
        <v>1.46</v>
      </c>
      <c r="W394" s="28" t="n">
        <v>7.73</v>
      </c>
      <c r="X394" s="29" t="n">
        <v>2173.49</v>
      </c>
      <c r="Y394" s="28" t="n">
        <v>3.31</v>
      </c>
      <c r="Z394" s="32" t="n">
        <v>11.04</v>
      </c>
      <c r="AA394" s="29" t="n">
        <v>5973.35</v>
      </c>
      <c r="AB394" s="28" t="n">
        <v>9.1</v>
      </c>
      <c r="AC394" s="32" t="n">
        <v>20.14</v>
      </c>
      <c r="AD394" s="29" t="n">
        <v>1973.35</v>
      </c>
      <c r="AE394" s="28" t="n">
        <v>3.01</v>
      </c>
      <c r="AF394" s="32" t="n">
        <v>23.15</v>
      </c>
      <c r="AG394" s="31" t="n">
        <v>17982.85</v>
      </c>
      <c r="AH394" s="32" t="n">
        <v>27.39</v>
      </c>
      <c r="AI394" s="32" t="n">
        <v>50.54</v>
      </c>
      <c r="AJ394" s="29" t="n">
        <v>2073.04</v>
      </c>
      <c r="AK394" s="28" t="n">
        <v>3.16</v>
      </c>
      <c r="AL394" s="32" t="n">
        <v>53.69</v>
      </c>
      <c r="AM394" s="31" t="n">
        <v>12537.23</v>
      </c>
      <c r="AN394" s="32" t="n">
        <v>19.1</v>
      </c>
      <c r="AO394" s="32" t="n">
        <v>72.79</v>
      </c>
      <c r="AP394" s="29" t="n">
        <v>2294.45</v>
      </c>
      <c r="AQ394" s="28" t="n">
        <v>3.49</v>
      </c>
      <c r="AR394" s="32" t="n">
        <v>76.28</v>
      </c>
      <c r="AS394" s="29" t="n">
        <v>1175.82</v>
      </c>
      <c r="AT394" s="28" t="n">
        <v>1.79</v>
      </c>
      <c r="AU394" s="32" t="n">
        <v>78.07</v>
      </c>
      <c r="AV394" s="29" t="n">
        <v>1175.82</v>
      </c>
      <c r="AW394" s="28" t="n">
        <v>1.79</v>
      </c>
      <c r="AX394" s="32" t="n">
        <v>79.86</v>
      </c>
      <c r="AY394" s="29" t="n">
        <v>1828.06</v>
      </c>
      <c r="AZ394" s="28" t="n">
        <v>2.76</v>
      </c>
      <c r="BA394" s="32" t="n">
        <v>82.63</v>
      </c>
      <c r="BB394" s="29" t="n">
        <v>1740.06</v>
      </c>
      <c r="BC394" s="28" t="n">
        <v>2.63</v>
      </c>
      <c r="BD394" s="32" t="n">
        <v>85.25</v>
      </c>
      <c r="BE394" s="29" t="n">
        <v>1740.06</v>
      </c>
      <c r="BF394" s="28" t="n">
        <v>2.63</v>
      </c>
      <c r="BG394" s="32" t="n">
        <v>87.88</v>
      </c>
      <c r="BH394" s="29" t="n">
        <v>1841.52</v>
      </c>
      <c r="BI394" s="28" t="n">
        <v>2.78</v>
      </c>
      <c r="BJ394" s="32" t="n">
        <v>90.66</v>
      </c>
      <c r="BK394" s="29" t="n">
        <v>1005.84</v>
      </c>
      <c r="BL394" s="28" t="n">
        <v>1.53</v>
      </c>
      <c r="BM394" s="32" t="n">
        <v>92.19</v>
      </c>
      <c r="BN394" s="33" t="n">
        <v>956.89</v>
      </c>
      <c r="BO394" s="28" t="n">
        <v>1.46</v>
      </c>
      <c r="BP394" s="32" t="n">
        <v>93.65</v>
      </c>
      <c r="BQ394" s="29" t="n">
        <v>1101.28</v>
      </c>
      <c r="BR394" s="28" t="n">
        <v>1.68</v>
      </c>
      <c r="BS394" s="32" t="n">
        <v>95.33</v>
      </c>
      <c r="BT394" s="33" t="n">
        <v>956.89</v>
      </c>
      <c r="BU394" s="28" t="n">
        <v>1.46</v>
      </c>
      <c r="BV394" s="32" t="n">
        <v>96.79</v>
      </c>
      <c r="BW394" s="29" t="n">
        <v>1054.78</v>
      </c>
      <c r="BX394" s="28" t="n">
        <v>1.61</v>
      </c>
      <c r="BY394" s="32" t="n">
        <v>98.39</v>
      </c>
      <c r="BZ394" s="29" t="n">
        <v>1054.78</v>
      </c>
      <c r="CA394" s="28" t="n">
        <v>1.61</v>
      </c>
      <c r="CB394" s="33" t="n">
        <v>100</v>
      </c>
      <c r="CC394" s="30"/>
      <c r="CD394" s="30"/>
      <c r="CE394" s="34" t="n">
        <v>100</v>
      </c>
      <c r="CF394" s="38"/>
      <c r="CG394" s="39"/>
      <c r="CH394" s="35"/>
      <c r="CI394" s="23"/>
      <c r="CJ394" s="23"/>
      <c r="CK394" s="23"/>
      <c r="CL394" s="23"/>
      <c r="CM394" s="23"/>
      <c r="CN394" s="23"/>
      <c r="CO394" s="52"/>
      <c r="CP394" s="52"/>
      <c r="CQ394" s="55"/>
      <c r="CR394" s="58"/>
      <c r="CS394" s="56"/>
      <c r="CT394" s="55"/>
      <c r="CU394" s="58"/>
      <c r="CV394" s="55"/>
      <c r="CW394" s="51"/>
      <c r="CX394" s="52"/>
      <c r="CY394" s="52"/>
      <c r="CZ394" s="50"/>
      <c r="DA394" s="51"/>
      <c r="DB394" s="52"/>
      <c r="DC394" s="52"/>
      <c r="DD394" s="52"/>
      <c r="DE394" s="52"/>
      <c r="DF394" s="51"/>
    </row>
    <row r="395" customFormat="false" ht="8.45" hidden="false" customHeight="true" outlineLevel="0" collapsed="false">
      <c r="A395" s="1" t="s">
        <v>91</v>
      </c>
      <c r="B395" s="43" t="n">
        <v>10</v>
      </c>
      <c r="C395" s="42" t="s">
        <v>890</v>
      </c>
      <c r="D395" s="62" t="n">
        <v>511</v>
      </c>
      <c r="E395" s="42" t="s">
        <v>47</v>
      </c>
      <c r="F395" s="42" t="s">
        <v>294</v>
      </c>
      <c r="G395" s="53" t="n">
        <v>3065.77</v>
      </c>
      <c r="H395" s="45" t="n">
        <v>0.03</v>
      </c>
      <c r="I395" s="48" t="n">
        <v>137.96</v>
      </c>
      <c r="J395" s="45" t="n">
        <v>4.5</v>
      </c>
      <c r="K395" s="45" t="n">
        <v>4.5</v>
      </c>
      <c r="L395" s="48" t="n">
        <v>126</v>
      </c>
      <c r="M395" s="45" t="n">
        <v>4.11</v>
      </c>
      <c r="N395" s="45" t="n">
        <v>8.61</v>
      </c>
      <c r="O395" s="48" t="n">
        <v>126</v>
      </c>
      <c r="P395" s="45" t="n">
        <v>4.11</v>
      </c>
      <c r="Q395" s="47" t="n">
        <v>12.72</v>
      </c>
      <c r="R395" s="48" t="n">
        <v>126</v>
      </c>
      <c r="S395" s="45" t="n">
        <v>4.11</v>
      </c>
      <c r="T395" s="47" t="n">
        <v>16.83</v>
      </c>
      <c r="U395" s="48" t="n">
        <v>119.87</v>
      </c>
      <c r="V395" s="45" t="n">
        <v>3.91</v>
      </c>
      <c r="W395" s="47" t="n">
        <v>20.74</v>
      </c>
      <c r="X395" s="48" t="n">
        <v>132.13</v>
      </c>
      <c r="Y395" s="45" t="n">
        <v>4.31</v>
      </c>
      <c r="Z395" s="47" t="n">
        <v>25.05</v>
      </c>
      <c r="AA395" s="48" t="n">
        <v>119.87</v>
      </c>
      <c r="AB395" s="45" t="n">
        <v>3.91</v>
      </c>
      <c r="AC395" s="47" t="n">
        <v>28.96</v>
      </c>
      <c r="AD395" s="48" t="n">
        <v>119.87</v>
      </c>
      <c r="AE395" s="45" t="n">
        <v>3.91</v>
      </c>
      <c r="AF395" s="47" t="n">
        <v>32.87</v>
      </c>
      <c r="AG395" s="48" t="n">
        <v>137.96</v>
      </c>
      <c r="AH395" s="45" t="n">
        <v>4.5</v>
      </c>
      <c r="AI395" s="47" t="n">
        <v>37.37</v>
      </c>
      <c r="AJ395" s="48" t="n">
        <v>126</v>
      </c>
      <c r="AK395" s="45" t="n">
        <v>4.11</v>
      </c>
      <c r="AL395" s="47" t="n">
        <v>41.48</v>
      </c>
      <c r="AM395" s="48" t="n">
        <v>126</v>
      </c>
      <c r="AN395" s="45" t="n">
        <v>4.11</v>
      </c>
      <c r="AO395" s="47" t="n">
        <v>45.59</v>
      </c>
      <c r="AP395" s="48" t="n">
        <v>132.13</v>
      </c>
      <c r="AQ395" s="45" t="n">
        <v>4.31</v>
      </c>
      <c r="AR395" s="47" t="n">
        <v>49.9</v>
      </c>
      <c r="AS395" s="48" t="n">
        <v>132.13</v>
      </c>
      <c r="AT395" s="45" t="n">
        <v>4.31</v>
      </c>
      <c r="AU395" s="47" t="n">
        <v>54.21</v>
      </c>
      <c r="AV395" s="48" t="n">
        <v>132.13</v>
      </c>
      <c r="AW395" s="45" t="n">
        <v>4.31</v>
      </c>
      <c r="AX395" s="47" t="n">
        <v>58.52</v>
      </c>
      <c r="AY395" s="48" t="n">
        <v>126</v>
      </c>
      <c r="AZ395" s="45" t="n">
        <v>4.11</v>
      </c>
      <c r="BA395" s="47" t="n">
        <v>62.63</v>
      </c>
      <c r="BB395" s="48" t="n">
        <v>119.87</v>
      </c>
      <c r="BC395" s="45" t="n">
        <v>3.91</v>
      </c>
      <c r="BD395" s="47" t="n">
        <v>66.54</v>
      </c>
      <c r="BE395" s="48" t="n">
        <v>119.87</v>
      </c>
      <c r="BF395" s="45" t="n">
        <v>3.91</v>
      </c>
      <c r="BG395" s="47" t="n">
        <v>70.45</v>
      </c>
      <c r="BH395" s="48" t="n">
        <v>137.96</v>
      </c>
      <c r="BI395" s="45" t="n">
        <v>4.5</v>
      </c>
      <c r="BJ395" s="47" t="n">
        <v>74.95</v>
      </c>
      <c r="BK395" s="48" t="n">
        <v>126</v>
      </c>
      <c r="BL395" s="45" t="n">
        <v>4.11</v>
      </c>
      <c r="BM395" s="47" t="n">
        <v>79.06</v>
      </c>
      <c r="BN395" s="48" t="n">
        <v>119.87</v>
      </c>
      <c r="BO395" s="45" t="n">
        <v>3.91</v>
      </c>
      <c r="BP395" s="47" t="n">
        <v>82.97</v>
      </c>
      <c r="BQ395" s="48" t="n">
        <v>137.96</v>
      </c>
      <c r="BR395" s="45" t="n">
        <v>4.5</v>
      </c>
      <c r="BS395" s="47" t="n">
        <v>87.47</v>
      </c>
      <c r="BT395" s="48" t="n">
        <v>119.87</v>
      </c>
      <c r="BU395" s="45" t="n">
        <v>3.91</v>
      </c>
      <c r="BV395" s="47" t="n">
        <v>91.38</v>
      </c>
      <c r="BW395" s="48" t="n">
        <v>132.13</v>
      </c>
      <c r="BX395" s="45" t="n">
        <v>4.31</v>
      </c>
      <c r="BY395" s="47" t="n">
        <v>95.69</v>
      </c>
      <c r="BZ395" s="48" t="n">
        <v>132.13</v>
      </c>
      <c r="CA395" s="45" t="n">
        <v>4.31</v>
      </c>
      <c r="CB395" s="48" t="n">
        <v>100</v>
      </c>
      <c r="CC395" s="46"/>
      <c r="CD395" s="46"/>
      <c r="CE395" s="49" t="n">
        <v>100</v>
      </c>
      <c r="CF395" s="58"/>
      <c r="CG395" s="56"/>
      <c r="CH395" s="51"/>
      <c r="CI395" s="50"/>
      <c r="CJ395" s="50"/>
      <c r="CK395" s="50"/>
      <c r="CL395" s="50"/>
      <c r="CM395" s="50"/>
      <c r="CN395" s="50"/>
      <c r="CO395" s="52"/>
      <c r="CP395" s="52"/>
      <c r="CQ395" s="50"/>
      <c r="CR395" s="51"/>
      <c r="CS395" s="51"/>
      <c r="CT395" s="51"/>
      <c r="CU395" s="50"/>
      <c r="CV395" s="50"/>
      <c r="CW395" s="51"/>
      <c r="CX395" s="52"/>
      <c r="CY395" s="52"/>
      <c r="CZ395" s="50"/>
      <c r="DA395" s="51"/>
      <c r="DB395" s="52"/>
      <c r="DC395" s="52"/>
      <c r="DD395" s="52"/>
      <c r="DE395" s="52"/>
      <c r="DF395" s="51"/>
    </row>
    <row r="396" customFormat="false" ht="8.45" hidden="false" customHeight="true" outlineLevel="0" collapsed="false">
      <c r="A396" s="1" t="s">
        <v>93</v>
      </c>
      <c r="B396" s="43" t="n">
        <v>11</v>
      </c>
      <c r="C396" s="42" t="s">
        <v>891</v>
      </c>
      <c r="D396" s="62" t="n">
        <v>511</v>
      </c>
      <c r="E396" s="42" t="s">
        <v>47</v>
      </c>
      <c r="F396" s="42" t="s">
        <v>294</v>
      </c>
      <c r="G396" s="53" t="n">
        <v>8998.74</v>
      </c>
      <c r="H396" s="45" t="n">
        <v>0.1</v>
      </c>
      <c r="I396" s="48" t="n">
        <v>404.94</v>
      </c>
      <c r="J396" s="45" t="n">
        <v>4.5</v>
      </c>
      <c r="K396" s="45" t="n">
        <v>4.5</v>
      </c>
      <c r="L396" s="48" t="n">
        <v>369.85</v>
      </c>
      <c r="M396" s="45" t="n">
        <v>4.11</v>
      </c>
      <c r="N396" s="45" t="n">
        <v>8.61</v>
      </c>
      <c r="O396" s="48" t="n">
        <v>369.85</v>
      </c>
      <c r="P396" s="45" t="n">
        <v>4.11</v>
      </c>
      <c r="Q396" s="47" t="n">
        <v>12.72</v>
      </c>
      <c r="R396" s="48" t="n">
        <v>369.85</v>
      </c>
      <c r="S396" s="45" t="n">
        <v>4.11</v>
      </c>
      <c r="T396" s="47" t="n">
        <v>16.83</v>
      </c>
      <c r="U396" s="48" t="n">
        <v>351.85</v>
      </c>
      <c r="V396" s="45" t="n">
        <v>3.91</v>
      </c>
      <c r="W396" s="47" t="n">
        <v>20.74</v>
      </c>
      <c r="X396" s="48" t="n">
        <v>387.85</v>
      </c>
      <c r="Y396" s="45" t="n">
        <v>4.31</v>
      </c>
      <c r="Z396" s="47" t="n">
        <v>25.05</v>
      </c>
      <c r="AA396" s="48" t="n">
        <v>351.85</v>
      </c>
      <c r="AB396" s="45" t="n">
        <v>3.91</v>
      </c>
      <c r="AC396" s="47" t="n">
        <v>28.96</v>
      </c>
      <c r="AD396" s="48" t="n">
        <v>351.85</v>
      </c>
      <c r="AE396" s="45" t="n">
        <v>3.91</v>
      </c>
      <c r="AF396" s="47" t="n">
        <v>32.87</v>
      </c>
      <c r="AG396" s="48" t="n">
        <v>404.94</v>
      </c>
      <c r="AH396" s="45" t="n">
        <v>4.5</v>
      </c>
      <c r="AI396" s="47" t="n">
        <v>37.37</v>
      </c>
      <c r="AJ396" s="48" t="n">
        <v>369.85</v>
      </c>
      <c r="AK396" s="45" t="n">
        <v>4.11</v>
      </c>
      <c r="AL396" s="47" t="n">
        <v>41.48</v>
      </c>
      <c r="AM396" s="48" t="n">
        <v>369.85</v>
      </c>
      <c r="AN396" s="45" t="n">
        <v>4.11</v>
      </c>
      <c r="AO396" s="47" t="n">
        <v>45.59</v>
      </c>
      <c r="AP396" s="48" t="n">
        <v>387.85</v>
      </c>
      <c r="AQ396" s="45" t="n">
        <v>4.31</v>
      </c>
      <c r="AR396" s="47" t="n">
        <v>49.9</v>
      </c>
      <c r="AS396" s="48" t="n">
        <v>387.85</v>
      </c>
      <c r="AT396" s="45" t="n">
        <v>4.31</v>
      </c>
      <c r="AU396" s="47" t="n">
        <v>54.21</v>
      </c>
      <c r="AV396" s="48" t="n">
        <v>387.85</v>
      </c>
      <c r="AW396" s="45" t="n">
        <v>4.31</v>
      </c>
      <c r="AX396" s="47" t="n">
        <v>58.52</v>
      </c>
      <c r="AY396" s="48" t="n">
        <v>369.85</v>
      </c>
      <c r="AZ396" s="45" t="n">
        <v>4.11</v>
      </c>
      <c r="BA396" s="47" t="n">
        <v>62.63</v>
      </c>
      <c r="BB396" s="48" t="n">
        <v>351.85</v>
      </c>
      <c r="BC396" s="45" t="n">
        <v>3.91</v>
      </c>
      <c r="BD396" s="47" t="n">
        <v>66.54</v>
      </c>
      <c r="BE396" s="48" t="n">
        <v>351.85</v>
      </c>
      <c r="BF396" s="45" t="n">
        <v>3.91</v>
      </c>
      <c r="BG396" s="47" t="n">
        <v>70.45</v>
      </c>
      <c r="BH396" s="48" t="n">
        <v>404.94</v>
      </c>
      <c r="BI396" s="45" t="n">
        <v>4.5</v>
      </c>
      <c r="BJ396" s="47" t="n">
        <v>74.95</v>
      </c>
      <c r="BK396" s="48" t="n">
        <v>369.85</v>
      </c>
      <c r="BL396" s="45" t="n">
        <v>4.11</v>
      </c>
      <c r="BM396" s="47" t="n">
        <v>79.06</v>
      </c>
      <c r="BN396" s="48" t="n">
        <v>351.85</v>
      </c>
      <c r="BO396" s="45" t="n">
        <v>3.91</v>
      </c>
      <c r="BP396" s="47" t="n">
        <v>82.97</v>
      </c>
      <c r="BQ396" s="48" t="n">
        <v>404.94</v>
      </c>
      <c r="BR396" s="45" t="n">
        <v>4.5</v>
      </c>
      <c r="BS396" s="47" t="n">
        <v>87.47</v>
      </c>
      <c r="BT396" s="48" t="n">
        <v>351.85</v>
      </c>
      <c r="BU396" s="45" t="n">
        <v>3.91</v>
      </c>
      <c r="BV396" s="47" t="n">
        <v>91.38</v>
      </c>
      <c r="BW396" s="48" t="n">
        <v>387.85</v>
      </c>
      <c r="BX396" s="45" t="n">
        <v>4.31</v>
      </c>
      <c r="BY396" s="47" t="n">
        <v>95.69</v>
      </c>
      <c r="BZ396" s="48" t="n">
        <v>387.85</v>
      </c>
      <c r="CA396" s="45" t="n">
        <v>4.31</v>
      </c>
      <c r="CB396" s="48" t="n">
        <v>100</v>
      </c>
      <c r="CC396" s="46"/>
      <c r="CD396" s="46"/>
      <c r="CE396" s="49" t="n">
        <v>100</v>
      </c>
      <c r="CF396" s="51"/>
      <c r="CG396" s="56"/>
      <c r="CH396" s="51"/>
      <c r="CI396" s="50"/>
      <c r="CJ396" s="50"/>
      <c r="CK396" s="50"/>
      <c r="CL396" s="50"/>
      <c r="CM396" s="50"/>
      <c r="CN396" s="50"/>
      <c r="CO396" s="52"/>
      <c r="CP396" s="52"/>
      <c r="CQ396" s="50"/>
      <c r="CR396" s="50"/>
      <c r="CS396" s="50"/>
      <c r="CT396" s="50"/>
      <c r="CU396" s="50"/>
      <c r="CV396" s="50"/>
      <c r="CW396" s="50"/>
      <c r="CX396" s="59"/>
      <c r="CY396" s="52"/>
      <c r="CZ396" s="51"/>
      <c r="DA396" s="51"/>
      <c r="DB396" s="52"/>
      <c r="DC396" s="52"/>
      <c r="DD396" s="52"/>
      <c r="DE396" s="52"/>
      <c r="DF396" s="51"/>
    </row>
    <row r="397" customFormat="false" ht="8.45" hidden="false" customHeight="true" outlineLevel="0" collapsed="false">
      <c r="A397" s="1" t="s">
        <v>95</v>
      </c>
      <c r="B397" s="43" t="n">
        <v>12</v>
      </c>
      <c r="C397" s="42" t="s">
        <v>892</v>
      </c>
      <c r="D397" s="43" t="n">
        <v>22</v>
      </c>
      <c r="E397" s="42" t="s">
        <v>61</v>
      </c>
      <c r="F397" s="42" t="s">
        <v>62</v>
      </c>
      <c r="G397" s="44" t="n">
        <v>15712.11</v>
      </c>
      <c r="H397" s="45" t="n">
        <v>0.18</v>
      </c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4" t="n">
        <v>15712.11</v>
      </c>
      <c r="AH397" s="48" t="n">
        <v>100</v>
      </c>
      <c r="AI397" s="48" t="n">
        <v>100</v>
      </c>
      <c r="AJ397" s="46"/>
      <c r="AK397" s="46"/>
      <c r="AL397" s="48" t="n">
        <v>100</v>
      </c>
      <c r="AM397" s="46"/>
      <c r="AN397" s="46"/>
      <c r="AO397" s="48" t="n">
        <v>100</v>
      </c>
      <c r="AP397" s="46"/>
      <c r="AQ397" s="46"/>
      <c r="AR397" s="48" t="n">
        <v>100</v>
      </c>
      <c r="AS397" s="46"/>
      <c r="AT397" s="46"/>
      <c r="AU397" s="48" t="n">
        <v>100</v>
      </c>
      <c r="AV397" s="46"/>
      <c r="AW397" s="46"/>
      <c r="AX397" s="48" t="n">
        <v>100</v>
      </c>
      <c r="AY397" s="46"/>
      <c r="AZ397" s="46"/>
      <c r="BA397" s="48" t="n">
        <v>100</v>
      </c>
      <c r="BB397" s="46"/>
      <c r="BC397" s="46"/>
      <c r="BD397" s="48" t="n">
        <v>100</v>
      </c>
      <c r="BE397" s="46"/>
      <c r="BF397" s="46"/>
      <c r="BG397" s="48" t="n">
        <v>100</v>
      </c>
      <c r="BH397" s="46"/>
      <c r="BI397" s="46"/>
      <c r="BJ397" s="48" t="n">
        <v>100</v>
      </c>
      <c r="BK397" s="46"/>
      <c r="BL397" s="46"/>
      <c r="BM397" s="48" t="n">
        <v>100</v>
      </c>
      <c r="BN397" s="46"/>
      <c r="BO397" s="46"/>
      <c r="BP397" s="48" t="n">
        <v>100</v>
      </c>
      <c r="BQ397" s="46"/>
      <c r="BR397" s="46"/>
      <c r="BS397" s="48" t="n">
        <v>100</v>
      </c>
      <c r="BT397" s="46"/>
      <c r="BU397" s="46"/>
      <c r="BV397" s="48" t="n">
        <v>100</v>
      </c>
      <c r="BW397" s="46"/>
      <c r="BX397" s="46"/>
      <c r="BY397" s="48" t="n">
        <v>100</v>
      </c>
      <c r="BZ397" s="46"/>
      <c r="CA397" s="46"/>
      <c r="CB397" s="48" t="n">
        <v>100</v>
      </c>
      <c r="CC397" s="46"/>
      <c r="CD397" s="46"/>
      <c r="CE397" s="49" t="n">
        <v>100</v>
      </c>
      <c r="CF397" s="50"/>
      <c r="CG397" s="50"/>
      <c r="CH397" s="51"/>
      <c r="CI397" s="50"/>
      <c r="CJ397" s="50"/>
      <c r="CK397" s="50"/>
      <c r="CL397" s="50"/>
      <c r="CM397" s="50"/>
      <c r="CN397" s="50"/>
      <c r="CO397" s="68"/>
      <c r="CP397" s="17"/>
      <c r="CQ397" s="37"/>
      <c r="CR397" s="63"/>
      <c r="CS397" s="37"/>
      <c r="CT397" s="37"/>
      <c r="CU397" s="63"/>
      <c r="CV397" s="37"/>
      <c r="CW397" s="35"/>
      <c r="CX397" s="17"/>
      <c r="CY397" s="17"/>
      <c r="CZ397" s="23"/>
      <c r="DA397" s="35"/>
      <c r="DB397" s="17"/>
      <c r="DC397" s="17"/>
      <c r="DD397" s="17"/>
      <c r="DE397" s="17"/>
      <c r="DF397" s="35"/>
    </row>
    <row r="398" customFormat="false" ht="8.45" hidden="false" customHeight="true" outlineLevel="0" collapsed="false">
      <c r="A398" s="1" t="s">
        <v>97</v>
      </c>
      <c r="B398" s="43" t="n">
        <v>13</v>
      </c>
      <c r="C398" s="42" t="s">
        <v>893</v>
      </c>
      <c r="D398" s="43" t="n">
        <v>20</v>
      </c>
      <c r="E398" s="42" t="s">
        <v>72</v>
      </c>
      <c r="F398" s="42" t="s">
        <v>73</v>
      </c>
      <c r="G398" s="44" t="n">
        <v>10348.68</v>
      </c>
      <c r="H398" s="45" t="n">
        <v>0.12</v>
      </c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4" t="n">
        <v>10348.68</v>
      </c>
      <c r="AN398" s="48" t="n">
        <v>100</v>
      </c>
      <c r="AO398" s="48" t="n">
        <v>100</v>
      </c>
      <c r="AP398" s="46"/>
      <c r="AQ398" s="46"/>
      <c r="AR398" s="48" t="n">
        <v>100</v>
      </c>
      <c r="AS398" s="46"/>
      <c r="AT398" s="46"/>
      <c r="AU398" s="48" t="n">
        <v>100</v>
      </c>
      <c r="AV398" s="46"/>
      <c r="AW398" s="46"/>
      <c r="AX398" s="48" t="n">
        <v>100</v>
      </c>
      <c r="AY398" s="46"/>
      <c r="AZ398" s="46"/>
      <c r="BA398" s="48" t="n">
        <v>100</v>
      </c>
      <c r="BB398" s="46"/>
      <c r="BC398" s="46"/>
      <c r="BD398" s="48" t="n">
        <v>100</v>
      </c>
      <c r="BE398" s="46"/>
      <c r="BF398" s="46"/>
      <c r="BG398" s="48" t="n">
        <v>100</v>
      </c>
      <c r="BH398" s="46"/>
      <c r="BI398" s="46"/>
      <c r="BJ398" s="48" t="n">
        <v>100</v>
      </c>
      <c r="BK398" s="46"/>
      <c r="BL398" s="46"/>
      <c r="BM398" s="48" t="n">
        <v>100</v>
      </c>
      <c r="BN398" s="46"/>
      <c r="BO398" s="46"/>
      <c r="BP398" s="48" t="n">
        <v>100</v>
      </c>
      <c r="BQ398" s="46"/>
      <c r="BR398" s="46"/>
      <c r="BS398" s="48" t="n">
        <v>100</v>
      </c>
      <c r="BT398" s="46"/>
      <c r="BU398" s="46"/>
      <c r="BV398" s="48" t="n">
        <v>100</v>
      </c>
      <c r="BW398" s="46"/>
      <c r="BX398" s="46"/>
      <c r="BY398" s="48" t="n">
        <v>100</v>
      </c>
      <c r="BZ398" s="46"/>
      <c r="CA398" s="46"/>
      <c r="CB398" s="48" t="n">
        <v>100</v>
      </c>
      <c r="CC398" s="46"/>
      <c r="CD398" s="46"/>
      <c r="CE398" s="49" t="n">
        <v>100</v>
      </c>
      <c r="CF398" s="50"/>
      <c r="CG398" s="50"/>
      <c r="CH398" s="51"/>
      <c r="CI398" s="50"/>
      <c r="CJ398" s="50"/>
      <c r="CK398" s="50"/>
      <c r="CL398" s="50"/>
      <c r="CM398" s="50"/>
      <c r="CN398" s="50"/>
      <c r="CO398" s="68"/>
      <c r="CP398" s="17"/>
      <c r="CQ398" s="37"/>
      <c r="CR398" s="38"/>
      <c r="CS398" s="37"/>
      <c r="CT398" s="37"/>
      <c r="CU398" s="63"/>
      <c r="CV398" s="37"/>
      <c r="CW398" s="35"/>
      <c r="CX398" s="17"/>
      <c r="CY398" s="17"/>
      <c r="CZ398" s="23"/>
      <c r="DA398" s="35"/>
      <c r="DB398" s="17"/>
      <c r="DC398" s="17"/>
      <c r="DD398" s="17"/>
      <c r="DE398" s="17"/>
      <c r="DF398" s="35"/>
    </row>
    <row r="399" customFormat="false" ht="8.45" hidden="false" customHeight="true" outlineLevel="0" collapsed="false">
      <c r="A399" s="1" t="s">
        <v>101</v>
      </c>
      <c r="B399" s="43" t="n">
        <v>14</v>
      </c>
      <c r="C399" s="42" t="s">
        <v>894</v>
      </c>
      <c r="D399" s="43" t="n">
        <v>83</v>
      </c>
      <c r="E399" s="42" t="s">
        <v>248</v>
      </c>
      <c r="F399" s="42" t="s">
        <v>80</v>
      </c>
      <c r="G399" s="53" t="n">
        <v>2793.36</v>
      </c>
      <c r="H399" s="45" t="n">
        <v>0.03</v>
      </c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8" t="n">
        <v>706.72</v>
      </c>
      <c r="AZ399" s="47" t="n">
        <v>25.3</v>
      </c>
      <c r="BA399" s="47" t="n">
        <v>25.3</v>
      </c>
      <c r="BB399" s="48" t="n">
        <v>673.2</v>
      </c>
      <c r="BC399" s="47" t="n">
        <v>24.1</v>
      </c>
      <c r="BD399" s="47" t="n">
        <v>49.4</v>
      </c>
      <c r="BE399" s="48" t="n">
        <v>673.2</v>
      </c>
      <c r="BF399" s="47" t="n">
        <v>24.1</v>
      </c>
      <c r="BG399" s="47" t="n">
        <v>73.5</v>
      </c>
      <c r="BH399" s="48" t="n">
        <v>740.24</v>
      </c>
      <c r="BI399" s="47" t="n">
        <v>26.5</v>
      </c>
      <c r="BJ399" s="48" t="n">
        <v>100</v>
      </c>
      <c r="BK399" s="46"/>
      <c r="BL399" s="46"/>
      <c r="BM399" s="48" t="n">
        <v>100</v>
      </c>
      <c r="BN399" s="46"/>
      <c r="BO399" s="46"/>
      <c r="BP399" s="48" t="n">
        <v>100</v>
      </c>
      <c r="BQ399" s="46"/>
      <c r="BR399" s="46"/>
      <c r="BS399" s="48" t="n">
        <v>100</v>
      </c>
      <c r="BT399" s="46"/>
      <c r="BU399" s="46"/>
      <c r="BV399" s="48" t="n">
        <v>100</v>
      </c>
      <c r="BW399" s="46"/>
      <c r="BX399" s="46"/>
      <c r="BY399" s="48" t="n">
        <v>100</v>
      </c>
      <c r="BZ399" s="46"/>
      <c r="CA399" s="46"/>
      <c r="CB399" s="48" t="n">
        <v>100</v>
      </c>
      <c r="CC399" s="46"/>
      <c r="CD399" s="46"/>
      <c r="CE399" s="49" t="n">
        <v>100</v>
      </c>
      <c r="CF399" s="50"/>
      <c r="CG399" s="50"/>
      <c r="CH399" s="51"/>
      <c r="CI399" s="50"/>
      <c r="CJ399" s="50"/>
      <c r="CK399" s="50"/>
      <c r="CL399" s="50"/>
      <c r="CM399" s="50"/>
      <c r="CN399" s="50"/>
      <c r="CO399" s="66"/>
      <c r="CP399" s="52"/>
      <c r="CQ399" s="55"/>
      <c r="CR399" s="58"/>
      <c r="CS399" s="55"/>
      <c r="CT399" s="55"/>
      <c r="CU399" s="58"/>
      <c r="CV399" s="55"/>
      <c r="CW399" s="51"/>
      <c r="CX399" s="52"/>
      <c r="CY399" s="52"/>
      <c r="CZ399" s="50"/>
      <c r="DA399" s="51"/>
      <c r="DB399" s="52"/>
      <c r="DC399" s="52"/>
      <c r="DD399" s="52"/>
      <c r="DE399" s="52"/>
      <c r="DF399" s="51"/>
    </row>
    <row r="400" customFormat="false" ht="8.45" hidden="false" customHeight="true" outlineLevel="0" collapsed="false">
      <c r="A400" s="1" t="s">
        <v>103</v>
      </c>
      <c r="B400" s="43" t="n">
        <v>15</v>
      </c>
      <c r="C400" s="42" t="s">
        <v>895</v>
      </c>
      <c r="D400" s="62" t="n">
        <v>149</v>
      </c>
      <c r="E400" s="42" t="s">
        <v>214</v>
      </c>
      <c r="F400" s="42" t="s">
        <v>66</v>
      </c>
      <c r="G400" s="53" t="n">
        <v>7574.22</v>
      </c>
      <c r="H400" s="45" t="n">
        <v>0.09</v>
      </c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53" t="n">
        <v>1118.71</v>
      </c>
      <c r="Y400" s="47" t="n">
        <v>14.77</v>
      </c>
      <c r="Z400" s="47" t="n">
        <v>14.77</v>
      </c>
      <c r="AA400" s="53" t="n">
        <v>1016.46</v>
      </c>
      <c r="AB400" s="47" t="n">
        <v>13.42</v>
      </c>
      <c r="AC400" s="47" t="n">
        <v>28.19</v>
      </c>
      <c r="AD400" s="53" t="n">
        <v>1016.46</v>
      </c>
      <c r="AE400" s="47" t="n">
        <v>13.42</v>
      </c>
      <c r="AF400" s="47" t="n">
        <v>41.61</v>
      </c>
      <c r="AG400" s="53" t="n">
        <v>1169.46</v>
      </c>
      <c r="AH400" s="47" t="n">
        <v>15.44</v>
      </c>
      <c r="AI400" s="47" t="n">
        <v>57.05</v>
      </c>
      <c r="AJ400" s="53" t="n">
        <v>1067.21</v>
      </c>
      <c r="AK400" s="47" t="n">
        <v>14.09</v>
      </c>
      <c r="AL400" s="47" t="n">
        <v>71.14</v>
      </c>
      <c r="AM400" s="53" t="n">
        <v>1067.21</v>
      </c>
      <c r="AN400" s="47" t="n">
        <v>14.09</v>
      </c>
      <c r="AO400" s="47" t="n">
        <v>85.23</v>
      </c>
      <c r="AP400" s="53" t="n">
        <v>1118.71</v>
      </c>
      <c r="AQ400" s="47" t="n">
        <v>14.77</v>
      </c>
      <c r="AR400" s="48" t="n">
        <v>100</v>
      </c>
      <c r="AS400" s="46"/>
      <c r="AT400" s="46"/>
      <c r="AU400" s="48" t="n">
        <v>100</v>
      </c>
      <c r="AV400" s="46"/>
      <c r="AW400" s="46"/>
      <c r="AX400" s="48" t="n">
        <v>100</v>
      </c>
      <c r="AY400" s="46"/>
      <c r="AZ400" s="46"/>
      <c r="BA400" s="48" t="n">
        <v>100</v>
      </c>
      <c r="BB400" s="46"/>
      <c r="BC400" s="46"/>
      <c r="BD400" s="48" t="n">
        <v>100</v>
      </c>
      <c r="BE400" s="46"/>
      <c r="BF400" s="46"/>
      <c r="BG400" s="48" t="n">
        <v>100</v>
      </c>
      <c r="BH400" s="46"/>
      <c r="BI400" s="46"/>
      <c r="BJ400" s="48" t="n">
        <v>100</v>
      </c>
      <c r="BK400" s="46"/>
      <c r="BL400" s="46"/>
      <c r="BM400" s="48" t="n">
        <v>100</v>
      </c>
      <c r="BN400" s="46"/>
      <c r="BO400" s="46"/>
      <c r="BP400" s="48" t="n">
        <v>100</v>
      </c>
      <c r="BQ400" s="46"/>
      <c r="BR400" s="46"/>
      <c r="BS400" s="48" t="n">
        <v>100</v>
      </c>
      <c r="BT400" s="46"/>
      <c r="BU400" s="46"/>
      <c r="BV400" s="48" t="n">
        <v>100</v>
      </c>
      <c r="BW400" s="46"/>
      <c r="BX400" s="46"/>
      <c r="BY400" s="48" t="n">
        <v>100</v>
      </c>
      <c r="BZ400" s="46"/>
      <c r="CA400" s="46"/>
      <c r="CB400" s="48" t="n">
        <v>100</v>
      </c>
      <c r="CC400" s="46"/>
      <c r="CD400" s="46"/>
      <c r="CE400" s="49" t="n">
        <v>100</v>
      </c>
      <c r="CF400" s="51"/>
      <c r="CG400" s="56"/>
      <c r="CH400" s="51"/>
      <c r="CI400" s="50"/>
      <c r="CJ400" s="50"/>
      <c r="CK400" s="50"/>
      <c r="CL400" s="50"/>
      <c r="CM400" s="50"/>
      <c r="CN400" s="50"/>
      <c r="CO400" s="66"/>
      <c r="CP400" s="52"/>
      <c r="CQ400" s="51"/>
      <c r="CR400" s="50"/>
      <c r="CS400" s="50"/>
      <c r="CT400" s="51"/>
      <c r="CU400" s="50"/>
      <c r="CV400" s="50"/>
      <c r="CW400" s="51"/>
      <c r="CX400" s="52"/>
      <c r="CY400" s="52"/>
      <c r="CZ400" s="50"/>
      <c r="DA400" s="51"/>
      <c r="DB400" s="52"/>
      <c r="DC400" s="52"/>
      <c r="DD400" s="52"/>
      <c r="DE400" s="52"/>
      <c r="DF400" s="51"/>
    </row>
    <row r="401" customFormat="false" ht="8.45" hidden="false" customHeight="true" outlineLevel="0" collapsed="false">
      <c r="A401" s="1" t="s">
        <v>105</v>
      </c>
      <c r="B401" s="43" t="n">
        <v>16</v>
      </c>
      <c r="C401" s="42" t="s">
        <v>896</v>
      </c>
      <c r="D401" s="62" t="n">
        <v>148</v>
      </c>
      <c r="E401" s="42" t="s">
        <v>72</v>
      </c>
      <c r="F401" s="42" t="s">
        <v>84</v>
      </c>
      <c r="G401" s="48" t="n">
        <v>814</v>
      </c>
      <c r="H401" s="45" t="n">
        <v>0.01</v>
      </c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8" t="n">
        <v>115.51</v>
      </c>
      <c r="AN401" s="47" t="n">
        <v>14.19</v>
      </c>
      <c r="AO401" s="47" t="n">
        <v>14.19</v>
      </c>
      <c r="AP401" s="48" t="n">
        <v>120.96</v>
      </c>
      <c r="AQ401" s="47" t="n">
        <v>14.86</v>
      </c>
      <c r="AR401" s="47" t="n">
        <v>29.05</v>
      </c>
      <c r="AS401" s="48" t="n">
        <v>121.04</v>
      </c>
      <c r="AT401" s="47" t="n">
        <v>14.87</v>
      </c>
      <c r="AU401" s="47" t="n">
        <v>43.92</v>
      </c>
      <c r="AV401" s="48" t="n">
        <v>121.04</v>
      </c>
      <c r="AW401" s="47" t="n">
        <v>14.87</v>
      </c>
      <c r="AX401" s="47" t="n">
        <v>58.79</v>
      </c>
      <c r="AY401" s="48" t="n">
        <v>115.51</v>
      </c>
      <c r="AZ401" s="47" t="n">
        <v>14.19</v>
      </c>
      <c r="BA401" s="47" t="n">
        <v>72.98</v>
      </c>
      <c r="BB401" s="48" t="n">
        <v>109.97</v>
      </c>
      <c r="BC401" s="47" t="n">
        <v>13.51</v>
      </c>
      <c r="BD401" s="47" t="n">
        <v>86.49</v>
      </c>
      <c r="BE401" s="48" t="n">
        <v>109.97</v>
      </c>
      <c r="BF401" s="47" t="n">
        <v>13.51</v>
      </c>
      <c r="BG401" s="48" t="n">
        <v>100</v>
      </c>
      <c r="BH401" s="46"/>
      <c r="BI401" s="46"/>
      <c r="BJ401" s="48" t="n">
        <v>100</v>
      </c>
      <c r="BK401" s="46"/>
      <c r="BL401" s="46"/>
      <c r="BM401" s="48" t="n">
        <v>100</v>
      </c>
      <c r="BN401" s="46"/>
      <c r="BO401" s="46"/>
      <c r="BP401" s="48" t="n">
        <v>100</v>
      </c>
      <c r="BQ401" s="46"/>
      <c r="BR401" s="46"/>
      <c r="BS401" s="48" t="n">
        <v>100</v>
      </c>
      <c r="BT401" s="46"/>
      <c r="BU401" s="46"/>
      <c r="BV401" s="48" t="n">
        <v>100</v>
      </c>
      <c r="BW401" s="46"/>
      <c r="BX401" s="46"/>
      <c r="BY401" s="48" t="n">
        <v>100</v>
      </c>
      <c r="BZ401" s="46"/>
      <c r="CA401" s="46"/>
      <c r="CB401" s="48" t="n">
        <v>100</v>
      </c>
      <c r="CC401" s="46"/>
      <c r="CD401" s="46"/>
      <c r="CE401" s="49" t="n">
        <v>100</v>
      </c>
      <c r="CF401" s="51"/>
      <c r="CG401" s="56"/>
      <c r="CH401" s="51"/>
      <c r="CI401" s="50"/>
      <c r="CJ401" s="50"/>
      <c r="CK401" s="50"/>
      <c r="CL401" s="50"/>
      <c r="CM401" s="50"/>
      <c r="CN401" s="50"/>
      <c r="CO401" s="66"/>
      <c r="CP401" s="52"/>
      <c r="CQ401" s="55"/>
      <c r="CR401" s="58"/>
      <c r="CS401" s="55"/>
      <c r="CT401" s="55"/>
      <c r="CU401" s="58"/>
      <c r="CV401" s="55"/>
      <c r="CW401" s="51"/>
      <c r="CX401" s="52"/>
      <c r="CY401" s="52"/>
      <c r="CZ401" s="50"/>
      <c r="DA401" s="51"/>
      <c r="DB401" s="52"/>
      <c r="DC401" s="52"/>
      <c r="DD401" s="52"/>
      <c r="DE401" s="52"/>
      <c r="DF401" s="51"/>
    </row>
    <row r="402" customFormat="false" ht="8.45" hidden="false" customHeight="true" outlineLevel="0" collapsed="false">
      <c r="A402" s="1" t="s">
        <v>897</v>
      </c>
      <c r="B402" s="43" t="n">
        <v>17</v>
      </c>
      <c r="C402" s="42" t="s">
        <v>898</v>
      </c>
      <c r="D402" s="43" t="n">
        <v>20</v>
      </c>
      <c r="E402" s="42" t="s">
        <v>199</v>
      </c>
      <c r="F402" s="42" t="s">
        <v>69</v>
      </c>
      <c r="G402" s="53" t="n">
        <v>4000</v>
      </c>
      <c r="H402" s="45" t="n">
        <v>0.05</v>
      </c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53" t="n">
        <v>4000</v>
      </c>
      <c r="AB402" s="48" t="n">
        <v>100</v>
      </c>
      <c r="AC402" s="48" t="n">
        <v>100</v>
      </c>
      <c r="AD402" s="46"/>
      <c r="AE402" s="46"/>
      <c r="AF402" s="48" t="n">
        <v>100</v>
      </c>
      <c r="AG402" s="46"/>
      <c r="AH402" s="46"/>
      <c r="AI402" s="48" t="n">
        <v>100</v>
      </c>
      <c r="AJ402" s="46"/>
      <c r="AK402" s="46"/>
      <c r="AL402" s="48" t="n">
        <v>100</v>
      </c>
      <c r="AM402" s="46"/>
      <c r="AN402" s="46"/>
      <c r="AO402" s="48" t="n">
        <v>100</v>
      </c>
      <c r="AP402" s="46"/>
      <c r="AQ402" s="46"/>
      <c r="AR402" s="48" t="n">
        <v>100</v>
      </c>
      <c r="AS402" s="46"/>
      <c r="AT402" s="46"/>
      <c r="AU402" s="48" t="n">
        <v>100</v>
      </c>
      <c r="AV402" s="46"/>
      <c r="AW402" s="46"/>
      <c r="AX402" s="48" t="n">
        <v>100</v>
      </c>
      <c r="AY402" s="46"/>
      <c r="AZ402" s="46"/>
      <c r="BA402" s="48" t="n">
        <v>100</v>
      </c>
      <c r="BB402" s="46"/>
      <c r="BC402" s="46"/>
      <c r="BD402" s="48" t="n">
        <v>100</v>
      </c>
      <c r="BE402" s="46"/>
      <c r="BF402" s="46"/>
      <c r="BG402" s="48" t="n">
        <v>100</v>
      </c>
      <c r="BH402" s="46"/>
      <c r="BI402" s="46"/>
      <c r="BJ402" s="48" t="n">
        <v>100</v>
      </c>
      <c r="BK402" s="46"/>
      <c r="BL402" s="46"/>
      <c r="BM402" s="48" t="n">
        <v>100</v>
      </c>
      <c r="BN402" s="46"/>
      <c r="BO402" s="46"/>
      <c r="BP402" s="48" t="n">
        <v>100</v>
      </c>
      <c r="BQ402" s="46"/>
      <c r="BR402" s="46"/>
      <c r="BS402" s="48" t="n">
        <v>100</v>
      </c>
      <c r="BT402" s="46"/>
      <c r="BU402" s="46"/>
      <c r="BV402" s="48" t="n">
        <v>100</v>
      </c>
      <c r="BW402" s="46"/>
      <c r="BX402" s="46"/>
      <c r="BY402" s="48" t="n">
        <v>100</v>
      </c>
      <c r="BZ402" s="46"/>
      <c r="CA402" s="46"/>
      <c r="CB402" s="48" t="n">
        <v>100</v>
      </c>
      <c r="CC402" s="46"/>
      <c r="CD402" s="46"/>
      <c r="CE402" s="49" t="n">
        <v>100</v>
      </c>
      <c r="CF402" s="50"/>
      <c r="CG402" s="50"/>
      <c r="CH402" s="51"/>
      <c r="CI402" s="50"/>
      <c r="CJ402" s="50"/>
      <c r="CK402" s="50"/>
      <c r="CL402" s="50"/>
      <c r="CM402" s="50"/>
      <c r="CN402" s="50"/>
      <c r="CO402" s="66"/>
      <c r="CP402" s="52"/>
      <c r="CQ402" s="55"/>
      <c r="CR402" s="58"/>
      <c r="CS402" s="55"/>
      <c r="CT402" s="55"/>
      <c r="CU402" s="58"/>
      <c r="CV402" s="55"/>
      <c r="CW402" s="51"/>
      <c r="CX402" s="52"/>
      <c r="CY402" s="52"/>
      <c r="CZ402" s="50"/>
      <c r="DA402" s="51"/>
      <c r="DB402" s="52"/>
      <c r="DC402" s="52"/>
      <c r="DD402" s="52"/>
      <c r="DE402" s="52"/>
      <c r="DF402" s="51"/>
    </row>
    <row r="403" customFormat="false" ht="8.45" hidden="false" customHeight="true" outlineLevel="0" collapsed="false">
      <c r="A403" s="1" t="s">
        <v>899</v>
      </c>
      <c r="B403" s="43" t="n">
        <v>18</v>
      </c>
      <c r="C403" s="42" t="s">
        <v>900</v>
      </c>
      <c r="D403" s="62" t="n">
        <v>511</v>
      </c>
      <c r="E403" s="42" t="s">
        <v>47</v>
      </c>
      <c r="F403" s="42" t="s">
        <v>294</v>
      </c>
      <c r="G403" s="53" t="n">
        <v>2500</v>
      </c>
      <c r="H403" s="45" t="n">
        <v>0.03</v>
      </c>
      <c r="I403" s="48" t="n">
        <v>112.5</v>
      </c>
      <c r="J403" s="45" t="n">
        <v>4.5</v>
      </c>
      <c r="K403" s="45" t="n">
        <v>4.5</v>
      </c>
      <c r="L403" s="48" t="n">
        <v>102.75</v>
      </c>
      <c r="M403" s="45" t="n">
        <v>4.11</v>
      </c>
      <c r="N403" s="45" t="n">
        <v>8.61</v>
      </c>
      <c r="O403" s="48" t="n">
        <v>102.75</v>
      </c>
      <c r="P403" s="45" t="n">
        <v>4.11</v>
      </c>
      <c r="Q403" s="47" t="n">
        <v>12.72</v>
      </c>
      <c r="R403" s="48" t="n">
        <v>102.75</v>
      </c>
      <c r="S403" s="45" t="n">
        <v>4.11</v>
      </c>
      <c r="T403" s="47" t="n">
        <v>16.83</v>
      </c>
      <c r="U403" s="47" t="n">
        <v>97.75</v>
      </c>
      <c r="V403" s="45" t="n">
        <v>3.91</v>
      </c>
      <c r="W403" s="47" t="n">
        <v>20.74</v>
      </c>
      <c r="X403" s="48" t="n">
        <v>107.75</v>
      </c>
      <c r="Y403" s="45" t="n">
        <v>4.31</v>
      </c>
      <c r="Z403" s="47" t="n">
        <v>25.05</v>
      </c>
      <c r="AA403" s="47" t="n">
        <v>97.75</v>
      </c>
      <c r="AB403" s="45" t="n">
        <v>3.91</v>
      </c>
      <c r="AC403" s="47" t="n">
        <v>28.96</v>
      </c>
      <c r="AD403" s="47" t="n">
        <v>97.75</v>
      </c>
      <c r="AE403" s="45" t="n">
        <v>3.91</v>
      </c>
      <c r="AF403" s="47" t="n">
        <v>32.87</v>
      </c>
      <c r="AG403" s="48" t="n">
        <v>112.5</v>
      </c>
      <c r="AH403" s="45" t="n">
        <v>4.5</v>
      </c>
      <c r="AI403" s="47" t="n">
        <v>37.37</v>
      </c>
      <c r="AJ403" s="48" t="n">
        <v>102.75</v>
      </c>
      <c r="AK403" s="45" t="n">
        <v>4.11</v>
      </c>
      <c r="AL403" s="47" t="n">
        <v>41.48</v>
      </c>
      <c r="AM403" s="48" t="n">
        <v>102.75</v>
      </c>
      <c r="AN403" s="45" t="n">
        <v>4.11</v>
      </c>
      <c r="AO403" s="47" t="n">
        <v>45.59</v>
      </c>
      <c r="AP403" s="48" t="n">
        <v>107.75</v>
      </c>
      <c r="AQ403" s="45" t="n">
        <v>4.31</v>
      </c>
      <c r="AR403" s="47" t="n">
        <v>49.9</v>
      </c>
      <c r="AS403" s="48" t="n">
        <v>107.75</v>
      </c>
      <c r="AT403" s="45" t="n">
        <v>4.31</v>
      </c>
      <c r="AU403" s="47" t="n">
        <v>54.21</v>
      </c>
      <c r="AV403" s="48" t="n">
        <v>107.75</v>
      </c>
      <c r="AW403" s="45" t="n">
        <v>4.31</v>
      </c>
      <c r="AX403" s="47" t="n">
        <v>58.52</v>
      </c>
      <c r="AY403" s="48" t="n">
        <v>102.75</v>
      </c>
      <c r="AZ403" s="45" t="n">
        <v>4.11</v>
      </c>
      <c r="BA403" s="47" t="n">
        <v>62.63</v>
      </c>
      <c r="BB403" s="47" t="n">
        <v>97.75</v>
      </c>
      <c r="BC403" s="45" t="n">
        <v>3.91</v>
      </c>
      <c r="BD403" s="47" t="n">
        <v>66.54</v>
      </c>
      <c r="BE403" s="47" t="n">
        <v>97.75</v>
      </c>
      <c r="BF403" s="45" t="n">
        <v>3.91</v>
      </c>
      <c r="BG403" s="47" t="n">
        <v>70.45</v>
      </c>
      <c r="BH403" s="48" t="n">
        <v>112.5</v>
      </c>
      <c r="BI403" s="45" t="n">
        <v>4.5</v>
      </c>
      <c r="BJ403" s="47" t="n">
        <v>74.95</v>
      </c>
      <c r="BK403" s="48" t="n">
        <v>102.75</v>
      </c>
      <c r="BL403" s="45" t="n">
        <v>4.11</v>
      </c>
      <c r="BM403" s="47" t="n">
        <v>79.06</v>
      </c>
      <c r="BN403" s="47" t="n">
        <v>97.75</v>
      </c>
      <c r="BO403" s="45" t="n">
        <v>3.91</v>
      </c>
      <c r="BP403" s="47" t="n">
        <v>82.97</v>
      </c>
      <c r="BQ403" s="48" t="n">
        <v>112.5</v>
      </c>
      <c r="BR403" s="45" t="n">
        <v>4.5</v>
      </c>
      <c r="BS403" s="47" t="n">
        <v>87.47</v>
      </c>
      <c r="BT403" s="47" t="n">
        <v>97.75</v>
      </c>
      <c r="BU403" s="45" t="n">
        <v>3.91</v>
      </c>
      <c r="BV403" s="47" t="n">
        <v>91.38</v>
      </c>
      <c r="BW403" s="48" t="n">
        <v>107.75</v>
      </c>
      <c r="BX403" s="45" t="n">
        <v>4.31</v>
      </c>
      <c r="BY403" s="47" t="n">
        <v>95.69</v>
      </c>
      <c r="BZ403" s="48" t="n">
        <v>107.75</v>
      </c>
      <c r="CA403" s="45" t="n">
        <v>4.31</v>
      </c>
      <c r="CB403" s="48" t="n">
        <v>100</v>
      </c>
      <c r="CC403" s="46"/>
      <c r="CD403" s="46"/>
      <c r="CE403" s="49" t="n">
        <v>100</v>
      </c>
      <c r="CF403" s="58"/>
      <c r="CG403" s="56"/>
      <c r="CH403" s="51"/>
      <c r="CI403" s="50"/>
      <c r="CJ403" s="50"/>
      <c r="CK403" s="50"/>
      <c r="CL403" s="50"/>
      <c r="CM403" s="50"/>
      <c r="CN403" s="50"/>
      <c r="CO403" s="66"/>
      <c r="CP403" s="52"/>
      <c r="CQ403" s="55"/>
      <c r="CR403" s="55"/>
      <c r="CS403" s="56"/>
      <c r="CT403" s="55"/>
      <c r="CU403" s="51"/>
      <c r="CV403" s="55"/>
      <c r="CW403" s="51"/>
      <c r="CX403" s="52"/>
      <c r="CY403" s="52"/>
      <c r="CZ403" s="50"/>
      <c r="DA403" s="51"/>
      <c r="DB403" s="52"/>
      <c r="DC403" s="52"/>
      <c r="DD403" s="52"/>
      <c r="DE403" s="52"/>
      <c r="DF403" s="51"/>
    </row>
    <row r="404" customFormat="false" ht="8.45" hidden="false" customHeight="true" outlineLevel="0" collapsed="false">
      <c r="A404" s="1" t="s">
        <v>901</v>
      </c>
      <c r="B404" s="43" t="n">
        <v>19</v>
      </c>
      <c r="C404" s="42" t="s">
        <v>902</v>
      </c>
      <c r="D404" s="62" t="n">
        <v>511</v>
      </c>
      <c r="E404" s="42" t="s">
        <v>47</v>
      </c>
      <c r="F404" s="42" t="s">
        <v>294</v>
      </c>
      <c r="G404" s="53" t="n">
        <v>7758.37</v>
      </c>
      <c r="H404" s="45" t="n">
        <v>0.09</v>
      </c>
      <c r="I404" s="48" t="n">
        <v>349.13</v>
      </c>
      <c r="J404" s="45" t="n">
        <v>4.5</v>
      </c>
      <c r="K404" s="45" t="n">
        <v>4.5</v>
      </c>
      <c r="L404" s="48" t="n">
        <v>318.87</v>
      </c>
      <c r="M404" s="45" t="n">
        <v>4.11</v>
      </c>
      <c r="N404" s="45" t="n">
        <v>8.61</v>
      </c>
      <c r="O404" s="48" t="n">
        <v>318.87</v>
      </c>
      <c r="P404" s="45" t="n">
        <v>4.11</v>
      </c>
      <c r="Q404" s="47" t="n">
        <v>12.72</v>
      </c>
      <c r="R404" s="48" t="n">
        <v>318.87</v>
      </c>
      <c r="S404" s="45" t="n">
        <v>4.11</v>
      </c>
      <c r="T404" s="47" t="n">
        <v>16.83</v>
      </c>
      <c r="U404" s="48" t="n">
        <v>303.35</v>
      </c>
      <c r="V404" s="45" t="n">
        <v>3.91</v>
      </c>
      <c r="W404" s="47" t="n">
        <v>20.74</v>
      </c>
      <c r="X404" s="48" t="n">
        <v>334.39</v>
      </c>
      <c r="Y404" s="45" t="n">
        <v>4.31</v>
      </c>
      <c r="Z404" s="47" t="n">
        <v>25.05</v>
      </c>
      <c r="AA404" s="48" t="n">
        <v>303.35</v>
      </c>
      <c r="AB404" s="45" t="n">
        <v>3.91</v>
      </c>
      <c r="AC404" s="47" t="n">
        <v>28.96</v>
      </c>
      <c r="AD404" s="48" t="n">
        <v>303.35</v>
      </c>
      <c r="AE404" s="45" t="n">
        <v>3.91</v>
      </c>
      <c r="AF404" s="47" t="n">
        <v>32.87</v>
      </c>
      <c r="AG404" s="48" t="n">
        <v>349.13</v>
      </c>
      <c r="AH404" s="45" t="n">
        <v>4.5</v>
      </c>
      <c r="AI404" s="47" t="n">
        <v>37.37</v>
      </c>
      <c r="AJ404" s="48" t="n">
        <v>318.87</v>
      </c>
      <c r="AK404" s="45" t="n">
        <v>4.11</v>
      </c>
      <c r="AL404" s="47" t="n">
        <v>41.48</v>
      </c>
      <c r="AM404" s="48" t="n">
        <v>318.87</v>
      </c>
      <c r="AN404" s="45" t="n">
        <v>4.11</v>
      </c>
      <c r="AO404" s="47" t="n">
        <v>45.59</v>
      </c>
      <c r="AP404" s="48" t="n">
        <v>334.39</v>
      </c>
      <c r="AQ404" s="45" t="n">
        <v>4.31</v>
      </c>
      <c r="AR404" s="47" t="n">
        <v>49.9</v>
      </c>
      <c r="AS404" s="48" t="n">
        <v>334.39</v>
      </c>
      <c r="AT404" s="45" t="n">
        <v>4.31</v>
      </c>
      <c r="AU404" s="47" t="n">
        <v>54.21</v>
      </c>
      <c r="AV404" s="48" t="n">
        <v>334.39</v>
      </c>
      <c r="AW404" s="45" t="n">
        <v>4.31</v>
      </c>
      <c r="AX404" s="47" t="n">
        <v>58.52</v>
      </c>
      <c r="AY404" s="48" t="n">
        <v>318.87</v>
      </c>
      <c r="AZ404" s="45" t="n">
        <v>4.11</v>
      </c>
      <c r="BA404" s="47" t="n">
        <v>62.63</v>
      </c>
      <c r="BB404" s="48" t="n">
        <v>303.35</v>
      </c>
      <c r="BC404" s="45" t="n">
        <v>3.91</v>
      </c>
      <c r="BD404" s="47" t="n">
        <v>66.54</v>
      </c>
      <c r="BE404" s="48" t="n">
        <v>303.35</v>
      </c>
      <c r="BF404" s="45" t="n">
        <v>3.91</v>
      </c>
      <c r="BG404" s="47" t="n">
        <v>70.45</v>
      </c>
      <c r="BH404" s="48" t="n">
        <v>349.13</v>
      </c>
      <c r="BI404" s="45" t="n">
        <v>4.5</v>
      </c>
      <c r="BJ404" s="47" t="n">
        <v>74.95</v>
      </c>
      <c r="BK404" s="48" t="n">
        <v>318.87</v>
      </c>
      <c r="BL404" s="45" t="n">
        <v>4.11</v>
      </c>
      <c r="BM404" s="47" t="n">
        <v>79.06</v>
      </c>
      <c r="BN404" s="48" t="n">
        <v>303.35</v>
      </c>
      <c r="BO404" s="45" t="n">
        <v>3.91</v>
      </c>
      <c r="BP404" s="47" t="n">
        <v>82.97</v>
      </c>
      <c r="BQ404" s="48" t="n">
        <v>349.13</v>
      </c>
      <c r="BR404" s="45" t="n">
        <v>4.5</v>
      </c>
      <c r="BS404" s="47" t="n">
        <v>87.47</v>
      </c>
      <c r="BT404" s="48" t="n">
        <v>303.35</v>
      </c>
      <c r="BU404" s="45" t="n">
        <v>3.91</v>
      </c>
      <c r="BV404" s="47" t="n">
        <v>91.38</v>
      </c>
      <c r="BW404" s="48" t="n">
        <v>334.39</v>
      </c>
      <c r="BX404" s="45" t="n">
        <v>4.31</v>
      </c>
      <c r="BY404" s="47" t="n">
        <v>95.69</v>
      </c>
      <c r="BZ404" s="48" t="n">
        <v>334.39</v>
      </c>
      <c r="CA404" s="45" t="n">
        <v>4.31</v>
      </c>
      <c r="CB404" s="48" t="n">
        <v>100</v>
      </c>
      <c r="CC404" s="46"/>
      <c r="CD404" s="46"/>
      <c r="CE404" s="49" t="n">
        <v>100</v>
      </c>
      <c r="CF404" s="63"/>
      <c r="CG404" s="39"/>
      <c r="CH404" s="35"/>
      <c r="CI404" s="23"/>
      <c r="CJ404" s="23"/>
      <c r="CK404" s="23"/>
      <c r="CL404" s="23"/>
      <c r="CM404" s="23"/>
      <c r="CN404" s="23"/>
      <c r="CO404" s="66"/>
      <c r="CP404" s="52"/>
      <c r="CQ404" s="55"/>
      <c r="CR404" s="50"/>
      <c r="CS404" s="50"/>
      <c r="CT404" s="55"/>
      <c r="CU404" s="51"/>
      <c r="CV404" s="55"/>
      <c r="CW404" s="51"/>
      <c r="CX404" s="52"/>
      <c r="CY404" s="52"/>
      <c r="CZ404" s="50"/>
      <c r="DA404" s="51"/>
      <c r="DB404" s="52"/>
      <c r="DC404" s="52"/>
      <c r="DD404" s="52"/>
      <c r="DE404" s="52"/>
      <c r="DF404" s="51"/>
    </row>
    <row r="405" customFormat="false" ht="8.45" hidden="false" customHeight="true" outlineLevel="0" collapsed="false">
      <c r="A405" s="1" t="s">
        <v>903</v>
      </c>
      <c r="B405" s="43" t="n">
        <v>20</v>
      </c>
      <c r="C405" s="42" t="s">
        <v>904</v>
      </c>
      <c r="D405" s="62" t="n">
        <v>511</v>
      </c>
      <c r="E405" s="42" t="s">
        <v>47</v>
      </c>
      <c r="F405" s="42" t="s">
        <v>294</v>
      </c>
      <c r="G405" s="53" t="n">
        <v>2150</v>
      </c>
      <c r="H405" s="45" t="n">
        <v>0.02</v>
      </c>
      <c r="I405" s="47" t="n">
        <v>96.75</v>
      </c>
      <c r="J405" s="45" t="n">
        <v>4.5</v>
      </c>
      <c r="K405" s="45" t="n">
        <v>4.5</v>
      </c>
      <c r="L405" s="47" t="n">
        <v>88.37</v>
      </c>
      <c r="M405" s="45" t="n">
        <v>4.11</v>
      </c>
      <c r="N405" s="45" t="n">
        <v>8.61</v>
      </c>
      <c r="O405" s="47" t="n">
        <v>88.37</v>
      </c>
      <c r="P405" s="45" t="n">
        <v>4.11</v>
      </c>
      <c r="Q405" s="47" t="n">
        <v>12.72</v>
      </c>
      <c r="R405" s="47" t="n">
        <v>88.37</v>
      </c>
      <c r="S405" s="45" t="n">
        <v>4.11</v>
      </c>
      <c r="T405" s="47" t="n">
        <v>16.83</v>
      </c>
      <c r="U405" s="47" t="n">
        <v>84.07</v>
      </c>
      <c r="V405" s="45" t="n">
        <v>3.91</v>
      </c>
      <c r="W405" s="47" t="n">
        <v>20.74</v>
      </c>
      <c r="X405" s="47" t="n">
        <v>92.67</v>
      </c>
      <c r="Y405" s="45" t="n">
        <v>4.31</v>
      </c>
      <c r="Z405" s="47" t="n">
        <v>25.05</v>
      </c>
      <c r="AA405" s="47" t="n">
        <v>84.07</v>
      </c>
      <c r="AB405" s="45" t="n">
        <v>3.91</v>
      </c>
      <c r="AC405" s="47" t="n">
        <v>28.96</v>
      </c>
      <c r="AD405" s="47" t="n">
        <v>84.07</v>
      </c>
      <c r="AE405" s="45" t="n">
        <v>3.91</v>
      </c>
      <c r="AF405" s="47" t="n">
        <v>32.87</v>
      </c>
      <c r="AG405" s="47" t="n">
        <v>96.75</v>
      </c>
      <c r="AH405" s="45" t="n">
        <v>4.5</v>
      </c>
      <c r="AI405" s="47" t="n">
        <v>37.37</v>
      </c>
      <c r="AJ405" s="47" t="n">
        <v>88.37</v>
      </c>
      <c r="AK405" s="45" t="n">
        <v>4.11</v>
      </c>
      <c r="AL405" s="47" t="n">
        <v>41.48</v>
      </c>
      <c r="AM405" s="47" t="n">
        <v>88.37</v>
      </c>
      <c r="AN405" s="45" t="n">
        <v>4.11</v>
      </c>
      <c r="AO405" s="47" t="n">
        <v>45.59</v>
      </c>
      <c r="AP405" s="47" t="n">
        <v>92.67</v>
      </c>
      <c r="AQ405" s="45" t="n">
        <v>4.31</v>
      </c>
      <c r="AR405" s="47" t="n">
        <v>49.9</v>
      </c>
      <c r="AS405" s="47" t="n">
        <v>92.67</v>
      </c>
      <c r="AT405" s="45" t="n">
        <v>4.31</v>
      </c>
      <c r="AU405" s="47" t="n">
        <v>54.21</v>
      </c>
      <c r="AV405" s="47" t="n">
        <v>92.67</v>
      </c>
      <c r="AW405" s="45" t="n">
        <v>4.31</v>
      </c>
      <c r="AX405" s="47" t="n">
        <v>58.52</v>
      </c>
      <c r="AY405" s="47" t="n">
        <v>88.37</v>
      </c>
      <c r="AZ405" s="45" t="n">
        <v>4.11</v>
      </c>
      <c r="BA405" s="47" t="n">
        <v>62.63</v>
      </c>
      <c r="BB405" s="47" t="n">
        <v>84.07</v>
      </c>
      <c r="BC405" s="45" t="n">
        <v>3.91</v>
      </c>
      <c r="BD405" s="47" t="n">
        <v>66.54</v>
      </c>
      <c r="BE405" s="47" t="n">
        <v>84.07</v>
      </c>
      <c r="BF405" s="45" t="n">
        <v>3.91</v>
      </c>
      <c r="BG405" s="47" t="n">
        <v>70.45</v>
      </c>
      <c r="BH405" s="47" t="n">
        <v>96.75</v>
      </c>
      <c r="BI405" s="45" t="n">
        <v>4.5</v>
      </c>
      <c r="BJ405" s="47" t="n">
        <v>74.95</v>
      </c>
      <c r="BK405" s="47" t="n">
        <v>88.37</v>
      </c>
      <c r="BL405" s="45" t="n">
        <v>4.11</v>
      </c>
      <c r="BM405" s="47" t="n">
        <v>79.06</v>
      </c>
      <c r="BN405" s="47" t="n">
        <v>84.07</v>
      </c>
      <c r="BO405" s="45" t="n">
        <v>3.91</v>
      </c>
      <c r="BP405" s="47" t="n">
        <v>82.97</v>
      </c>
      <c r="BQ405" s="47" t="n">
        <v>96.75</v>
      </c>
      <c r="BR405" s="45" t="n">
        <v>4.5</v>
      </c>
      <c r="BS405" s="47" t="n">
        <v>87.47</v>
      </c>
      <c r="BT405" s="47" t="n">
        <v>84.07</v>
      </c>
      <c r="BU405" s="45" t="n">
        <v>3.91</v>
      </c>
      <c r="BV405" s="47" t="n">
        <v>91.38</v>
      </c>
      <c r="BW405" s="47" t="n">
        <v>92.67</v>
      </c>
      <c r="BX405" s="45" t="n">
        <v>4.31</v>
      </c>
      <c r="BY405" s="47" t="n">
        <v>95.69</v>
      </c>
      <c r="BZ405" s="47" t="n">
        <v>92.67</v>
      </c>
      <c r="CA405" s="45" t="n">
        <v>4.31</v>
      </c>
      <c r="CB405" s="48" t="n">
        <v>100</v>
      </c>
      <c r="CC405" s="46"/>
      <c r="CD405" s="46"/>
      <c r="CE405" s="49" t="n">
        <v>100</v>
      </c>
      <c r="CF405" s="63"/>
      <c r="CG405" s="39"/>
      <c r="CH405" s="35"/>
      <c r="CI405" s="23"/>
      <c r="CJ405" s="23"/>
      <c r="CK405" s="23"/>
      <c r="CL405" s="23"/>
      <c r="CM405" s="23"/>
      <c r="CN405" s="23"/>
      <c r="CO405" s="52"/>
      <c r="CP405" s="52"/>
      <c r="CQ405" s="55"/>
      <c r="CR405" s="50"/>
      <c r="CS405" s="50"/>
      <c r="CT405" s="55"/>
      <c r="CU405" s="51"/>
      <c r="CV405" s="55"/>
      <c r="CW405" s="51"/>
      <c r="CX405" s="52"/>
      <c r="CY405" s="52"/>
      <c r="CZ405" s="50"/>
      <c r="DA405" s="51"/>
      <c r="DB405" s="52"/>
      <c r="DC405" s="52"/>
      <c r="DD405" s="52"/>
      <c r="DE405" s="52"/>
      <c r="DF405" s="51"/>
    </row>
    <row r="406" customFormat="false" ht="8.45" hidden="false" customHeight="true" outlineLevel="0" collapsed="false">
      <c r="A406" s="1" t="s">
        <v>108</v>
      </c>
      <c r="B406" s="61" t="n">
        <v>21</v>
      </c>
      <c r="C406" s="25" t="s">
        <v>905</v>
      </c>
      <c r="D406" s="26" t="n">
        <v>511</v>
      </c>
      <c r="E406" s="25" t="s">
        <v>47</v>
      </c>
      <c r="F406" s="25" t="s">
        <v>294</v>
      </c>
      <c r="G406" s="67" t="n">
        <v>1475807.01</v>
      </c>
      <c r="H406" s="32" t="n">
        <v>16.77</v>
      </c>
      <c r="I406" s="31" t="n">
        <v>66411.32</v>
      </c>
      <c r="J406" s="28" t="n">
        <v>4.5</v>
      </c>
      <c r="K406" s="28" t="n">
        <v>4.5</v>
      </c>
      <c r="L406" s="31" t="n">
        <v>60655.67</v>
      </c>
      <c r="M406" s="28" t="n">
        <v>4.11</v>
      </c>
      <c r="N406" s="28" t="n">
        <v>8.61</v>
      </c>
      <c r="O406" s="31" t="n">
        <v>60655.67</v>
      </c>
      <c r="P406" s="28" t="n">
        <v>4.11</v>
      </c>
      <c r="Q406" s="32" t="n">
        <v>12.72</v>
      </c>
      <c r="R406" s="31" t="n">
        <v>60655.67</v>
      </c>
      <c r="S406" s="28" t="n">
        <v>4.11</v>
      </c>
      <c r="T406" s="32" t="n">
        <v>16.83</v>
      </c>
      <c r="U406" s="31" t="n">
        <v>57704.05</v>
      </c>
      <c r="V406" s="28" t="n">
        <v>3.91</v>
      </c>
      <c r="W406" s="32" t="n">
        <v>20.74</v>
      </c>
      <c r="X406" s="31" t="n">
        <v>63607.28</v>
      </c>
      <c r="Y406" s="28" t="n">
        <v>4.31</v>
      </c>
      <c r="Z406" s="32" t="n">
        <v>25.05</v>
      </c>
      <c r="AA406" s="31" t="n">
        <v>57704.05</v>
      </c>
      <c r="AB406" s="28" t="n">
        <v>3.91</v>
      </c>
      <c r="AC406" s="32" t="n">
        <v>28.96</v>
      </c>
      <c r="AD406" s="31" t="n">
        <v>57704.05</v>
      </c>
      <c r="AE406" s="28" t="n">
        <v>3.91</v>
      </c>
      <c r="AF406" s="32" t="n">
        <v>32.87</v>
      </c>
      <c r="AG406" s="31" t="n">
        <v>66411.32</v>
      </c>
      <c r="AH406" s="28" t="n">
        <v>4.5</v>
      </c>
      <c r="AI406" s="32" t="n">
        <v>37.37</v>
      </c>
      <c r="AJ406" s="31" t="n">
        <v>60655.67</v>
      </c>
      <c r="AK406" s="28" t="n">
        <v>4.11</v>
      </c>
      <c r="AL406" s="32" t="n">
        <v>41.48</v>
      </c>
      <c r="AM406" s="31" t="n">
        <v>60655.67</v>
      </c>
      <c r="AN406" s="28" t="n">
        <v>4.11</v>
      </c>
      <c r="AO406" s="32" t="n">
        <v>45.59</v>
      </c>
      <c r="AP406" s="31" t="n">
        <v>63607.28</v>
      </c>
      <c r="AQ406" s="28" t="n">
        <v>4.31</v>
      </c>
      <c r="AR406" s="32" t="n">
        <v>49.9</v>
      </c>
      <c r="AS406" s="31" t="n">
        <v>63607.28</v>
      </c>
      <c r="AT406" s="28" t="n">
        <v>4.31</v>
      </c>
      <c r="AU406" s="32" t="n">
        <v>54.21</v>
      </c>
      <c r="AV406" s="31" t="n">
        <v>63607.28</v>
      </c>
      <c r="AW406" s="28" t="n">
        <v>4.31</v>
      </c>
      <c r="AX406" s="32" t="n">
        <v>58.52</v>
      </c>
      <c r="AY406" s="31" t="n">
        <v>60655.67</v>
      </c>
      <c r="AZ406" s="28" t="n">
        <v>4.11</v>
      </c>
      <c r="BA406" s="32" t="n">
        <v>62.63</v>
      </c>
      <c r="BB406" s="31" t="n">
        <v>57704.05</v>
      </c>
      <c r="BC406" s="28" t="n">
        <v>3.91</v>
      </c>
      <c r="BD406" s="32" t="n">
        <v>66.54</v>
      </c>
      <c r="BE406" s="31" t="n">
        <v>57704.05</v>
      </c>
      <c r="BF406" s="28" t="n">
        <v>3.91</v>
      </c>
      <c r="BG406" s="32" t="n">
        <v>70.45</v>
      </c>
      <c r="BH406" s="31" t="n">
        <v>66411.32</v>
      </c>
      <c r="BI406" s="28" t="n">
        <v>4.5</v>
      </c>
      <c r="BJ406" s="32" t="n">
        <v>74.95</v>
      </c>
      <c r="BK406" s="31" t="n">
        <v>60655.67</v>
      </c>
      <c r="BL406" s="28" t="n">
        <v>4.11</v>
      </c>
      <c r="BM406" s="32" t="n">
        <v>79.06</v>
      </c>
      <c r="BN406" s="31" t="n">
        <v>57704.05</v>
      </c>
      <c r="BO406" s="28" t="n">
        <v>3.91</v>
      </c>
      <c r="BP406" s="32" t="n">
        <v>82.97</v>
      </c>
      <c r="BQ406" s="31" t="n">
        <v>66411.32</v>
      </c>
      <c r="BR406" s="28" t="n">
        <v>4.5</v>
      </c>
      <c r="BS406" s="32" t="n">
        <v>87.47</v>
      </c>
      <c r="BT406" s="31" t="n">
        <v>57704.05</v>
      </c>
      <c r="BU406" s="28" t="n">
        <v>3.91</v>
      </c>
      <c r="BV406" s="32" t="n">
        <v>91.38</v>
      </c>
      <c r="BW406" s="31" t="n">
        <v>63607.28</v>
      </c>
      <c r="BX406" s="28" t="n">
        <v>4.31</v>
      </c>
      <c r="BY406" s="32" t="n">
        <v>95.69</v>
      </c>
      <c r="BZ406" s="31" t="n">
        <v>63607.28</v>
      </c>
      <c r="CA406" s="28" t="n">
        <v>4.31</v>
      </c>
      <c r="CB406" s="33" t="n">
        <v>100</v>
      </c>
      <c r="CC406" s="30"/>
      <c r="CD406" s="30"/>
      <c r="CE406" s="34" t="n">
        <v>100</v>
      </c>
      <c r="CF406" s="58"/>
      <c r="CG406" s="56"/>
      <c r="CH406" s="51"/>
      <c r="CI406" s="50"/>
      <c r="CJ406" s="50"/>
      <c r="CK406" s="50"/>
      <c r="CL406" s="50"/>
      <c r="CM406" s="50"/>
      <c r="CN406" s="50"/>
      <c r="CO406" s="68"/>
      <c r="CP406" s="17"/>
      <c r="CQ406" s="37"/>
      <c r="CR406" s="38"/>
      <c r="CS406" s="37"/>
      <c r="CT406" s="37"/>
      <c r="CU406" s="38"/>
      <c r="CV406" s="37"/>
      <c r="CW406" s="35"/>
      <c r="CX406" s="17"/>
      <c r="CY406" s="17"/>
      <c r="CZ406" s="23"/>
      <c r="DA406" s="35"/>
      <c r="DB406" s="17"/>
      <c r="DC406" s="17"/>
      <c r="DD406" s="17"/>
      <c r="DE406" s="17"/>
      <c r="DF406" s="35"/>
    </row>
    <row r="407" customFormat="false" ht="8.45" hidden="false" customHeight="true" outlineLevel="0" collapsed="false">
      <c r="A407" s="1" t="s">
        <v>906</v>
      </c>
      <c r="B407" s="61" t="n">
        <v>22</v>
      </c>
      <c r="C407" s="25" t="s">
        <v>907</v>
      </c>
      <c r="D407" s="26" t="n">
        <v>511</v>
      </c>
      <c r="E407" s="25" t="s">
        <v>47</v>
      </c>
      <c r="F407" s="25" t="s">
        <v>294</v>
      </c>
      <c r="G407" s="27" t="n">
        <v>848019.21</v>
      </c>
      <c r="H407" s="28" t="n">
        <v>9.64</v>
      </c>
      <c r="I407" s="31" t="n">
        <v>38160.86</v>
      </c>
      <c r="J407" s="28" t="n">
        <v>4.5</v>
      </c>
      <c r="K407" s="28" t="n">
        <v>4.5</v>
      </c>
      <c r="L407" s="31" t="n">
        <v>34853.59</v>
      </c>
      <c r="M407" s="28" t="n">
        <v>4.11</v>
      </c>
      <c r="N407" s="28" t="n">
        <v>8.61</v>
      </c>
      <c r="O407" s="31" t="n">
        <v>34853.59</v>
      </c>
      <c r="P407" s="28" t="n">
        <v>4.11</v>
      </c>
      <c r="Q407" s="32" t="n">
        <v>12.72</v>
      </c>
      <c r="R407" s="31" t="n">
        <v>34853.59</v>
      </c>
      <c r="S407" s="28" t="n">
        <v>4.11</v>
      </c>
      <c r="T407" s="32" t="n">
        <v>16.83</v>
      </c>
      <c r="U407" s="31" t="n">
        <v>33157.55</v>
      </c>
      <c r="V407" s="28" t="n">
        <v>3.91</v>
      </c>
      <c r="W407" s="32" t="n">
        <v>20.74</v>
      </c>
      <c r="X407" s="31" t="n">
        <v>36549.63</v>
      </c>
      <c r="Y407" s="28" t="n">
        <v>4.31</v>
      </c>
      <c r="Z407" s="32" t="n">
        <v>25.05</v>
      </c>
      <c r="AA407" s="31" t="n">
        <v>33157.55</v>
      </c>
      <c r="AB407" s="28" t="n">
        <v>3.91</v>
      </c>
      <c r="AC407" s="32" t="n">
        <v>28.96</v>
      </c>
      <c r="AD407" s="31" t="n">
        <v>33157.55</v>
      </c>
      <c r="AE407" s="28" t="n">
        <v>3.91</v>
      </c>
      <c r="AF407" s="32" t="n">
        <v>32.87</v>
      </c>
      <c r="AG407" s="31" t="n">
        <v>38160.86</v>
      </c>
      <c r="AH407" s="28" t="n">
        <v>4.5</v>
      </c>
      <c r="AI407" s="32" t="n">
        <v>37.37</v>
      </c>
      <c r="AJ407" s="31" t="n">
        <v>34853.59</v>
      </c>
      <c r="AK407" s="28" t="n">
        <v>4.11</v>
      </c>
      <c r="AL407" s="32" t="n">
        <v>41.48</v>
      </c>
      <c r="AM407" s="31" t="n">
        <v>34853.59</v>
      </c>
      <c r="AN407" s="28" t="n">
        <v>4.11</v>
      </c>
      <c r="AO407" s="32" t="n">
        <v>45.59</v>
      </c>
      <c r="AP407" s="31" t="n">
        <v>36549.63</v>
      </c>
      <c r="AQ407" s="28" t="n">
        <v>4.31</v>
      </c>
      <c r="AR407" s="32" t="n">
        <v>49.9</v>
      </c>
      <c r="AS407" s="31" t="n">
        <v>36549.63</v>
      </c>
      <c r="AT407" s="28" t="n">
        <v>4.31</v>
      </c>
      <c r="AU407" s="32" t="n">
        <v>54.21</v>
      </c>
      <c r="AV407" s="31" t="n">
        <v>36549.63</v>
      </c>
      <c r="AW407" s="28" t="n">
        <v>4.31</v>
      </c>
      <c r="AX407" s="32" t="n">
        <v>58.52</v>
      </c>
      <c r="AY407" s="31" t="n">
        <v>34853.59</v>
      </c>
      <c r="AZ407" s="28" t="n">
        <v>4.11</v>
      </c>
      <c r="BA407" s="32" t="n">
        <v>62.63</v>
      </c>
      <c r="BB407" s="31" t="n">
        <v>33157.55</v>
      </c>
      <c r="BC407" s="28" t="n">
        <v>3.91</v>
      </c>
      <c r="BD407" s="32" t="n">
        <v>66.54</v>
      </c>
      <c r="BE407" s="31" t="n">
        <v>33157.55</v>
      </c>
      <c r="BF407" s="28" t="n">
        <v>3.91</v>
      </c>
      <c r="BG407" s="32" t="n">
        <v>70.45</v>
      </c>
      <c r="BH407" s="31" t="n">
        <v>38160.86</v>
      </c>
      <c r="BI407" s="28" t="n">
        <v>4.5</v>
      </c>
      <c r="BJ407" s="32" t="n">
        <v>74.95</v>
      </c>
      <c r="BK407" s="31" t="n">
        <v>34853.59</v>
      </c>
      <c r="BL407" s="28" t="n">
        <v>4.11</v>
      </c>
      <c r="BM407" s="32" t="n">
        <v>79.06</v>
      </c>
      <c r="BN407" s="31" t="n">
        <v>33157.55</v>
      </c>
      <c r="BO407" s="28" t="n">
        <v>3.91</v>
      </c>
      <c r="BP407" s="32" t="n">
        <v>82.97</v>
      </c>
      <c r="BQ407" s="31" t="n">
        <v>38160.86</v>
      </c>
      <c r="BR407" s="28" t="n">
        <v>4.5</v>
      </c>
      <c r="BS407" s="32" t="n">
        <v>87.47</v>
      </c>
      <c r="BT407" s="31" t="n">
        <v>33157.55</v>
      </c>
      <c r="BU407" s="28" t="n">
        <v>3.91</v>
      </c>
      <c r="BV407" s="32" t="n">
        <v>91.38</v>
      </c>
      <c r="BW407" s="31" t="n">
        <v>36549.63</v>
      </c>
      <c r="BX407" s="28" t="n">
        <v>4.31</v>
      </c>
      <c r="BY407" s="32" t="n">
        <v>95.69</v>
      </c>
      <c r="BZ407" s="31" t="n">
        <v>36549.63</v>
      </c>
      <c r="CA407" s="28" t="n">
        <v>4.31</v>
      </c>
      <c r="CB407" s="33" t="n">
        <v>100</v>
      </c>
      <c r="CC407" s="30"/>
      <c r="CD407" s="30"/>
      <c r="CE407" s="34" t="n">
        <v>100</v>
      </c>
      <c r="CF407" s="58"/>
      <c r="CG407" s="56"/>
      <c r="CH407" s="51"/>
      <c r="CI407" s="50"/>
      <c r="CJ407" s="50"/>
      <c r="CK407" s="50"/>
      <c r="CL407" s="50"/>
      <c r="CM407" s="50"/>
      <c r="CN407" s="50"/>
      <c r="CO407" s="66"/>
      <c r="CP407" s="52"/>
      <c r="CQ407" s="55"/>
      <c r="CR407" s="51"/>
      <c r="CS407" s="55"/>
      <c r="CT407" s="55"/>
      <c r="CU407" s="51"/>
      <c r="CV407" s="55"/>
      <c r="CW407" s="51"/>
      <c r="CX407" s="52"/>
      <c r="CY407" s="52"/>
      <c r="CZ407" s="50"/>
      <c r="DA407" s="51"/>
      <c r="DB407" s="52"/>
      <c r="DC407" s="52"/>
      <c r="DD407" s="52"/>
      <c r="DE407" s="52"/>
      <c r="DF407" s="51"/>
    </row>
    <row r="408" customFormat="false" ht="8.45" hidden="false" customHeight="true" outlineLevel="0" collapsed="false">
      <c r="A408" s="1" t="s">
        <v>908</v>
      </c>
      <c r="B408" s="43" t="n">
        <v>23</v>
      </c>
      <c r="C408" s="42" t="s">
        <v>909</v>
      </c>
      <c r="D408" s="62" t="n">
        <v>511</v>
      </c>
      <c r="E408" s="42" t="s">
        <v>47</v>
      </c>
      <c r="F408" s="42" t="s">
        <v>294</v>
      </c>
      <c r="G408" s="65" t="n">
        <v>161000</v>
      </c>
      <c r="H408" s="45" t="n">
        <v>1.83</v>
      </c>
      <c r="I408" s="53" t="n">
        <v>7245</v>
      </c>
      <c r="J408" s="45" t="n">
        <v>4.5</v>
      </c>
      <c r="K408" s="45" t="n">
        <v>4.5</v>
      </c>
      <c r="L408" s="53" t="n">
        <v>6617.1</v>
      </c>
      <c r="M408" s="45" t="n">
        <v>4.11</v>
      </c>
      <c r="N408" s="45" t="n">
        <v>8.61</v>
      </c>
      <c r="O408" s="53" t="n">
        <v>6617.1</v>
      </c>
      <c r="P408" s="45" t="n">
        <v>4.11</v>
      </c>
      <c r="Q408" s="47" t="n">
        <v>12.72</v>
      </c>
      <c r="R408" s="53" t="n">
        <v>6617.1</v>
      </c>
      <c r="S408" s="45" t="n">
        <v>4.11</v>
      </c>
      <c r="T408" s="47" t="n">
        <v>16.83</v>
      </c>
      <c r="U408" s="53" t="n">
        <v>6295.1</v>
      </c>
      <c r="V408" s="45" t="n">
        <v>3.91</v>
      </c>
      <c r="W408" s="47" t="n">
        <v>20.74</v>
      </c>
      <c r="X408" s="53" t="n">
        <v>6939.1</v>
      </c>
      <c r="Y408" s="45" t="n">
        <v>4.31</v>
      </c>
      <c r="Z408" s="47" t="n">
        <v>25.05</v>
      </c>
      <c r="AA408" s="53" t="n">
        <v>6295.1</v>
      </c>
      <c r="AB408" s="45" t="n">
        <v>3.91</v>
      </c>
      <c r="AC408" s="47" t="n">
        <v>28.96</v>
      </c>
      <c r="AD408" s="53" t="n">
        <v>6295.1</v>
      </c>
      <c r="AE408" s="45" t="n">
        <v>3.91</v>
      </c>
      <c r="AF408" s="47" t="n">
        <v>32.87</v>
      </c>
      <c r="AG408" s="53" t="n">
        <v>7245</v>
      </c>
      <c r="AH408" s="45" t="n">
        <v>4.5</v>
      </c>
      <c r="AI408" s="47" t="n">
        <v>37.37</v>
      </c>
      <c r="AJ408" s="53" t="n">
        <v>6617.1</v>
      </c>
      <c r="AK408" s="45" t="n">
        <v>4.11</v>
      </c>
      <c r="AL408" s="47" t="n">
        <v>41.48</v>
      </c>
      <c r="AM408" s="53" t="n">
        <v>6617.1</v>
      </c>
      <c r="AN408" s="45" t="n">
        <v>4.11</v>
      </c>
      <c r="AO408" s="47" t="n">
        <v>45.59</v>
      </c>
      <c r="AP408" s="53" t="n">
        <v>6939.1</v>
      </c>
      <c r="AQ408" s="45" t="n">
        <v>4.31</v>
      </c>
      <c r="AR408" s="47" t="n">
        <v>49.9</v>
      </c>
      <c r="AS408" s="53" t="n">
        <v>6939.1</v>
      </c>
      <c r="AT408" s="45" t="n">
        <v>4.31</v>
      </c>
      <c r="AU408" s="47" t="n">
        <v>54.21</v>
      </c>
      <c r="AV408" s="53" t="n">
        <v>6939.1</v>
      </c>
      <c r="AW408" s="45" t="n">
        <v>4.31</v>
      </c>
      <c r="AX408" s="47" t="n">
        <v>58.52</v>
      </c>
      <c r="AY408" s="53" t="n">
        <v>6617.1</v>
      </c>
      <c r="AZ408" s="45" t="n">
        <v>4.11</v>
      </c>
      <c r="BA408" s="47" t="n">
        <v>62.63</v>
      </c>
      <c r="BB408" s="53" t="n">
        <v>6295.1</v>
      </c>
      <c r="BC408" s="45" t="n">
        <v>3.91</v>
      </c>
      <c r="BD408" s="47" t="n">
        <v>66.54</v>
      </c>
      <c r="BE408" s="53" t="n">
        <v>6295.1</v>
      </c>
      <c r="BF408" s="45" t="n">
        <v>3.91</v>
      </c>
      <c r="BG408" s="47" t="n">
        <v>70.45</v>
      </c>
      <c r="BH408" s="53" t="n">
        <v>7245</v>
      </c>
      <c r="BI408" s="45" t="n">
        <v>4.5</v>
      </c>
      <c r="BJ408" s="47" t="n">
        <v>74.95</v>
      </c>
      <c r="BK408" s="53" t="n">
        <v>6617.1</v>
      </c>
      <c r="BL408" s="45" t="n">
        <v>4.11</v>
      </c>
      <c r="BM408" s="47" t="n">
        <v>79.06</v>
      </c>
      <c r="BN408" s="53" t="n">
        <v>6295.1</v>
      </c>
      <c r="BO408" s="45" t="n">
        <v>3.91</v>
      </c>
      <c r="BP408" s="47" t="n">
        <v>82.97</v>
      </c>
      <c r="BQ408" s="53" t="n">
        <v>7245</v>
      </c>
      <c r="BR408" s="45" t="n">
        <v>4.5</v>
      </c>
      <c r="BS408" s="47" t="n">
        <v>87.47</v>
      </c>
      <c r="BT408" s="53" t="n">
        <v>6295.1</v>
      </c>
      <c r="BU408" s="45" t="n">
        <v>3.91</v>
      </c>
      <c r="BV408" s="47" t="n">
        <v>91.38</v>
      </c>
      <c r="BW408" s="53" t="n">
        <v>6939.1</v>
      </c>
      <c r="BX408" s="45" t="n">
        <v>4.31</v>
      </c>
      <c r="BY408" s="47" t="n">
        <v>95.69</v>
      </c>
      <c r="BZ408" s="53" t="n">
        <v>6939.1</v>
      </c>
      <c r="CA408" s="45" t="n">
        <v>4.31</v>
      </c>
      <c r="CB408" s="48" t="n">
        <v>100</v>
      </c>
      <c r="CC408" s="46"/>
      <c r="CD408" s="46"/>
      <c r="CE408" s="49" t="n">
        <v>100</v>
      </c>
      <c r="CF408" s="58"/>
      <c r="CG408" s="56"/>
      <c r="CH408" s="51"/>
      <c r="CI408" s="50"/>
      <c r="CJ408" s="50"/>
      <c r="CK408" s="50"/>
      <c r="CL408" s="50"/>
      <c r="CM408" s="50"/>
      <c r="CN408" s="50"/>
      <c r="CO408" s="66"/>
      <c r="CP408" s="52"/>
      <c r="CQ408" s="55"/>
      <c r="CR408" s="51"/>
      <c r="CS408" s="56"/>
      <c r="CT408" s="55"/>
      <c r="CU408" s="51"/>
      <c r="CV408" s="55"/>
      <c r="CW408" s="51"/>
      <c r="CX408" s="52"/>
      <c r="CY408" s="52"/>
      <c r="CZ408" s="50"/>
      <c r="DA408" s="51"/>
      <c r="DB408" s="52"/>
      <c r="DC408" s="52"/>
      <c r="DD408" s="52"/>
      <c r="DE408" s="52"/>
      <c r="DF408" s="51"/>
    </row>
    <row r="409" customFormat="false" ht="8.45" hidden="false" customHeight="true" outlineLevel="0" collapsed="false">
      <c r="A409" s="1" t="s">
        <v>910</v>
      </c>
      <c r="B409" s="43" t="n">
        <v>24</v>
      </c>
      <c r="C409" s="42" t="s">
        <v>911</v>
      </c>
      <c r="D409" s="62" t="n">
        <v>511</v>
      </c>
      <c r="E409" s="42" t="s">
        <v>47</v>
      </c>
      <c r="F409" s="42" t="s">
        <v>294</v>
      </c>
      <c r="G409" s="44" t="n">
        <v>31200</v>
      </c>
      <c r="H409" s="45" t="n">
        <v>0.35</v>
      </c>
      <c r="I409" s="53" t="n">
        <v>1404</v>
      </c>
      <c r="J409" s="45" t="n">
        <v>4.5</v>
      </c>
      <c r="K409" s="45" t="n">
        <v>4.5</v>
      </c>
      <c r="L409" s="53" t="n">
        <v>1282.32</v>
      </c>
      <c r="M409" s="45" t="n">
        <v>4.11</v>
      </c>
      <c r="N409" s="45" t="n">
        <v>8.61</v>
      </c>
      <c r="O409" s="53" t="n">
        <v>1282.32</v>
      </c>
      <c r="P409" s="45" t="n">
        <v>4.11</v>
      </c>
      <c r="Q409" s="47" t="n">
        <v>12.72</v>
      </c>
      <c r="R409" s="53" t="n">
        <v>1282.32</v>
      </c>
      <c r="S409" s="45" t="n">
        <v>4.11</v>
      </c>
      <c r="T409" s="47" t="n">
        <v>16.83</v>
      </c>
      <c r="U409" s="53" t="n">
        <v>1219.92</v>
      </c>
      <c r="V409" s="45" t="n">
        <v>3.91</v>
      </c>
      <c r="W409" s="47" t="n">
        <v>20.74</v>
      </c>
      <c r="X409" s="53" t="n">
        <v>1344.72</v>
      </c>
      <c r="Y409" s="45" t="n">
        <v>4.31</v>
      </c>
      <c r="Z409" s="47" t="n">
        <v>25.05</v>
      </c>
      <c r="AA409" s="53" t="n">
        <v>1219.92</v>
      </c>
      <c r="AB409" s="45" t="n">
        <v>3.91</v>
      </c>
      <c r="AC409" s="47" t="n">
        <v>28.96</v>
      </c>
      <c r="AD409" s="53" t="n">
        <v>1219.92</v>
      </c>
      <c r="AE409" s="45" t="n">
        <v>3.91</v>
      </c>
      <c r="AF409" s="47" t="n">
        <v>32.87</v>
      </c>
      <c r="AG409" s="53" t="n">
        <v>1404</v>
      </c>
      <c r="AH409" s="45" t="n">
        <v>4.5</v>
      </c>
      <c r="AI409" s="47" t="n">
        <v>37.37</v>
      </c>
      <c r="AJ409" s="53" t="n">
        <v>1282.32</v>
      </c>
      <c r="AK409" s="45" t="n">
        <v>4.11</v>
      </c>
      <c r="AL409" s="47" t="n">
        <v>41.48</v>
      </c>
      <c r="AM409" s="53" t="n">
        <v>1282.32</v>
      </c>
      <c r="AN409" s="45" t="n">
        <v>4.11</v>
      </c>
      <c r="AO409" s="47" t="n">
        <v>45.59</v>
      </c>
      <c r="AP409" s="53" t="n">
        <v>1344.72</v>
      </c>
      <c r="AQ409" s="45" t="n">
        <v>4.31</v>
      </c>
      <c r="AR409" s="47" t="n">
        <v>49.9</v>
      </c>
      <c r="AS409" s="53" t="n">
        <v>1344.72</v>
      </c>
      <c r="AT409" s="45" t="n">
        <v>4.31</v>
      </c>
      <c r="AU409" s="47" t="n">
        <v>54.21</v>
      </c>
      <c r="AV409" s="53" t="n">
        <v>1344.72</v>
      </c>
      <c r="AW409" s="45" t="n">
        <v>4.31</v>
      </c>
      <c r="AX409" s="47" t="n">
        <v>58.52</v>
      </c>
      <c r="AY409" s="53" t="n">
        <v>1282.32</v>
      </c>
      <c r="AZ409" s="45" t="n">
        <v>4.11</v>
      </c>
      <c r="BA409" s="47" t="n">
        <v>62.63</v>
      </c>
      <c r="BB409" s="53" t="n">
        <v>1219.92</v>
      </c>
      <c r="BC409" s="45" t="n">
        <v>3.91</v>
      </c>
      <c r="BD409" s="47" t="n">
        <v>66.54</v>
      </c>
      <c r="BE409" s="53" t="n">
        <v>1219.92</v>
      </c>
      <c r="BF409" s="45" t="n">
        <v>3.91</v>
      </c>
      <c r="BG409" s="47" t="n">
        <v>70.45</v>
      </c>
      <c r="BH409" s="53" t="n">
        <v>1404</v>
      </c>
      <c r="BI409" s="45" t="n">
        <v>4.5</v>
      </c>
      <c r="BJ409" s="47" t="n">
        <v>74.95</v>
      </c>
      <c r="BK409" s="53" t="n">
        <v>1282.32</v>
      </c>
      <c r="BL409" s="45" t="n">
        <v>4.11</v>
      </c>
      <c r="BM409" s="47" t="n">
        <v>79.06</v>
      </c>
      <c r="BN409" s="53" t="n">
        <v>1219.92</v>
      </c>
      <c r="BO409" s="45" t="n">
        <v>3.91</v>
      </c>
      <c r="BP409" s="47" t="n">
        <v>82.97</v>
      </c>
      <c r="BQ409" s="53" t="n">
        <v>1404</v>
      </c>
      <c r="BR409" s="45" t="n">
        <v>4.5</v>
      </c>
      <c r="BS409" s="47" t="n">
        <v>87.47</v>
      </c>
      <c r="BT409" s="53" t="n">
        <v>1219.92</v>
      </c>
      <c r="BU409" s="45" t="n">
        <v>3.91</v>
      </c>
      <c r="BV409" s="47" t="n">
        <v>91.38</v>
      </c>
      <c r="BW409" s="53" t="n">
        <v>1344.72</v>
      </c>
      <c r="BX409" s="45" t="n">
        <v>4.31</v>
      </c>
      <c r="BY409" s="47" t="n">
        <v>95.69</v>
      </c>
      <c r="BZ409" s="53" t="n">
        <v>1344.72</v>
      </c>
      <c r="CA409" s="45" t="n">
        <v>4.31</v>
      </c>
      <c r="CB409" s="48" t="n">
        <v>100</v>
      </c>
      <c r="CC409" s="46"/>
      <c r="CD409" s="46"/>
      <c r="CE409" s="49" t="n">
        <v>100</v>
      </c>
      <c r="CF409" s="58"/>
      <c r="CG409" s="56"/>
      <c r="CH409" s="51"/>
      <c r="CI409" s="50"/>
      <c r="CJ409" s="50"/>
      <c r="CK409" s="50"/>
      <c r="CL409" s="50"/>
      <c r="CM409" s="50"/>
      <c r="CN409" s="50"/>
      <c r="CO409" s="66"/>
      <c r="CP409" s="52"/>
      <c r="CQ409" s="55"/>
      <c r="CR409" s="51"/>
      <c r="CS409" s="55"/>
      <c r="CT409" s="55"/>
      <c r="CU409" s="51"/>
      <c r="CV409" s="55"/>
      <c r="CW409" s="51"/>
      <c r="CX409" s="52"/>
      <c r="CY409" s="52"/>
      <c r="CZ409" s="50"/>
      <c r="DA409" s="51"/>
      <c r="DB409" s="52"/>
      <c r="DC409" s="52"/>
      <c r="DD409" s="52"/>
      <c r="DE409" s="52"/>
      <c r="DF409" s="51"/>
    </row>
    <row r="410" customFormat="false" ht="8.45" hidden="false" customHeight="true" outlineLevel="0" collapsed="false">
      <c r="A410" s="1" t="s">
        <v>912</v>
      </c>
      <c r="B410" s="43" t="n">
        <v>25</v>
      </c>
      <c r="C410" s="42" t="s">
        <v>913</v>
      </c>
      <c r="D410" s="62" t="n">
        <v>511</v>
      </c>
      <c r="E410" s="42" t="s">
        <v>47</v>
      </c>
      <c r="F410" s="42" t="s">
        <v>294</v>
      </c>
      <c r="G410" s="44" t="n">
        <v>57500</v>
      </c>
      <c r="H410" s="45" t="n">
        <v>0.65</v>
      </c>
      <c r="I410" s="53" t="n">
        <v>2587.5</v>
      </c>
      <c r="J410" s="45" t="n">
        <v>4.5</v>
      </c>
      <c r="K410" s="45" t="n">
        <v>4.5</v>
      </c>
      <c r="L410" s="53" t="n">
        <v>2363.25</v>
      </c>
      <c r="M410" s="45" t="n">
        <v>4.11</v>
      </c>
      <c r="N410" s="45" t="n">
        <v>8.61</v>
      </c>
      <c r="O410" s="53" t="n">
        <v>2363.25</v>
      </c>
      <c r="P410" s="45" t="n">
        <v>4.11</v>
      </c>
      <c r="Q410" s="47" t="n">
        <v>12.72</v>
      </c>
      <c r="R410" s="53" t="n">
        <v>2363.25</v>
      </c>
      <c r="S410" s="45" t="n">
        <v>4.11</v>
      </c>
      <c r="T410" s="47" t="n">
        <v>16.83</v>
      </c>
      <c r="U410" s="53" t="n">
        <v>2248.25</v>
      </c>
      <c r="V410" s="45" t="n">
        <v>3.91</v>
      </c>
      <c r="W410" s="47" t="n">
        <v>20.74</v>
      </c>
      <c r="X410" s="53" t="n">
        <v>2478.25</v>
      </c>
      <c r="Y410" s="45" t="n">
        <v>4.31</v>
      </c>
      <c r="Z410" s="47" t="n">
        <v>25.05</v>
      </c>
      <c r="AA410" s="53" t="n">
        <v>2248.25</v>
      </c>
      <c r="AB410" s="45" t="n">
        <v>3.91</v>
      </c>
      <c r="AC410" s="47" t="n">
        <v>28.96</v>
      </c>
      <c r="AD410" s="53" t="n">
        <v>2248.25</v>
      </c>
      <c r="AE410" s="45" t="n">
        <v>3.91</v>
      </c>
      <c r="AF410" s="47" t="n">
        <v>32.87</v>
      </c>
      <c r="AG410" s="53" t="n">
        <v>2587.5</v>
      </c>
      <c r="AH410" s="45" t="n">
        <v>4.5</v>
      </c>
      <c r="AI410" s="47" t="n">
        <v>37.37</v>
      </c>
      <c r="AJ410" s="53" t="n">
        <v>2363.25</v>
      </c>
      <c r="AK410" s="45" t="n">
        <v>4.11</v>
      </c>
      <c r="AL410" s="47" t="n">
        <v>41.48</v>
      </c>
      <c r="AM410" s="53" t="n">
        <v>2363.25</v>
      </c>
      <c r="AN410" s="45" t="n">
        <v>4.11</v>
      </c>
      <c r="AO410" s="47" t="n">
        <v>45.59</v>
      </c>
      <c r="AP410" s="53" t="n">
        <v>2478.25</v>
      </c>
      <c r="AQ410" s="45" t="n">
        <v>4.31</v>
      </c>
      <c r="AR410" s="47" t="n">
        <v>49.9</v>
      </c>
      <c r="AS410" s="53" t="n">
        <v>2478.25</v>
      </c>
      <c r="AT410" s="45" t="n">
        <v>4.31</v>
      </c>
      <c r="AU410" s="47" t="n">
        <v>54.21</v>
      </c>
      <c r="AV410" s="53" t="n">
        <v>2478.25</v>
      </c>
      <c r="AW410" s="45" t="n">
        <v>4.31</v>
      </c>
      <c r="AX410" s="47" t="n">
        <v>58.52</v>
      </c>
      <c r="AY410" s="53" t="n">
        <v>2363.25</v>
      </c>
      <c r="AZ410" s="45" t="n">
        <v>4.11</v>
      </c>
      <c r="BA410" s="47" t="n">
        <v>62.63</v>
      </c>
      <c r="BB410" s="53" t="n">
        <v>2248.25</v>
      </c>
      <c r="BC410" s="45" t="n">
        <v>3.91</v>
      </c>
      <c r="BD410" s="47" t="n">
        <v>66.54</v>
      </c>
      <c r="BE410" s="53" t="n">
        <v>2248.25</v>
      </c>
      <c r="BF410" s="45" t="n">
        <v>3.91</v>
      </c>
      <c r="BG410" s="47" t="n">
        <v>70.45</v>
      </c>
      <c r="BH410" s="53" t="n">
        <v>2587.5</v>
      </c>
      <c r="BI410" s="45" t="n">
        <v>4.5</v>
      </c>
      <c r="BJ410" s="47" t="n">
        <v>74.95</v>
      </c>
      <c r="BK410" s="53" t="n">
        <v>2363.25</v>
      </c>
      <c r="BL410" s="45" t="n">
        <v>4.11</v>
      </c>
      <c r="BM410" s="47" t="n">
        <v>79.06</v>
      </c>
      <c r="BN410" s="53" t="n">
        <v>2248.25</v>
      </c>
      <c r="BO410" s="45" t="n">
        <v>3.91</v>
      </c>
      <c r="BP410" s="47" t="n">
        <v>82.97</v>
      </c>
      <c r="BQ410" s="53" t="n">
        <v>2587.5</v>
      </c>
      <c r="BR410" s="45" t="n">
        <v>4.5</v>
      </c>
      <c r="BS410" s="47" t="n">
        <v>87.47</v>
      </c>
      <c r="BT410" s="53" t="n">
        <v>2248.25</v>
      </c>
      <c r="BU410" s="45" t="n">
        <v>3.91</v>
      </c>
      <c r="BV410" s="47" t="n">
        <v>91.38</v>
      </c>
      <c r="BW410" s="53" t="n">
        <v>2478.25</v>
      </c>
      <c r="BX410" s="45" t="n">
        <v>4.31</v>
      </c>
      <c r="BY410" s="47" t="n">
        <v>95.69</v>
      </c>
      <c r="BZ410" s="53" t="n">
        <v>2478.25</v>
      </c>
      <c r="CA410" s="45" t="n">
        <v>4.31</v>
      </c>
      <c r="CB410" s="48" t="n">
        <v>100</v>
      </c>
      <c r="CC410" s="46"/>
      <c r="CD410" s="46"/>
      <c r="CE410" s="49" t="n">
        <v>100</v>
      </c>
      <c r="CF410" s="70"/>
      <c r="CG410" s="56"/>
      <c r="CH410" s="51"/>
      <c r="CI410" s="50"/>
      <c r="CJ410" s="50"/>
      <c r="CK410" s="50"/>
      <c r="CL410" s="50"/>
      <c r="CM410" s="50"/>
      <c r="CN410" s="50"/>
      <c r="CO410" s="66"/>
      <c r="CP410" s="52"/>
      <c r="CQ410" s="55"/>
      <c r="CR410" s="55"/>
      <c r="CS410" s="56"/>
      <c r="CT410" s="55"/>
      <c r="CU410" s="51"/>
      <c r="CV410" s="55"/>
      <c r="CW410" s="51"/>
      <c r="CX410" s="52"/>
      <c r="CY410" s="52"/>
      <c r="CZ410" s="50"/>
      <c r="DA410" s="51"/>
      <c r="DB410" s="52"/>
      <c r="DC410" s="52"/>
      <c r="DD410" s="52"/>
      <c r="DE410" s="52"/>
      <c r="DF410" s="51"/>
    </row>
    <row r="411" customFormat="false" ht="8.45" hidden="false" customHeight="true" outlineLevel="0" collapsed="false">
      <c r="A411" s="1" t="s">
        <v>914</v>
      </c>
      <c r="B411" s="43" t="n">
        <v>26</v>
      </c>
      <c r="C411" s="42" t="s">
        <v>915</v>
      </c>
      <c r="D411" s="62" t="n">
        <v>511</v>
      </c>
      <c r="E411" s="42" t="s">
        <v>47</v>
      </c>
      <c r="F411" s="42" t="s">
        <v>294</v>
      </c>
      <c r="G411" s="44" t="n">
        <v>46000</v>
      </c>
      <c r="H411" s="45" t="n">
        <v>0.52</v>
      </c>
      <c r="I411" s="53" t="n">
        <v>2070</v>
      </c>
      <c r="J411" s="45" t="n">
        <v>4.5</v>
      </c>
      <c r="K411" s="45" t="n">
        <v>4.5</v>
      </c>
      <c r="L411" s="53" t="n">
        <v>1890.6</v>
      </c>
      <c r="M411" s="45" t="n">
        <v>4.11</v>
      </c>
      <c r="N411" s="45" t="n">
        <v>8.61</v>
      </c>
      <c r="O411" s="53" t="n">
        <v>1890.6</v>
      </c>
      <c r="P411" s="45" t="n">
        <v>4.11</v>
      </c>
      <c r="Q411" s="47" t="n">
        <v>12.72</v>
      </c>
      <c r="R411" s="53" t="n">
        <v>1890.6</v>
      </c>
      <c r="S411" s="45" t="n">
        <v>4.11</v>
      </c>
      <c r="T411" s="47" t="n">
        <v>16.83</v>
      </c>
      <c r="U411" s="53" t="n">
        <v>1798.6</v>
      </c>
      <c r="V411" s="45" t="n">
        <v>3.91</v>
      </c>
      <c r="W411" s="47" t="n">
        <v>20.74</v>
      </c>
      <c r="X411" s="53" t="n">
        <v>1982.6</v>
      </c>
      <c r="Y411" s="45" t="n">
        <v>4.31</v>
      </c>
      <c r="Z411" s="47" t="n">
        <v>25.05</v>
      </c>
      <c r="AA411" s="53" t="n">
        <v>1798.6</v>
      </c>
      <c r="AB411" s="45" t="n">
        <v>3.91</v>
      </c>
      <c r="AC411" s="47" t="n">
        <v>28.96</v>
      </c>
      <c r="AD411" s="53" t="n">
        <v>1798.6</v>
      </c>
      <c r="AE411" s="45" t="n">
        <v>3.91</v>
      </c>
      <c r="AF411" s="47" t="n">
        <v>32.87</v>
      </c>
      <c r="AG411" s="53" t="n">
        <v>2070</v>
      </c>
      <c r="AH411" s="45" t="n">
        <v>4.5</v>
      </c>
      <c r="AI411" s="47" t="n">
        <v>37.37</v>
      </c>
      <c r="AJ411" s="53" t="n">
        <v>1890.6</v>
      </c>
      <c r="AK411" s="45" t="n">
        <v>4.11</v>
      </c>
      <c r="AL411" s="47" t="n">
        <v>41.48</v>
      </c>
      <c r="AM411" s="53" t="n">
        <v>1890.6</v>
      </c>
      <c r="AN411" s="45" t="n">
        <v>4.11</v>
      </c>
      <c r="AO411" s="47" t="n">
        <v>45.59</v>
      </c>
      <c r="AP411" s="53" t="n">
        <v>1982.6</v>
      </c>
      <c r="AQ411" s="45" t="n">
        <v>4.31</v>
      </c>
      <c r="AR411" s="47" t="n">
        <v>49.9</v>
      </c>
      <c r="AS411" s="53" t="n">
        <v>1982.6</v>
      </c>
      <c r="AT411" s="45" t="n">
        <v>4.31</v>
      </c>
      <c r="AU411" s="47" t="n">
        <v>54.21</v>
      </c>
      <c r="AV411" s="53" t="n">
        <v>1982.6</v>
      </c>
      <c r="AW411" s="45" t="n">
        <v>4.31</v>
      </c>
      <c r="AX411" s="47" t="n">
        <v>58.52</v>
      </c>
      <c r="AY411" s="53" t="n">
        <v>1890.6</v>
      </c>
      <c r="AZ411" s="45" t="n">
        <v>4.11</v>
      </c>
      <c r="BA411" s="47" t="n">
        <v>62.63</v>
      </c>
      <c r="BB411" s="53" t="n">
        <v>1798.6</v>
      </c>
      <c r="BC411" s="45" t="n">
        <v>3.91</v>
      </c>
      <c r="BD411" s="47" t="n">
        <v>66.54</v>
      </c>
      <c r="BE411" s="53" t="n">
        <v>1798.6</v>
      </c>
      <c r="BF411" s="45" t="n">
        <v>3.91</v>
      </c>
      <c r="BG411" s="47" t="n">
        <v>70.45</v>
      </c>
      <c r="BH411" s="53" t="n">
        <v>2070</v>
      </c>
      <c r="BI411" s="45" t="n">
        <v>4.5</v>
      </c>
      <c r="BJ411" s="47" t="n">
        <v>74.95</v>
      </c>
      <c r="BK411" s="53" t="n">
        <v>1890.6</v>
      </c>
      <c r="BL411" s="45" t="n">
        <v>4.11</v>
      </c>
      <c r="BM411" s="47" t="n">
        <v>79.06</v>
      </c>
      <c r="BN411" s="53" t="n">
        <v>1798.6</v>
      </c>
      <c r="BO411" s="45" t="n">
        <v>3.91</v>
      </c>
      <c r="BP411" s="47" t="n">
        <v>82.97</v>
      </c>
      <c r="BQ411" s="53" t="n">
        <v>2070</v>
      </c>
      <c r="BR411" s="45" t="n">
        <v>4.5</v>
      </c>
      <c r="BS411" s="47" t="n">
        <v>87.47</v>
      </c>
      <c r="BT411" s="53" t="n">
        <v>1798.6</v>
      </c>
      <c r="BU411" s="45" t="n">
        <v>3.91</v>
      </c>
      <c r="BV411" s="47" t="n">
        <v>91.38</v>
      </c>
      <c r="BW411" s="53" t="n">
        <v>1982.6</v>
      </c>
      <c r="BX411" s="45" t="n">
        <v>4.31</v>
      </c>
      <c r="BY411" s="47" t="n">
        <v>95.69</v>
      </c>
      <c r="BZ411" s="53" t="n">
        <v>1982.6</v>
      </c>
      <c r="CA411" s="45" t="n">
        <v>4.31</v>
      </c>
      <c r="CB411" s="48" t="n">
        <v>100</v>
      </c>
      <c r="CC411" s="46"/>
      <c r="CD411" s="46"/>
      <c r="CE411" s="49" t="n">
        <v>100</v>
      </c>
      <c r="CF411" s="58"/>
      <c r="CG411" s="56"/>
      <c r="CH411" s="51"/>
      <c r="CI411" s="50"/>
      <c r="CJ411" s="50"/>
      <c r="CK411" s="50"/>
      <c r="CL411" s="50"/>
      <c r="CM411" s="50"/>
      <c r="CN411" s="50"/>
      <c r="CO411" s="66"/>
      <c r="CP411" s="52"/>
      <c r="CQ411" s="55"/>
      <c r="CR411" s="51"/>
      <c r="CS411" s="55"/>
      <c r="CT411" s="55"/>
      <c r="CU411" s="51"/>
      <c r="CV411" s="55"/>
      <c r="CW411" s="51"/>
      <c r="CX411" s="52"/>
      <c r="CY411" s="52"/>
      <c r="CZ411" s="50"/>
      <c r="DA411" s="51"/>
      <c r="DB411" s="52"/>
      <c r="DC411" s="52"/>
      <c r="DD411" s="52"/>
      <c r="DE411" s="52"/>
      <c r="DF411" s="51"/>
    </row>
    <row r="412" customFormat="false" ht="8.45" hidden="false" customHeight="true" outlineLevel="0" collapsed="false">
      <c r="A412" s="1" t="s">
        <v>916</v>
      </c>
      <c r="B412" s="43" t="n">
        <v>27</v>
      </c>
      <c r="C412" s="42" t="s">
        <v>917</v>
      </c>
      <c r="D412" s="62" t="n">
        <v>511</v>
      </c>
      <c r="E412" s="42" t="s">
        <v>47</v>
      </c>
      <c r="F412" s="42" t="s">
        <v>294</v>
      </c>
      <c r="G412" s="65" t="n">
        <v>236358.1</v>
      </c>
      <c r="H412" s="45" t="n">
        <v>2.69</v>
      </c>
      <c r="I412" s="44" t="n">
        <v>10636.11</v>
      </c>
      <c r="J412" s="45" t="n">
        <v>4.5</v>
      </c>
      <c r="K412" s="45" t="n">
        <v>4.5</v>
      </c>
      <c r="L412" s="53" t="n">
        <v>9714.32</v>
      </c>
      <c r="M412" s="45" t="n">
        <v>4.11</v>
      </c>
      <c r="N412" s="45" t="n">
        <v>8.61</v>
      </c>
      <c r="O412" s="53" t="n">
        <v>9714.32</v>
      </c>
      <c r="P412" s="45" t="n">
        <v>4.11</v>
      </c>
      <c r="Q412" s="47" t="n">
        <v>12.72</v>
      </c>
      <c r="R412" s="53" t="n">
        <v>9714.32</v>
      </c>
      <c r="S412" s="45" t="n">
        <v>4.11</v>
      </c>
      <c r="T412" s="47" t="n">
        <v>16.83</v>
      </c>
      <c r="U412" s="53" t="n">
        <v>9241.6</v>
      </c>
      <c r="V412" s="45" t="n">
        <v>3.91</v>
      </c>
      <c r="W412" s="47" t="n">
        <v>20.74</v>
      </c>
      <c r="X412" s="44" t="n">
        <v>10187.03</v>
      </c>
      <c r="Y412" s="45" t="n">
        <v>4.31</v>
      </c>
      <c r="Z412" s="47" t="n">
        <v>25.05</v>
      </c>
      <c r="AA412" s="53" t="n">
        <v>9241.6</v>
      </c>
      <c r="AB412" s="45" t="n">
        <v>3.91</v>
      </c>
      <c r="AC412" s="47" t="n">
        <v>28.96</v>
      </c>
      <c r="AD412" s="53" t="n">
        <v>9241.6</v>
      </c>
      <c r="AE412" s="45" t="n">
        <v>3.91</v>
      </c>
      <c r="AF412" s="47" t="n">
        <v>32.87</v>
      </c>
      <c r="AG412" s="44" t="n">
        <v>10636.11</v>
      </c>
      <c r="AH412" s="45" t="n">
        <v>4.5</v>
      </c>
      <c r="AI412" s="47" t="n">
        <v>37.37</v>
      </c>
      <c r="AJ412" s="53" t="n">
        <v>9714.32</v>
      </c>
      <c r="AK412" s="45" t="n">
        <v>4.11</v>
      </c>
      <c r="AL412" s="47" t="n">
        <v>41.48</v>
      </c>
      <c r="AM412" s="53" t="n">
        <v>9714.32</v>
      </c>
      <c r="AN412" s="45" t="n">
        <v>4.11</v>
      </c>
      <c r="AO412" s="47" t="n">
        <v>45.59</v>
      </c>
      <c r="AP412" s="44" t="n">
        <v>10187.03</v>
      </c>
      <c r="AQ412" s="45" t="n">
        <v>4.31</v>
      </c>
      <c r="AR412" s="47" t="n">
        <v>49.9</v>
      </c>
      <c r="AS412" s="44" t="n">
        <v>10187.03</v>
      </c>
      <c r="AT412" s="45" t="n">
        <v>4.31</v>
      </c>
      <c r="AU412" s="47" t="n">
        <v>54.21</v>
      </c>
      <c r="AV412" s="44" t="n">
        <v>10187.03</v>
      </c>
      <c r="AW412" s="45" t="n">
        <v>4.31</v>
      </c>
      <c r="AX412" s="47" t="n">
        <v>58.52</v>
      </c>
      <c r="AY412" s="53" t="n">
        <v>9714.32</v>
      </c>
      <c r="AZ412" s="45" t="n">
        <v>4.11</v>
      </c>
      <c r="BA412" s="47" t="n">
        <v>62.63</v>
      </c>
      <c r="BB412" s="53" t="n">
        <v>9241.6</v>
      </c>
      <c r="BC412" s="45" t="n">
        <v>3.91</v>
      </c>
      <c r="BD412" s="47" t="n">
        <v>66.54</v>
      </c>
      <c r="BE412" s="53" t="n">
        <v>9241.6</v>
      </c>
      <c r="BF412" s="45" t="n">
        <v>3.91</v>
      </c>
      <c r="BG412" s="47" t="n">
        <v>70.45</v>
      </c>
      <c r="BH412" s="44" t="n">
        <v>10636.11</v>
      </c>
      <c r="BI412" s="45" t="n">
        <v>4.5</v>
      </c>
      <c r="BJ412" s="47" t="n">
        <v>74.95</v>
      </c>
      <c r="BK412" s="53" t="n">
        <v>9714.32</v>
      </c>
      <c r="BL412" s="45" t="n">
        <v>4.11</v>
      </c>
      <c r="BM412" s="47" t="n">
        <v>79.06</v>
      </c>
      <c r="BN412" s="53" t="n">
        <v>9241.6</v>
      </c>
      <c r="BO412" s="45" t="n">
        <v>3.91</v>
      </c>
      <c r="BP412" s="47" t="n">
        <v>82.97</v>
      </c>
      <c r="BQ412" s="44" t="n">
        <v>10636.11</v>
      </c>
      <c r="BR412" s="45" t="n">
        <v>4.5</v>
      </c>
      <c r="BS412" s="47" t="n">
        <v>87.47</v>
      </c>
      <c r="BT412" s="53" t="n">
        <v>9241.6</v>
      </c>
      <c r="BU412" s="45" t="n">
        <v>3.91</v>
      </c>
      <c r="BV412" s="47" t="n">
        <v>91.38</v>
      </c>
      <c r="BW412" s="44" t="n">
        <v>10187.03</v>
      </c>
      <c r="BX412" s="45" t="n">
        <v>4.31</v>
      </c>
      <c r="BY412" s="47" t="n">
        <v>95.69</v>
      </c>
      <c r="BZ412" s="44" t="n">
        <v>10187.03</v>
      </c>
      <c r="CA412" s="45" t="n">
        <v>4.31</v>
      </c>
      <c r="CB412" s="48" t="n">
        <v>100</v>
      </c>
      <c r="CC412" s="46"/>
      <c r="CD412" s="46"/>
      <c r="CE412" s="49" t="n">
        <v>100</v>
      </c>
      <c r="CF412" s="58"/>
      <c r="CG412" s="56"/>
      <c r="CH412" s="51"/>
      <c r="CI412" s="50"/>
      <c r="CJ412" s="50"/>
      <c r="CK412" s="50"/>
      <c r="CL412" s="50"/>
      <c r="CM412" s="50"/>
      <c r="CN412" s="50"/>
      <c r="CO412" s="66"/>
      <c r="CP412" s="52"/>
      <c r="CQ412" s="55"/>
      <c r="CR412" s="51"/>
      <c r="CS412" s="56"/>
      <c r="CT412" s="55"/>
      <c r="CU412" s="58"/>
      <c r="CV412" s="55"/>
      <c r="CW412" s="51"/>
      <c r="CX412" s="52"/>
      <c r="CY412" s="52"/>
      <c r="CZ412" s="50"/>
      <c r="DA412" s="51"/>
      <c r="DB412" s="52"/>
      <c r="DC412" s="52"/>
      <c r="DD412" s="52"/>
      <c r="DE412" s="52"/>
      <c r="DF412" s="51"/>
    </row>
    <row r="413" customFormat="false" ht="8.45" hidden="false" customHeight="true" outlineLevel="0" collapsed="false">
      <c r="A413" s="1" t="s">
        <v>918</v>
      </c>
      <c r="B413" s="43" t="n">
        <v>28</v>
      </c>
      <c r="C413" s="42" t="s">
        <v>919</v>
      </c>
      <c r="D413" s="62" t="n">
        <v>511</v>
      </c>
      <c r="E413" s="42" t="s">
        <v>47</v>
      </c>
      <c r="F413" s="42" t="s">
        <v>294</v>
      </c>
      <c r="G413" s="44" t="n">
        <v>61411.61</v>
      </c>
      <c r="H413" s="45" t="n">
        <v>0.7</v>
      </c>
      <c r="I413" s="53" t="n">
        <v>2763.52</v>
      </c>
      <c r="J413" s="45" t="n">
        <v>4.5</v>
      </c>
      <c r="K413" s="45" t="n">
        <v>4.5</v>
      </c>
      <c r="L413" s="53" t="n">
        <v>2524.02</v>
      </c>
      <c r="M413" s="45" t="n">
        <v>4.11</v>
      </c>
      <c r="N413" s="45" t="n">
        <v>8.61</v>
      </c>
      <c r="O413" s="53" t="n">
        <v>2524.02</v>
      </c>
      <c r="P413" s="45" t="n">
        <v>4.11</v>
      </c>
      <c r="Q413" s="47" t="n">
        <v>12.72</v>
      </c>
      <c r="R413" s="53" t="n">
        <v>2524.02</v>
      </c>
      <c r="S413" s="45" t="n">
        <v>4.11</v>
      </c>
      <c r="T413" s="47" t="n">
        <v>16.83</v>
      </c>
      <c r="U413" s="53" t="n">
        <v>2401.19</v>
      </c>
      <c r="V413" s="45" t="n">
        <v>3.91</v>
      </c>
      <c r="W413" s="47" t="n">
        <v>20.74</v>
      </c>
      <c r="X413" s="53" t="n">
        <v>2646.84</v>
      </c>
      <c r="Y413" s="45" t="n">
        <v>4.31</v>
      </c>
      <c r="Z413" s="47" t="n">
        <v>25.05</v>
      </c>
      <c r="AA413" s="53" t="n">
        <v>2401.19</v>
      </c>
      <c r="AB413" s="45" t="n">
        <v>3.91</v>
      </c>
      <c r="AC413" s="47" t="n">
        <v>28.96</v>
      </c>
      <c r="AD413" s="53" t="n">
        <v>2401.19</v>
      </c>
      <c r="AE413" s="45" t="n">
        <v>3.91</v>
      </c>
      <c r="AF413" s="47" t="n">
        <v>32.87</v>
      </c>
      <c r="AG413" s="53" t="n">
        <v>2763.52</v>
      </c>
      <c r="AH413" s="45" t="n">
        <v>4.5</v>
      </c>
      <c r="AI413" s="47" t="n">
        <v>37.37</v>
      </c>
      <c r="AJ413" s="53" t="n">
        <v>2524.02</v>
      </c>
      <c r="AK413" s="45" t="n">
        <v>4.11</v>
      </c>
      <c r="AL413" s="47" t="n">
        <v>41.48</v>
      </c>
      <c r="AM413" s="53" t="n">
        <v>2524.02</v>
      </c>
      <c r="AN413" s="45" t="n">
        <v>4.11</v>
      </c>
      <c r="AO413" s="47" t="n">
        <v>45.59</v>
      </c>
      <c r="AP413" s="53" t="n">
        <v>2646.84</v>
      </c>
      <c r="AQ413" s="45" t="n">
        <v>4.31</v>
      </c>
      <c r="AR413" s="47" t="n">
        <v>49.9</v>
      </c>
      <c r="AS413" s="53" t="n">
        <v>2646.84</v>
      </c>
      <c r="AT413" s="45" t="n">
        <v>4.31</v>
      </c>
      <c r="AU413" s="47" t="n">
        <v>54.21</v>
      </c>
      <c r="AV413" s="53" t="n">
        <v>2646.84</v>
      </c>
      <c r="AW413" s="45" t="n">
        <v>4.31</v>
      </c>
      <c r="AX413" s="47" t="n">
        <v>58.52</v>
      </c>
      <c r="AY413" s="53" t="n">
        <v>2524.02</v>
      </c>
      <c r="AZ413" s="45" t="n">
        <v>4.11</v>
      </c>
      <c r="BA413" s="47" t="n">
        <v>62.63</v>
      </c>
      <c r="BB413" s="53" t="n">
        <v>2401.19</v>
      </c>
      <c r="BC413" s="45" t="n">
        <v>3.91</v>
      </c>
      <c r="BD413" s="47" t="n">
        <v>66.54</v>
      </c>
      <c r="BE413" s="53" t="n">
        <v>2401.19</v>
      </c>
      <c r="BF413" s="45" t="n">
        <v>3.91</v>
      </c>
      <c r="BG413" s="47" t="n">
        <v>70.45</v>
      </c>
      <c r="BH413" s="53" t="n">
        <v>2763.52</v>
      </c>
      <c r="BI413" s="45" t="n">
        <v>4.5</v>
      </c>
      <c r="BJ413" s="47" t="n">
        <v>74.95</v>
      </c>
      <c r="BK413" s="53" t="n">
        <v>2524.02</v>
      </c>
      <c r="BL413" s="45" t="n">
        <v>4.11</v>
      </c>
      <c r="BM413" s="47" t="n">
        <v>79.06</v>
      </c>
      <c r="BN413" s="53" t="n">
        <v>2401.19</v>
      </c>
      <c r="BO413" s="45" t="n">
        <v>3.91</v>
      </c>
      <c r="BP413" s="47" t="n">
        <v>82.97</v>
      </c>
      <c r="BQ413" s="53" t="n">
        <v>2763.52</v>
      </c>
      <c r="BR413" s="45" t="n">
        <v>4.5</v>
      </c>
      <c r="BS413" s="47" t="n">
        <v>87.47</v>
      </c>
      <c r="BT413" s="53" t="n">
        <v>2401.19</v>
      </c>
      <c r="BU413" s="45" t="n">
        <v>3.91</v>
      </c>
      <c r="BV413" s="47" t="n">
        <v>91.38</v>
      </c>
      <c r="BW413" s="53" t="n">
        <v>2646.84</v>
      </c>
      <c r="BX413" s="45" t="n">
        <v>4.31</v>
      </c>
      <c r="BY413" s="47" t="n">
        <v>95.69</v>
      </c>
      <c r="BZ413" s="53" t="n">
        <v>2646.84</v>
      </c>
      <c r="CA413" s="45" t="n">
        <v>4.31</v>
      </c>
      <c r="CB413" s="48" t="n">
        <v>100</v>
      </c>
      <c r="CC413" s="46"/>
      <c r="CD413" s="46"/>
      <c r="CE413" s="49" t="n">
        <v>100</v>
      </c>
      <c r="CF413" s="58"/>
      <c r="CG413" s="56"/>
      <c r="CH413" s="51"/>
      <c r="CI413" s="50"/>
      <c r="CJ413" s="50"/>
      <c r="CK413" s="50"/>
      <c r="CL413" s="50"/>
      <c r="CM413" s="50"/>
      <c r="CN413" s="50"/>
      <c r="CO413" s="68"/>
      <c r="CP413" s="17"/>
      <c r="CQ413" s="37"/>
      <c r="CR413" s="71"/>
      <c r="CS413" s="37"/>
      <c r="CT413" s="37"/>
      <c r="CU413" s="71"/>
      <c r="CV413" s="37"/>
      <c r="CW413" s="35"/>
      <c r="CX413" s="17"/>
      <c r="CY413" s="17"/>
      <c r="CZ413" s="23"/>
      <c r="DA413" s="35"/>
      <c r="DB413" s="17"/>
      <c r="DC413" s="17"/>
      <c r="DD413" s="17"/>
      <c r="DE413" s="17"/>
      <c r="DF413" s="35"/>
    </row>
    <row r="414" customFormat="false" ht="8.45" hidden="false" customHeight="true" outlineLevel="0" collapsed="false">
      <c r="A414" s="1" t="s">
        <v>920</v>
      </c>
      <c r="B414" s="43" t="n">
        <v>29</v>
      </c>
      <c r="C414" s="42" t="s">
        <v>921</v>
      </c>
      <c r="D414" s="62" t="n">
        <v>511</v>
      </c>
      <c r="E414" s="42" t="s">
        <v>47</v>
      </c>
      <c r="F414" s="42" t="s">
        <v>294</v>
      </c>
      <c r="G414" s="44" t="n">
        <v>76068.15</v>
      </c>
      <c r="H414" s="45" t="n">
        <v>0.86</v>
      </c>
      <c r="I414" s="53" t="n">
        <v>3423.07</v>
      </c>
      <c r="J414" s="45" t="n">
        <v>4.5</v>
      </c>
      <c r="K414" s="45" t="n">
        <v>4.5</v>
      </c>
      <c r="L414" s="53" t="n">
        <v>3126.4</v>
      </c>
      <c r="M414" s="45" t="n">
        <v>4.11</v>
      </c>
      <c r="N414" s="45" t="n">
        <v>8.61</v>
      </c>
      <c r="O414" s="53" t="n">
        <v>3126.4</v>
      </c>
      <c r="P414" s="45" t="n">
        <v>4.11</v>
      </c>
      <c r="Q414" s="47" t="n">
        <v>12.72</v>
      </c>
      <c r="R414" s="53" t="n">
        <v>3126.4</v>
      </c>
      <c r="S414" s="45" t="n">
        <v>4.11</v>
      </c>
      <c r="T414" s="47" t="n">
        <v>16.83</v>
      </c>
      <c r="U414" s="53" t="n">
        <v>2974.26</v>
      </c>
      <c r="V414" s="45" t="n">
        <v>3.91</v>
      </c>
      <c r="W414" s="47" t="n">
        <v>20.74</v>
      </c>
      <c r="X414" s="53" t="n">
        <v>3278.54</v>
      </c>
      <c r="Y414" s="45" t="n">
        <v>4.31</v>
      </c>
      <c r="Z414" s="47" t="n">
        <v>25.05</v>
      </c>
      <c r="AA414" s="53" t="n">
        <v>2974.26</v>
      </c>
      <c r="AB414" s="45" t="n">
        <v>3.91</v>
      </c>
      <c r="AC414" s="47" t="n">
        <v>28.96</v>
      </c>
      <c r="AD414" s="53" t="n">
        <v>2974.26</v>
      </c>
      <c r="AE414" s="45" t="n">
        <v>3.91</v>
      </c>
      <c r="AF414" s="47" t="n">
        <v>32.87</v>
      </c>
      <c r="AG414" s="53" t="n">
        <v>3423.07</v>
      </c>
      <c r="AH414" s="45" t="n">
        <v>4.5</v>
      </c>
      <c r="AI414" s="47" t="n">
        <v>37.37</v>
      </c>
      <c r="AJ414" s="53" t="n">
        <v>3126.4</v>
      </c>
      <c r="AK414" s="45" t="n">
        <v>4.11</v>
      </c>
      <c r="AL414" s="47" t="n">
        <v>41.48</v>
      </c>
      <c r="AM414" s="53" t="n">
        <v>3126.4</v>
      </c>
      <c r="AN414" s="45" t="n">
        <v>4.11</v>
      </c>
      <c r="AO414" s="47" t="n">
        <v>45.59</v>
      </c>
      <c r="AP414" s="53" t="n">
        <v>3278.54</v>
      </c>
      <c r="AQ414" s="45" t="n">
        <v>4.31</v>
      </c>
      <c r="AR414" s="47" t="n">
        <v>49.9</v>
      </c>
      <c r="AS414" s="53" t="n">
        <v>3278.54</v>
      </c>
      <c r="AT414" s="45" t="n">
        <v>4.31</v>
      </c>
      <c r="AU414" s="47" t="n">
        <v>54.21</v>
      </c>
      <c r="AV414" s="53" t="n">
        <v>3278.54</v>
      </c>
      <c r="AW414" s="45" t="n">
        <v>4.31</v>
      </c>
      <c r="AX414" s="47" t="n">
        <v>58.52</v>
      </c>
      <c r="AY414" s="53" t="n">
        <v>3126.4</v>
      </c>
      <c r="AZ414" s="45" t="n">
        <v>4.11</v>
      </c>
      <c r="BA414" s="47" t="n">
        <v>62.63</v>
      </c>
      <c r="BB414" s="53" t="n">
        <v>2974.26</v>
      </c>
      <c r="BC414" s="45" t="n">
        <v>3.91</v>
      </c>
      <c r="BD414" s="47" t="n">
        <v>66.54</v>
      </c>
      <c r="BE414" s="53" t="n">
        <v>2974.26</v>
      </c>
      <c r="BF414" s="45" t="n">
        <v>3.91</v>
      </c>
      <c r="BG414" s="47" t="n">
        <v>70.45</v>
      </c>
      <c r="BH414" s="53" t="n">
        <v>3423.07</v>
      </c>
      <c r="BI414" s="45" t="n">
        <v>4.5</v>
      </c>
      <c r="BJ414" s="47" t="n">
        <v>74.95</v>
      </c>
      <c r="BK414" s="53" t="n">
        <v>3126.4</v>
      </c>
      <c r="BL414" s="45" t="n">
        <v>4.11</v>
      </c>
      <c r="BM414" s="47" t="n">
        <v>79.06</v>
      </c>
      <c r="BN414" s="53" t="n">
        <v>2974.26</v>
      </c>
      <c r="BO414" s="45" t="n">
        <v>3.91</v>
      </c>
      <c r="BP414" s="47" t="n">
        <v>82.97</v>
      </c>
      <c r="BQ414" s="53" t="n">
        <v>3423.07</v>
      </c>
      <c r="BR414" s="45" t="n">
        <v>4.5</v>
      </c>
      <c r="BS414" s="47" t="n">
        <v>87.47</v>
      </c>
      <c r="BT414" s="53" t="n">
        <v>2974.26</v>
      </c>
      <c r="BU414" s="45" t="n">
        <v>3.91</v>
      </c>
      <c r="BV414" s="47" t="n">
        <v>91.38</v>
      </c>
      <c r="BW414" s="53" t="n">
        <v>3278.54</v>
      </c>
      <c r="BX414" s="45" t="n">
        <v>4.31</v>
      </c>
      <c r="BY414" s="47" t="n">
        <v>95.69</v>
      </c>
      <c r="BZ414" s="53" t="n">
        <v>3278.54</v>
      </c>
      <c r="CA414" s="45" t="n">
        <v>4.31</v>
      </c>
      <c r="CB414" s="48" t="n">
        <v>100</v>
      </c>
      <c r="CC414" s="46"/>
      <c r="CD414" s="46"/>
      <c r="CE414" s="49" t="n">
        <v>100</v>
      </c>
      <c r="CF414" s="58"/>
      <c r="CG414" s="56"/>
      <c r="CH414" s="51"/>
      <c r="CI414" s="50"/>
      <c r="CJ414" s="50"/>
      <c r="CK414" s="50"/>
      <c r="CL414" s="50"/>
      <c r="CM414" s="50"/>
      <c r="CN414" s="50"/>
      <c r="CO414" s="52"/>
      <c r="CP414" s="52"/>
      <c r="CQ414" s="50"/>
      <c r="CR414" s="51"/>
      <c r="CS414" s="51"/>
      <c r="CT414" s="51"/>
      <c r="CU414" s="50"/>
      <c r="CV414" s="50"/>
      <c r="CW414" s="51"/>
      <c r="CX414" s="52"/>
      <c r="CY414" s="52"/>
      <c r="CZ414" s="50"/>
      <c r="DA414" s="51"/>
      <c r="DB414" s="52"/>
      <c r="DC414" s="52"/>
      <c r="DD414" s="52"/>
      <c r="DE414" s="52"/>
      <c r="DF414" s="51"/>
    </row>
    <row r="415" customFormat="false" ht="8.45" hidden="false" customHeight="true" outlineLevel="0" collapsed="false">
      <c r="A415" s="1" t="s">
        <v>922</v>
      </c>
      <c r="B415" s="43" t="n">
        <v>30</v>
      </c>
      <c r="C415" s="42" t="s">
        <v>923</v>
      </c>
      <c r="D415" s="62" t="n">
        <v>511</v>
      </c>
      <c r="E415" s="42" t="s">
        <v>47</v>
      </c>
      <c r="F415" s="42" t="s">
        <v>294</v>
      </c>
      <c r="G415" s="65" t="n">
        <v>118481.35</v>
      </c>
      <c r="H415" s="45" t="n">
        <v>1.35</v>
      </c>
      <c r="I415" s="53" t="n">
        <v>5331.66</v>
      </c>
      <c r="J415" s="45" t="n">
        <v>4.5</v>
      </c>
      <c r="K415" s="45" t="n">
        <v>4.5</v>
      </c>
      <c r="L415" s="53" t="n">
        <v>4869.58</v>
      </c>
      <c r="M415" s="45" t="n">
        <v>4.11</v>
      </c>
      <c r="N415" s="45" t="n">
        <v>8.61</v>
      </c>
      <c r="O415" s="53" t="n">
        <v>4869.58</v>
      </c>
      <c r="P415" s="45" t="n">
        <v>4.11</v>
      </c>
      <c r="Q415" s="47" t="n">
        <v>12.72</v>
      </c>
      <c r="R415" s="53" t="n">
        <v>4869.58</v>
      </c>
      <c r="S415" s="45" t="n">
        <v>4.11</v>
      </c>
      <c r="T415" s="47" t="n">
        <v>16.83</v>
      </c>
      <c r="U415" s="53" t="n">
        <v>4632.62</v>
      </c>
      <c r="V415" s="45" t="n">
        <v>3.91</v>
      </c>
      <c r="W415" s="47" t="n">
        <v>20.74</v>
      </c>
      <c r="X415" s="53" t="n">
        <v>5106.55</v>
      </c>
      <c r="Y415" s="45" t="n">
        <v>4.31</v>
      </c>
      <c r="Z415" s="47" t="n">
        <v>25.05</v>
      </c>
      <c r="AA415" s="53" t="n">
        <v>4632.62</v>
      </c>
      <c r="AB415" s="45" t="n">
        <v>3.91</v>
      </c>
      <c r="AC415" s="47" t="n">
        <v>28.96</v>
      </c>
      <c r="AD415" s="53" t="n">
        <v>4632.62</v>
      </c>
      <c r="AE415" s="45" t="n">
        <v>3.91</v>
      </c>
      <c r="AF415" s="47" t="n">
        <v>32.87</v>
      </c>
      <c r="AG415" s="53" t="n">
        <v>5331.66</v>
      </c>
      <c r="AH415" s="45" t="n">
        <v>4.5</v>
      </c>
      <c r="AI415" s="47" t="n">
        <v>37.37</v>
      </c>
      <c r="AJ415" s="53" t="n">
        <v>4869.58</v>
      </c>
      <c r="AK415" s="45" t="n">
        <v>4.11</v>
      </c>
      <c r="AL415" s="47" t="n">
        <v>41.48</v>
      </c>
      <c r="AM415" s="53" t="n">
        <v>4869.58</v>
      </c>
      <c r="AN415" s="45" t="n">
        <v>4.11</v>
      </c>
      <c r="AO415" s="47" t="n">
        <v>45.59</v>
      </c>
      <c r="AP415" s="53" t="n">
        <v>5106.55</v>
      </c>
      <c r="AQ415" s="45" t="n">
        <v>4.31</v>
      </c>
      <c r="AR415" s="47" t="n">
        <v>49.9</v>
      </c>
      <c r="AS415" s="53" t="n">
        <v>5106.55</v>
      </c>
      <c r="AT415" s="45" t="n">
        <v>4.31</v>
      </c>
      <c r="AU415" s="47" t="n">
        <v>54.21</v>
      </c>
      <c r="AV415" s="53" t="n">
        <v>5106.55</v>
      </c>
      <c r="AW415" s="45" t="n">
        <v>4.31</v>
      </c>
      <c r="AX415" s="47" t="n">
        <v>58.52</v>
      </c>
      <c r="AY415" s="53" t="n">
        <v>4869.58</v>
      </c>
      <c r="AZ415" s="45" t="n">
        <v>4.11</v>
      </c>
      <c r="BA415" s="47" t="n">
        <v>62.63</v>
      </c>
      <c r="BB415" s="53" t="n">
        <v>4632.62</v>
      </c>
      <c r="BC415" s="45" t="n">
        <v>3.91</v>
      </c>
      <c r="BD415" s="47" t="n">
        <v>66.54</v>
      </c>
      <c r="BE415" s="53" t="n">
        <v>4632.62</v>
      </c>
      <c r="BF415" s="45" t="n">
        <v>3.91</v>
      </c>
      <c r="BG415" s="47" t="n">
        <v>70.45</v>
      </c>
      <c r="BH415" s="53" t="n">
        <v>5331.66</v>
      </c>
      <c r="BI415" s="45" t="n">
        <v>4.5</v>
      </c>
      <c r="BJ415" s="47" t="n">
        <v>74.95</v>
      </c>
      <c r="BK415" s="53" t="n">
        <v>4869.58</v>
      </c>
      <c r="BL415" s="45" t="n">
        <v>4.11</v>
      </c>
      <c r="BM415" s="47" t="n">
        <v>79.06</v>
      </c>
      <c r="BN415" s="53" t="n">
        <v>4632.62</v>
      </c>
      <c r="BO415" s="45" t="n">
        <v>3.91</v>
      </c>
      <c r="BP415" s="47" t="n">
        <v>82.97</v>
      </c>
      <c r="BQ415" s="53" t="n">
        <v>5331.66</v>
      </c>
      <c r="BR415" s="45" t="n">
        <v>4.5</v>
      </c>
      <c r="BS415" s="47" t="n">
        <v>87.47</v>
      </c>
      <c r="BT415" s="53" t="n">
        <v>4632.62</v>
      </c>
      <c r="BU415" s="45" t="n">
        <v>3.91</v>
      </c>
      <c r="BV415" s="47" t="n">
        <v>91.38</v>
      </c>
      <c r="BW415" s="53" t="n">
        <v>5106.55</v>
      </c>
      <c r="BX415" s="45" t="n">
        <v>4.31</v>
      </c>
      <c r="BY415" s="47" t="n">
        <v>95.69</v>
      </c>
      <c r="BZ415" s="53" t="n">
        <v>5106.55</v>
      </c>
      <c r="CA415" s="45" t="n">
        <v>4.31</v>
      </c>
      <c r="CB415" s="48" t="n">
        <v>100</v>
      </c>
      <c r="CC415" s="46"/>
      <c r="CD415" s="46"/>
      <c r="CE415" s="49" t="n">
        <v>100</v>
      </c>
      <c r="CF415" s="63"/>
      <c r="CG415" s="39"/>
      <c r="CH415" s="35"/>
      <c r="CI415" s="23"/>
      <c r="CJ415" s="23"/>
      <c r="CK415" s="23"/>
      <c r="CL415" s="23"/>
      <c r="CM415" s="23"/>
      <c r="CN415" s="23"/>
      <c r="CO415" s="52"/>
      <c r="CP415" s="52"/>
      <c r="CQ415" s="50"/>
      <c r="CR415" s="51"/>
      <c r="CS415" s="51"/>
      <c r="CT415" s="51"/>
      <c r="CU415" s="50"/>
      <c r="CV415" s="50"/>
      <c r="CW415" s="51"/>
      <c r="CX415" s="52"/>
      <c r="CY415" s="52"/>
      <c r="CZ415" s="50"/>
      <c r="DA415" s="51"/>
      <c r="DB415" s="52"/>
      <c r="DC415" s="52"/>
      <c r="DD415" s="52"/>
      <c r="DE415" s="52"/>
      <c r="DF415" s="51"/>
    </row>
    <row r="416" customFormat="false" ht="8.45" hidden="false" customHeight="true" outlineLevel="0" collapsed="false">
      <c r="A416" s="1" t="s">
        <v>924</v>
      </c>
      <c r="B416" s="43" t="n">
        <v>31</v>
      </c>
      <c r="C416" s="42" t="s">
        <v>925</v>
      </c>
      <c r="D416" s="62" t="n">
        <v>511</v>
      </c>
      <c r="E416" s="42" t="s">
        <v>47</v>
      </c>
      <c r="F416" s="42" t="s">
        <v>294</v>
      </c>
      <c r="G416" s="44" t="n">
        <v>60000</v>
      </c>
      <c r="H416" s="45" t="n">
        <v>0.68</v>
      </c>
      <c r="I416" s="53" t="n">
        <v>2700</v>
      </c>
      <c r="J416" s="45" t="n">
        <v>4.5</v>
      </c>
      <c r="K416" s="45" t="n">
        <v>4.5</v>
      </c>
      <c r="L416" s="53" t="n">
        <v>2466</v>
      </c>
      <c r="M416" s="45" t="n">
        <v>4.11</v>
      </c>
      <c r="N416" s="45" t="n">
        <v>8.61</v>
      </c>
      <c r="O416" s="53" t="n">
        <v>2466</v>
      </c>
      <c r="P416" s="45" t="n">
        <v>4.11</v>
      </c>
      <c r="Q416" s="47" t="n">
        <v>12.72</v>
      </c>
      <c r="R416" s="53" t="n">
        <v>2466</v>
      </c>
      <c r="S416" s="45" t="n">
        <v>4.11</v>
      </c>
      <c r="T416" s="47" t="n">
        <v>16.83</v>
      </c>
      <c r="U416" s="53" t="n">
        <v>2346</v>
      </c>
      <c r="V416" s="45" t="n">
        <v>3.91</v>
      </c>
      <c r="W416" s="47" t="n">
        <v>20.74</v>
      </c>
      <c r="X416" s="53" t="n">
        <v>2586</v>
      </c>
      <c r="Y416" s="45" t="n">
        <v>4.31</v>
      </c>
      <c r="Z416" s="47" t="n">
        <v>25.05</v>
      </c>
      <c r="AA416" s="53" t="n">
        <v>2346</v>
      </c>
      <c r="AB416" s="45" t="n">
        <v>3.91</v>
      </c>
      <c r="AC416" s="47" t="n">
        <v>28.96</v>
      </c>
      <c r="AD416" s="53" t="n">
        <v>2346</v>
      </c>
      <c r="AE416" s="45" t="n">
        <v>3.91</v>
      </c>
      <c r="AF416" s="47" t="n">
        <v>32.87</v>
      </c>
      <c r="AG416" s="53" t="n">
        <v>2700</v>
      </c>
      <c r="AH416" s="45" t="n">
        <v>4.5</v>
      </c>
      <c r="AI416" s="47" t="n">
        <v>37.37</v>
      </c>
      <c r="AJ416" s="53" t="n">
        <v>2466</v>
      </c>
      <c r="AK416" s="45" t="n">
        <v>4.11</v>
      </c>
      <c r="AL416" s="47" t="n">
        <v>41.48</v>
      </c>
      <c r="AM416" s="53" t="n">
        <v>2466</v>
      </c>
      <c r="AN416" s="45" t="n">
        <v>4.11</v>
      </c>
      <c r="AO416" s="47" t="n">
        <v>45.59</v>
      </c>
      <c r="AP416" s="53" t="n">
        <v>2586</v>
      </c>
      <c r="AQ416" s="45" t="n">
        <v>4.31</v>
      </c>
      <c r="AR416" s="47" t="n">
        <v>49.9</v>
      </c>
      <c r="AS416" s="53" t="n">
        <v>2586</v>
      </c>
      <c r="AT416" s="45" t="n">
        <v>4.31</v>
      </c>
      <c r="AU416" s="47" t="n">
        <v>54.21</v>
      </c>
      <c r="AV416" s="53" t="n">
        <v>2586</v>
      </c>
      <c r="AW416" s="45" t="n">
        <v>4.31</v>
      </c>
      <c r="AX416" s="47" t="n">
        <v>58.52</v>
      </c>
      <c r="AY416" s="53" t="n">
        <v>2466</v>
      </c>
      <c r="AZ416" s="45" t="n">
        <v>4.11</v>
      </c>
      <c r="BA416" s="47" t="n">
        <v>62.63</v>
      </c>
      <c r="BB416" s="53" t="n">
        <v>2346</v>
      </c>
      <c r="BC416" s="45" t="n">
        <v>3.91</v>
      </c>
      <c r="BD416" s="47" t="n">
        <v>66.54</v>
      </c>
      <c r="BE416" s="53" t="n">
        <v>2346</v>
      </c>
      <c r="BF416" s="45" t="n">
        <v>3.91</v>
      </c>
      <c r="BG416" s="47" t="n">
        <v>70.45</v>
      </c>
      <c r="BH416" s="53" t="n">
        <v>2700</v>
      </c>
      <c r="BI416" s="45" t="n">
        <v>4.5</v>
      </c>
      <c r="BJ416" s="47" t="n">
        <v>74.95</v>
      </c>
      <c r="BK416" s="53" t="n">
        <v>2466</v>
      </c>
      <c r="BL416" s="45" t="n">
        <v>4.11</v>
      </c>
      <c r="BM416" s="47" t="n">
        <v>79.06</v>
      </c>
      <c r="BN416" s="53" t="n">
        <v>2346</v>
      </c>
      <c r="BO416" s="45" t="n">
        <v>3.91</v>
      </c>
      <c r="BP416" s="47" t="n">
        <v>82.97</v>
      </c>
      <c r="BQ416" s="53" t="n">
        <v>2700</v>
      </c>
      <c r="BR416" s="45" t="n">
        <v>4.5</v>
      </c>
      <c r="BS416" s="47" t="n">
        <v>87.47</v>
      </c>
      <c r="BT416" s="53" t="n">
        <v>2346</v>
      </c>
      <c r="BU416" s="45" t="n">
        <v>3.91</v>
      </c>
      <c r="BV416" s="47" t="n">
        <v>91.38</v>
      </c>
      <c r="BW416" s="53" t="n">
        <v>2586</v>
      </c>
      <c r="BX416" s="45" t="n">
        <v>4.31</v>
      </c>
      <c r="BY416" s="47" t="n">
        <v>95.69</v>
      </c>
      <c r="BZ416" s="53" t="n">
        <v>2586</v>
      </c>
      <c r="CA416" s="45" t="n">
        <v>4.31</v>
      </c>
      <c r="CB416" s="48" t="n">
        <v>100</v>
      </c>
      <c r="CC416" s="46"/>
      <c r="CD416" s="46"/>
      <c r="CE416" s="49" t="n">
        <v>100</v>
      </c>
      <c r="CF416" s="58"/>
      <c r="CG416" s="56"/>
      <c r="CH416" s="51"/>
      <c r="CI416" s="50"/>
      <c r="CJ416" s="50"/>
      <c r="CK416" s="50"/>
      <c r="CL416" s="50"/>
      <c r="CM416" s="50"/>
      <c r="CN416" s="50"/>
      <c r="CO416" s="52"/>
      <c r="CP416" s="52"/>
      <c r="CQ416" s="50"/>
      <c r="CR416" s="51"/>
      <c r="CS416" s="51"/>
      <c r="CT416" s="51"/>
      <c r="CU416" s="50"/>
      <c r="CV416" s="50"/>
      <c r="CW416" s="51"/>
      <c r="CX416" s="52"/>
      <c r="CY416" s="52"/>
      <c r="CZ416" s="50"/>
      <c r="DA416" s="51"/>
      <c r="DB416" s="52"/>
      <c r="DC416" s="52"/>
      <c r="DD416" s="52"/>
      <c r="DE416" s="52"/>
      <c r="DF416" s="51"/>
    </row>
    <row r="417" customFormat="false" ht="8.45" hidden="false" customHeight="true" outlineLevel="0" collapsed="false">
      <c r="A417" s="1" t="s">
        <v>926</v>
      </c>
      <c r="B417" s="61" t="n">
        <v>32</v>
      </c>
      <c r="C417" s="25" t="s">
        <v>927</v>
      </c>
      <c r="D417" s="26" t="n">
        <v>511</v>
      </c>
      <c r="E417" s="25" t="s">
        <v>47</v>
      </c>
      <c r="F417" s="25" t="s">
        <v>294</v>
      </c>
      <c r="G417" s="27" t="n">
        <v>436569.8</v>
      </c>
      <c r="H417" s="28" t="n">
        <v>4.96</v>
      </c>
      <c r="I417" s="31" t="n">
        <v>19645.64</v>
      </c>
      <c r="J417" s="28" t="n">
        <v>4.5</v>
      </c>
      <c r="K417" s="28" t="n">
        <v>4.5</v>
      </c>
      <c r="L417" s="31" t="n">
        <v>17943.02</v>
      </c>
      <c r="M417" s="28" t="n">
        <v>4.11</v>
      </c>
      <c r="N417" s="28" t="n">
        <v>8.61</v>
      </c>
      <c r="O417" s="31" t="n">
        <v>17943.02</v>
      </c>
      <c r="P417" s="28" t="n">
        <v>4.11</v>
      </c>
      <c r="Q417" s="32" t="n">
        <v>12.72</v>
      </c>
      <c r="R417" s="31" t="n">
        <v>17943.02</v>
      </c>
      <c r="S417" s="28" t="n">
        <v>4.11</v>
      </c>
      <c r="T417" s="32" t="n">
        <v>16.83</v>
      </c>
      <c r="U417" s="31" t="n">
        <v>17069.88</v>
      </c>
      <c r="V417" s="28" t="n">
        <v>3.91</v>
      </c>
      <c r="W417" s="32" t="n">
        <v>20.74</v>
      </c>
      <c r="X417" s="31" t="n">
        <v>18816.16</v>
      </c>
      <c r="Y417" s="28" t="n">
        <v>4.31</v>
      </c>
      <c r="Z417" s="32" t="n">
        <v>25.05</v>
      </c>
      <c r="AA417" s="31" t="n">
        <v>17069.88</v>
      </c>
      <c r="AB417" s="28" t="n">
        <v>3.91</v>
      </c>
      <c r="AC417" s="32" t="n">
        <v>28.96</v>
      </c>
      <c r="AD417" s="31" t="n">
        <v>17069.88</v>
      </c>
      <c r="AE417" s="28" t="n">
        <v>3.91</v>
      </c>
      <c r="AF417" s="32" t="n">
        <v>32.87</v>
      </c>
      <c r="AG417" s="31" t="n">
        <v>19645.64</v>
      </c>
      <c r="AH417" s="28" t="n">
        <v>4.5</v>
      </c>
      <c r="AI417" s="32" t="n">
        <v>37.37</v>
      </c>
      <c r="AJ417" s="31" t="n">
        <v>17943.02</v>
      </c>
      <c r="AK417" s="28" t="n">
        <v>4.11</v>
      </c>
      <c r="AL417" s="32" t="n">
        <v>41.48</v>
      </c>
      <c r="AM417" s="31" t="n">
        <v>17943.02</v>
      </c>
      <c r="AN417" s="28" t="n">
        <v>4.11</v>
      </c>
      <c r="AO417" s="32" t="n">
        <v>45.59</v>
      </c>
      <c r="AP417" s="31" t="n">
        <v>18816.16</v>
      </c>
      <c r="AQ417" s="28" t="n">
        <v>4.31</v>
      </c>
      <c r="AR417" s="32" t="n">
        <v>49.9</v>
      </c>
      <c r="AS417" s="31" t="n">
        <v>18816.16</v>
      </c>
      <c r="AT417" s="28" t="n">
        <v>4.31</v>
      </c>
      <c r="AU417" s="32" t="n">
        <v>54.21</v>
      </c>
      <c r="AV417" s="31" t="n">
        <v>18816.16</v>
      </c>
      <c r="AW417" s="28" t="n">
        <v>4.31</v>
      </c>
      <c r="AX417" s="32" t="n">
        <v>58.52</v>
      </c>
      <c r="AY417" s="31" t="n">
        <v>17943.02</v>
      </c>
      <c r="AZ417" s="28" t="n">
        <v>4.11</v>
      </c>
      <c r="BA417" s="32" t="n">
        <v>62.63</v>
      </c>
      <c r="BB417" s="31" t="n">
        <v>17069.88</v>
      </c>
      <c r="BC417" s="28" t="n">
        <v>3.91</v>
      </c>
      <c r="BD417" s="32" t="n">
        <v>66.54</v>
      </c>
      <c r="BE417" s="31" t="n">
        <v>17069.88</v>
      </c>
      <c r="BF417" s="28" t="n">
        <v>3.91</v>
      </c>
      <c r="BG417" s="32" t="n">
        <v>70.45</v>
      </c>
      <c r="BH417" s="31" t="n">
        <v>19645.64</v>
      </c>
      <c r="BI417" s="28" t="n">
        <v>4.5</v>
      </c>
      <c r="BJ417" s="32" t="n">
        <v>74.95</v>
      </c>
      <c r="BK417" s="31" t="n">
        <v>17943.02</v>
      </c>
      <c r="BL417" s="28" t="n">
        <v>4.11</v>
      </c>
      <c r="BM417" s="32" t="n">
        <v>79.06</v>
      </c>
      <c r="BN417" s="31" t="n">
        <v>17069.88</v>
      </c>
      <c r="BO417" s="28" t="n">
        <v>3.91</v>
      </c>
      <c r="BP417" s="32" t="n">
        <v>82.97</v>
      </c>
      <c r="BQ417" s="31" t="n">
        <v>19645.64</v>
      </c>
      <c r="BR417" s="28" t="n">
        <v>4.5</v>
      </c>
      <c r="BS417" s="32" t="n">
        <v>87.47</v>
      </c>
      <c r="BT417" s="31" t="n">
        <v>17069.88</v>
      </c>
      <c r="BU417" s="28" t="n">
        <v>3.91</v>
      </c>
      <c r="BV417" s="32" t="n">
        <v>91.38</v>
      </c>
      <c r="BW417" s="31" t="n">
        <v>18816.16</v>
      </c>
      <c r="BX417" s="28" t="n">
        <v>4.31</v>
      </c>
      <c r="BY417" s="32" t="n">
        <v>95.69</v>
      </c>
      <c r="BZ417" s="31" t="n">
        <v>18816.16</v>
      </c>
      <c r="CA417" s="28" t="n">
        <v>4.31</v>
      </c>
      <c r="CB417" s="33" t="n">
        <v>100</v>
      </c>
      <c r="CC417" s="30"/>
      <c r="CD417" s="30"/>
      <c r="CE417" s="34" t="n">
        <v>100</v>
      </c>
      <c r="CF417" s="58"/>
      <c r="CG417" s="56"/>
      <c r="CH417" s="51"/>
      <c r="CI417" s="50"/>
      <c r="CJ417" s="50"/>
      <c r="CK417" s="50"/>
      <c r="CL417" s="50"/>
      <c r="CM417" s="50"/>
      <c r="CN417" s="50"/>
      <c r="CO417" s="57"/>
      <c r="CP417" s="52"/>
      <c r="CQ417" s="51"/>
      <c r="CR417" s="50"/>
      <c r="CS417" s="50"/>
      <c r="CT417" s="51"/>
      <c r="CU417" s="50"/>
      <c r="CV417" s="50"/>
      <c r="CW417" s="51"/>
      <c r="CX417" s="52"/>
      <c r="CY417" s="52"/>
      <c r="CZ417" s="50"/>
      <c r="DA417" s="51"/>
      <c r="DB417" s="52"/>
      <c r="DC417" s="52"/>
      <c r="DD417" s="52"/>
      <c r="DE417" s="52"/>
      <c r="DF417" s="51"/>
    </row>
    <row r="418" customFormat="false" ht="8.45" hidden="false" customHeight="true" outlineLevel="0" collapsed="false">
      <c r="A418" s="1" t="s">
        <v>928</v>
      </c>
      <c r="B418" s="43" t="n">
        <v>33</v>
      </c>
      <c r="C418" s="42" t="s">
        <v>929</v>
      </c>
      <c r="D418" s="62" t="n">
        <v>511</v>
      </c>
      <c r="E418" s="42" t="s">
        <v>47</v>
      </c>
      <c r="F418" s="42" t="s">
        <v>294</v>
      </c>
      <c r="G418" s="44" t="n">
        <v>95912.02</v>
      </c>
      <c r="H418" s="45" t="n">
        <v>1.09</v>
      </c>
      <c r="I418" s="53" t="n">
        <v>4316.04</v>
      </c>
      <c r="J418" s="45" t="n">
        <v>4.5</v>
      </c>
      <c r="K418" s="45" t="n">
        <v>4.5</v>
      </c>
      <c r="L418" s="53" t="n">
        <v>3941.98</v>
      </c>
      <c r="M418" s="45" t="n">
        <v>4.11</v>
      </c>
      <c r="N418" s="45" t="n">
        <v>8.61</v>
      </c>
      <c r="O418" s="53" t="n">
        <v>3941.98</v>
      </c>
      <c r="P418" s="45" t="n">
        <v>4.11</v>
      </c>
      <c r="Q418" s="47" t="n">
        <v>12.72</v>
      </c>
      <c r="R418" s="53" t="n">
        <v>3941.98</v>
      </c>
      <c r="S418" s="45" t="n">
        <v>4.11</v>
      </c>
      <c r="T418" s="47" t="n">
        <v>16.83</v>
      </c>
      <c r="U418" s="53" t="n">
        <v>3750.16</v>
      </c>
      <c r="V418" s="45" t="n">
        <v>3.91</v>
      </c>
      <c r="W418" s="47" t="n">
        <v>20.74</v>
      </c>
      <c r="X418" s="53" t="n">
        <v>4133.81</v>
      </c>
      <c r="Y418" s="45" t="n">
        <v>4.31</v>
      </c>
      <c r="Z418" s="47" t="n">
        <v>25.05</v>
      </c>
      <c r="AA418" s="53" t="n">
        <v>3750.16</v>
      </c>
      <c r="AB418" s="45" t="n">
        <v>3.91</v>
      </c>
      <c r="AC418" s="47" t="n">
        <v>28.96</v>
      </c>
      <c r="AD418" s="53" t="n">
        <v>3750.16</v>
      </c>
      <c r="AE418" s="45" t="n">
        <v>3.91</v>
      </c>
      <c r="AF418" s="47" t="n">
        <v>32.87</v>
      </c>
      <c r="AG418" s="53" t="n">
        <v>4316.04</v>
      </c>
      <c r="AH418" s="45" t="n">
        <v>4.5</v>
      </c>
      <c r="AI418" s="47" t="n">
        <v>37.37</v>
      </c>
      <c r="AJ418" s="53" t="n">
        <v>3941.98</v>
      </c>
      <c r="AK418" s="45" t="n">
        <v>4.11</v>
      </c>
      <c r="AL418" s="47" t="n">
        <v>41.48</v>
      </c>
      <c r="AM418" s="53" t="n">
        <v>3941.98</v>
      </c>
      <c r="AN418" s="45" t="n">
        <v>4.11</v>
      </c>
      <c r="AO418" s="47" t="n">
        <v>45.59</v>
      </c>
      <c r="AP418" s="53" t="n">
        <v>4133.81</v>
      </c>
      <c r="AQ418" s="45" t="n">
        <v>4.31</v>
      </c>
      <c r="AR418" s="47" t="n">
        <v>49.9</v>
      </c>
      <c r="AS418" s="53" t="n">
        <v>4133.81</v>
      </c>
      <c r="AT418" s="45" t="n">
        <v>4.31</v>
      </c>
      <c r="AU418" s="47" t="n">
        <v>54.21</v>
      </c>
      <c r="AV418" s="53" t="n">
        <v>4133.81</v>
      </c>
      <c r="AW418" s="45" t="n">
        <v>4.31</v>
      </c>
      <c r="AX418" s="47" t="n">
        <v>58.52</v>
      </c>
      <c r="AY418" s="53" t="n">
        <v>3941.98</v>
      </c>
      <c r="AZ418" s="45" t="n">
        <v>4.11</v>
      </c>
      <c r="BA418" s="47" t="n">
        <v>62.63</v>
      </c>
      <c r="BB418" s="53" t="n">
        <v>3750.16</v>
      </c>
      <c r="BC418" s="45" t="n">
        <v>3.91</v>
      </c>
      <c r="BD418" s="47" t="n">
        <v>66.54</v>
      </c>
      <c r="BE418" s="53" t="n">
        <v>3750.16</v>
      </c>
      <c r="BF418" s="45" t="n">
        <v>3.91</v>
      </c>
      <c r="BG418" s="47" t="n">
        <v>70.45</v>
      </c>
      <c r="BH418" s="53" t="n">
        <v>4316.04</v>
      </c>
      <c r="BI418" s="45" t="n">
        <v>4.5</v>
      </c>
      <c r="BJ418" s="47" t="n">
        <v>74.95</v>
      </c>
      <c r="BK418" s="53" t="n">
        <v>3941.98</v>
      </c>
      <c r="BL418" s="45" t="n">
        <v>4.11</v>
      </c>
      <c r="BM418" s="47" t="n">
        <v>79.06</v>
      </c>
      <c r="BN418" s="53" t="n">
        <v>3750.16</v>
      </c>
      <c r="BO418" s="45" t="n">
        <v>3.91</v>
      </c>
      <c r="BP418" s="47" t="n">
        <v>82.97</v>
      </c>
      <c r="BQ418" s="53" t="n">
        <v>4316.04</v>
      </c>
      <c r="BR418" s="45" t="n">
        <v>4.5</v>
      </c>
      <c r="BS418" s="47" t="n">
        <v>87.47</v>
      </c>
      <c r="BT418" s="53" t="n">
        <v>3750.16</v>
      </c>
      <c r="BU418" s="45" t="n">
        <v>3.91</v>
      </c>
      <c r="BV418" s="47" t="n">
        <v>91.38</v>
      </c>
      <c r="BW418" s="53" t="n">
        <v>4133.81</v>
      </c>
      <c r="BX418" s="45" t="n">
        <v>4.31</v>
      </c>
      <c r="BY418" s="47" t="n">
        <v>95.69</v>
      </c>
      <c r="BZ418" s="53" t="n">
        <v>4133.81</v>
      </c>
      <c r="CA418" s="45" t="n">
        <v>4.31</v>
      </c>
      <c r="CB418" s="48" t="n">
        <v>100</v>
      </c>
      <c r="CC418" s="46"/>
      <c r="CD418" s="46"/>
      <c r="CE418" s="49" t="n">
        <v>100</v>
      </c>
      <c r="CF418" s="58"/>
      <c r="CG418" s="56"/>
      <c r="CH418" s="51"/>
      <c r="CI418" s="50"/>
      <c r="CJ418" s="50"/>
      <c r="CK418" s="50"/>
      <c r="CL418" s="50"/>
      <c r="CM418" s="50"/>
      <c r="CN418" s="50"/>
      <c r="CO418" s="52"/>
      <c r="CP418" s="52"/>
      <c r="CQ418" s="50"/>
      <c r="CR418" s="58"/>
      <c r="CS418" s="51"/>
      <c r="CT418" s="51"/>
      <c r="CU418" s="50"/>
      <c r="CV418" s="50"/>
      <c r="CW418" s="51"/>
      <c r="CX418" s="52"/>
      <c r="CY418" s="52"/>
      <c r="CZ418" s="50"/>
      <c r="DA418" s="51"/>
      <c r="DB418" s="52"/>
      <c r="DC418" s="52"/>
      <c r="DD418" s="52"/>
      <c r="DE418" s="52"/>
      <c r="DF418" s="51"/>
    </row>
    <row r="419" customFormat="false" ht="8.45" hidden="false" customHeight="true" outlineLevel="0" collapsed="false">
      <c r="A419" s="1" t="s">
        <v>930</v>
      </c>
      <c r="B419" s="43" t="n">
        <v>34</v>
      </c>
      <c r="C419" s="42" t="s">
        <v>931</v>
      </c>
      <c r="D419" s="62" t="n">
        <v>511</v>
      </c>
      <c r="E419" s="42" t="s">
        <v>47</v>
      </c>
      <c r="F419" s="42" t="s">
        <v>294</v>
      </c>
      <c r="G419" s="65" t="n">
        <v>103765.54</v>
      </c>
      <c r="H419" s="45" t="n">
        <v>1.18</v>
      </c>
      <c r="I419" s="53" t="n">
        <v>4669.45</v>
      </c>
      <c r="J419" s="45" t="n">
        <v>4.5</v>
      </c>
      <c r="K419" s="45" t="n">
        <v>4.5</v>
      </c>
      <c r="L419" s="53" t="n">
        <v>4264.76</v>
      </c>
      <c r="M419" s="45" t="n">
        <v>4.11</v>
      </c>
      <c r="N419" s="45" t="n">
        <v>8.61</v>
      </c>
      <c r="O419" s="53" t="n">
        <v>4264.76</v>
      </c>
      <c r="P419" s="45" t="n">
        <v>4.11</v>
      </c>
      <c r="Q419" s="47" t="n">
        <v>12.72</v>
      </c>
      <c r="R419" s="53" t="n">
        <v>4264.76</v>
      </c>
      <c r="S419" s="45" t="n">
        <v>4.11</v>
      </c>
      <c r="T419" s="47" t="n">
        <v>16.83</v>
      </c>
      <c r="U419" s="53" t="n">
        <v>4057.23</v>
      </c>
      <c r="V419" s="45" t="n">
        <v>3.91</v>
      </c>
      <c r="W419" s="47" t="n">
        <v>20.74</v>
      </c>
      <c r="X419" s="53" t="n">
        <v>4472.29</v>
      </c>
      <c r="Y419" s="45" t="n">
        <v>4.31</v>
      </c>
      <c r="Z419" s="47" t="n">
        <v>25.05</v>
      </c>
      <c r="AA419" s="53" t="n">
        <v>4057.23</v>
      </c>
      <c r="AB419" s="45" t="n">
        <v>3.91</v>
      </c>
      <c r="AC419" s="47" t="n">
        <v>28.96</v>
      </c>
      <c r="AD419" s="53" t="n">
        <v>4057.23</v>
      </c>
      <c r="AE419" s="45" t="n">
        <v>3.91</v>
      </c>
      <c r="AF419" s="47" t="n">
        <v>32.87</v>
      </c>
      <c r="AG419" s="53" t="n">
        <v>4669.45</v>
      </c>
      <c r="AH419" s="45" t="n">
        <v>4.5</v>
      </c>
      <c r="AI419" s="47" t="n">
        <v>37.37</v>
      </c>
      <c r="AJ419" s="53" t="n">
        <v>4264.76</v>
      </c>
      <c r="AK419" s="45" t="n">
        <v>4.11</v>
      </c>
      <c r="AL419" s="47" t="n">
        <v>41.48</v>
      </c>
      <c r="AM419" s="53" t="n">
        <v>4264.76</v>
      </c>
      <c r="AN419" s="45" t="n">
        <v>4.11</v>
      </c>
      <c r="AO419" s="47" t="n">
        <v>45.59</v>
      </c>
      <c r="AP419" s="53" t="n">
        <v>4472.29</v>
      </c>
      <c r="AQ419" s="45" t="n">
        <v>4.31</v>
      </c>
      <c r="AR419" s="47" t="n">
        <v>49.9</v>
      </c>
      <c r="AS419" s="53" t="n">
        <v>4472.29</v>
      </c>
      <c r="AT419" s="45" t="n">
        <v>4.31</v>
      </c>
      <c r="AU419" s="47" t="n">
        <v>54.21</v>
      </c>
      <c r="AV419" s="53" t="n">
        <v>4472.29</v>
      </c>
      <c r="AW419" s="45" t="n">
        <v>4.31</v>
      </c>
      <c r="AX419" s="47" t="n">
        <v>58.52</v>
      </c>
      <c r="AY419" s="53" t="n">
        <v>4264.76</v>
      </c>
      <c r="AZ419" s="45" t="n">
        <v>4.11</v>
      </c>
      <c r="BA419" s="47" t="n">
        <v>62.63</v>
      </c>
      <c r="BB419" s="53" t="n">
        <v>4057.23</v>
      </c>
      <c r="BC419" s="45" t="n">
        <v>3.91</v>
      </c>
      <c r="BD419" s="47" t="n">
        <v>66.54</v>
      </c>
      <c r="BE419" s="53" t="n">
        <v>4057.23</v>
      </c>
      <c r="BF419" s="45" t="n">
        <v>3.91</v>
      </c>
      <c r="BG419" s="47" t="n">
        <v>70.45</v>
      </c>
      <c r="BH419" s="53" t="n">
        <v>4669.45</v>
      </c>
      <c r="BI419" s="45" t="n">
        <v>4.5</v>
      </c>
      <c r="BJ419" s="47" t="n">
        <v>74.95</v>
      </c>
      <c r="BK419" s="53" t="n">
        <v>4264.76</v>
      </c>
      <c r="BL419" s="45" t="n">
        <v>4.11</v>
      </c>
      <c r="BM419" s="47" t="n">
        <v>79.06</v>
      </c>
      <c r="BN419" s="53" t="n">
        <v>4057.23</v>
      </c>
      <c r="BO419" s="45" t="n">
        <v>3.91</v>
      </c>
      <c r="BP419" s="47" t="n">
        <v>82.97</v>
      </c>
      <c r="BQ419" s="53" t="n">
        <v>4669.45</v>
      </c>
      <c r="BR419" s="45" t="n">
        <v>4.5</v>
      </c>
      <c r="BS419" s="47" t="n">
        <v>87.47</v>
      </c>
      <c r="BT419" s="53" t="n">
        <v>4057.23</v>
      </c>
      <c r="BU419" s="45" t="n">
        <v>3.91</v>
      </c>
      <c r="BV419" s="47" t="n">
        <v>91.38</v>
      </c>
      <c r="BW419" s="53" t="n">
        <v>4472.29</v>
      </c>
      <c r="BX419" s="45" t="n">
        <v>4.31</v>
      </c>
      <c r="BY419" s="47" t="n">
        <v>95.69</v>
      </c>
      <c r="BZ419" s="53" t="n">
        <v>4472.29</v>
      </c>
      <c r="CA419" s="45" t="n">
        <v>4.31</v>
      </c>
      <c r="CB419" s="48" t="n">
        <v>100</v>
      </c>
      <c r="CC419" s="46"/>
      <c r="CD419" s="46"/>
      <c r="CE419" s="49" t="n">
        <v>100</v>
      </c>
      <c r="CF419" s="58"/>
      <c r="CG419" s="56"/>
      <c r="CH419" s="51"/>
      <c r="CI419" s="50"/>
      <c r="CJ419" s="50"/>
      <c r="CK419" s="50"/>
      <c r="CL419" s="50"/>
      <c r="CM419" s="50"/>
      <c r="CN419" s="50"/>
      <c r="CO419" s="57"/>
      <c r="CP419" s="52"/>
      <c r="CQ419" s="51"/>
      <c r="CR419" s="50"/>
      <c r="CS419" s="50"/>
      <c r="CT419" s="51"/>
      <c r="CU419" s="50"/>
      <c r="CV419" s="50"/>
      <c r="CW419" s="51"/>
      <c r="CX419" s="52"/>
      <c r="CY419" s="52"/>
      <c r="CZ419" s="50"/>
      <c r="DA419" s="51"/>
      <c r="DB419" s="52"/>
      <c r="DC419" s="52"/>
      <c r="DD419" s="52"/>
      <c r="DE419" s="52"/>
      <c r="DF419" s="51"/>
    </row>
    <row r="420" customFormat="false" ht="8.45" hidden="false" customHeight="true" outlineLevel="0" collapsed="false">
      <c r="A420" s="1" t="s">
        <v>932</v>
      </c>
      <c r="B420" s="43" t="n">
        <v>35</v>
      </c>
      <c r="C420" s="42" t="s">
        <v>933</v>
      </c>
      <c r="D420" s="62" t="n">
        <v>511</v>
      </c>
      <c r="E420" s="42" t="s">
        <v>47</v>
      </c>
      <c r="F420" s="42" t="s">
        <v>294</v>
      </c>
      <c r="G420" s="44" t="n">
        <v>38912.08</v>
      </c>
      <c r="H420" s="45" t="n">
        <v>0.44</v>
      </c>
      <c r="I420" s="53" t="n">
        <v>1751.04</v>
      </c>
      <c r="J420" s="45" t="n">
        <v>4.5</v>
      </c>
      <c r="K420" s="45" t="n">
        <v>4.5</v>
      </c>
      <c r="L420" s="53" t="n">
        <v>1599.29</v>
      </c>
      <c r="M420" s="45" t="n">
        <v>4.11</v>
      </c>
      <c r="N420" s="45" t="n">
        <v>8.61</v>
      </c>
      <c r="O420" s="53" t="n">
        <v>1599.29</v>
      </c>
      <c r="P420" s="45" t="n">
        <v>4.11</v>
      </c>
      <c r="Q420" s="47" t="n">
        <v>12.72</v>
      </c>
      <c r="R420" s="53" t="n">
        <v>1599.29</v>
      </c>
      <c r="S420" s="45" t="n">
        <v>4.11</v>
      </c>
      <c r="T420" s="47" t="n">
        <v>16.83</v>
      </c>
      <c r="U420" s="53" t="n">
        <v>1521.46</v>
      </c>
      <c r="V420" s="45" t="n">
        <v>3.91</v>
      </c>
      <c r="W420" s="47" t="n">
        <v>20.74</v>
      </c>
      <c r="X420" s="53" t="n">
        <v>1677.11</v>
      </c>
      <c r="Y420" s="45" t="n">
        <v>4.31</v>
      </c>
      <c r="Z420" s="47" t="n">
        <v>25.05</v>
      </c>
      <c r="AA420" s="53" t="n">
        <v>1521.46</v>
      </c>
      <c r="AB420" s="45" t="n">
        <v>3.91</v>
      </c>
      <c r="AC420" s="47" t="n">
        <v>28.96</v>
      </c>
      <c r="AD420" s="53" t="n">
        <v>1521.46</v>
      </c>
      <c r="AE420" s="45" t="n">
        <v>3.91</v>
      </c>
      <c r="AF420" s="47" t="n">
        <v>32.87</v>
      </c>
      <c r="AG420" s="53" t="n">
        <v>1751.04</v>
      </c>
      <c r="AH420" s="45" t="n">
        <v>4.5</v>
      </c>
      <c r="AI420" s="47" t="n">
        <v>37.37</v>
      </c>
      <c r="AJ420" s="53" t="n">
        <v>1599.29</v>
      </c>
      <c r="AK420" s="45" t="n">
        <v>4.11</v>
      </c>
      <c r="AL420" s="47" t="n">
        <v>41.48</v>
      </c>
      <c r="AM420" s="53" t="n">
        <v>1599.29</v>
      </c>
      <c r="AN420" s="45" t="n">
        <v>4.11</v>
      </c>
      <c r="AO420" s="47" t="n">
        <v>45.59</v>
      </c>
      <c r="AP420" s="53" t="n">
        <v>1677.11</v>
      </c>
      <c r="AQ420" s="45" t="n">
        <v>4.31</v>
      </c>
      <c r="AR420" s="47" t="n">
        <v>49.9</v>
      </c>
      <c r="AS420" s="53" t="n">
        <v>1677.11</v>
      </c>
      <c r="AT420" s="45" t="n">
        <v>4.31</v>
      </c>
      <c r="AU420" s="47" t="n">
        <v>54.21</v>
      </c>
      <c r="AV420" s="53" t="n">
        <v>1677.11</v>
      </c>
      <c r="AW420" s="45" t="n">
        <v>4.31</v>
      </c>
      <c r="AX420" s="47" t="n">
        <v>58.52</v>
      </c>
      <c r="AY420" s="53" t="n">
        <v>1599.29</v>
      </c>
      <c r="AZ420" s="45" t="n">
        <v>4.11</v>
      </c>
      <c r="BA420" s="47" t="n">
        <v>62.63</v>
      </c>
      <c r="BB420" s="53" t="n">
        <v>1521.46</v>
      </c>
      <c r="BC420" s="45" t="n">
        <v>3.91</v>
      </c>
      <c r="BD420" s="47" t="n">
        <v>66.54</v>
      </c>
      <c r="BE420" s="53" t="n">
        <v>1521.46</v>
      </c>
      <c r="BF420" s="45" t="n">
        <v>3.91</v>
      </c>
      <c r="BG420" s="47" t="n">
        <v>70.45</v>
      </c>
      <c r="BH420" s="53" t="n">
        <v>1751.04</v>
      </c>
      <c r="BI420" s="45" t="n">
        <v>4.5</v>
      </c>
      <c r="BJ420" s="47" t="n">
        <v>74.95</v>
      </c>
      <c r="BK420" s="53" t="n">
        <v>1599.29</v>
      </c>
      <c r="BL420" s="45" t="n">
        <v>4.11</v>
      </c>
      <c r="BM420" s="47" t="n">
        <v>79.06</v>
      </c>
      <c r="BN420" s="53" t="n">
        <v>1521.46</v>
      </c>
      <c r="BO420" s="45" t="n">
        <v>3.91</v>
      </c>
      <c r="BP420" s="47" t="n">
        <v>82.97</v>
      </c>
      <c r="BQ420" s="53" t="n">
        <v>1751.04</v>
      </c>
      <c r="BR420" s="45" t="n">
        <v>4.5</v>
      </c>
      <c r="BS420" s="47" t="n">
        <v>87.47</v>
      </c>
      <c r="BT420" s="53" t="n">
        <v>1521.46</v>
      </c>
      <c r="BU420" s="45" t="n">
        <v>3.91</v>
      </c>
      <c r="BV420" s="47" t="n">
        <v>91.38</v>
      </c>
      <c r="BW420" s="53" t="n">
        <v>1677.11</v>
      </c>
      <c r="BX420" s="45" t="n">
        <v>4.31</v>
      </c>
      <c r="BY420" s="47" t="n">
        <v>95.69</v>
      </c>
      <c r="BZ420" s="53" t="n">
        <v>1677.11</v>
      </c>
      <c r="CA420" s="45" t="n">
        <v>4.31</v>
      </c>
      <c r="CB420" s="48" t="n">
        <v>100</v>
      </c>
      <c r="CC420" s="46"/>
      <c r="CD420" s="46"/>
      <c r="CE420" s="49" t="n">
        <v>100</v>
      </c>
      <c r="CF420" s="58"/>
      <c r="CG420" s="56"/>
      <c r="CH420" s="51"/>
      <c r="CI420" s="50"/>
      <c r="CJ420" s="50"/>
      <c r="CK420" s="50"/>
      <c r="CL420" s="50"/>
      <c r="CM420" s="50"/>
      <c r="CN420" s="50"/>
      <c r="CO420" s="52"/>
      <c r="CP420" s="52"/>
      <c r="CQ420" s="50"/>
      <c r="CR420" s="50"/>
      <c r="CS420" s="50"/>
      <c r="CT420" s="50"/>
      <c r="CU420" s="58"/>
      <c r="CV420" s="51"/>
      <c r="CW420" s="51"/>
      <c r="CX420" s="52"/>
      <c r="CY420" s="52"/>
      <c r="CZ420" s="50"/>
      <c r="DA420" s="51"/>
      <c r="DB420" s="52"/>
      <c r="DC420" s="52"/>
      <c r="DD420" s="52"/>
      <c r="DE420" s="52"/>
      <c r="DF420" s="51"/>
    </row>
    <row r="421" customFormat="false" ht="8.45" hidden="false" customHeight="true" outlineLevel="0" collapsed="false">
      <c r="A421" s="1" t="s">
        <v>934</v>
      </c>
      <c r="B421" s="43" t="n">
        <v>36</v>
      </c>
      <c r="C421" s="42" t="s">
        <v>935</v>
      </c>
      <c r="D421" s="62" t="n">
        <v>511</v>
      </c>
      <c r="E421" s="42" t="s">
        <v>47</v>
      </c>
      <c r="F421" s="42" t="s">
        <v>294</v>
      </c>
      <c r="G421" s="44" t="n">
        <v>33073.11</v>
      </c>
      <c r="H421" s="45" t="n">
        <v>0.38</v>
      </c>
      <c r="I421" s="53" t="n">
        <v>1488.29</v>
      </c>
      <c r="J421" s="45" t="n">
        <v>4.5</v>
      </c>
      <c r="K421" s="45" t="n">
        <v>4.5</v>
      </c>
      <c r="L421" s="53" t="n">
        <v>1359.3</v>
      </c>
      <c r="M421" s="45" t="n">
        <v>4.11</v>
      </c>
      <c r="N421" s="45" t="n">
        <v>8.61</v>
      </c>
      <c r="O421" s="53" t="n">
        <v>1359.3</v>
      </c>
      <c r="P421" s="45" t="n">
        <v>4.11</v>
      </c>
      <c r="Q421" s="47" t="n">
        <v>12.72</v>
      </c>
      <c r="R421" s="53" t="n">
        <v>1359.3</v>
      </c>
      <c r="S421" s="45" t="n">
        <v>4.11</v>
      </c>
      <c r="T421" s="47" t="n">
        <v>16.83</v>
      </c>
      <c r="U421" s="53" t="n">
        <v>1293.16</v>
      </c>
      <c r="V421" s="45" t="n">
        <v>3.91</v>
      </c>
      <c r="W421" s="47" t="n">
        <v>20.74</v>
      </c>
      <c r="X421" s="53" t="n">
        <v>1425.45</v>
      </c>
      <c r="Y421" s="45" t="n">
        <v>4.31</v>
      </c>
      <c r="Z421" s="47" t="n">
        <v>25.05</v>
      </c>
      <c r="AA421" s="53" t="n">
        <v>1293.16</v>
      </c>
      <c r="AB421" s="45" t="n">
        <v>3.91</v>
      </c>
      <c r="AC421" s="47" t="n">
        <v>28.96</v>
      </c>
      <c r="AD421" s="53" t="n">
        <v>1293.16</v>
      </c>
      <c r="AE421" s="45" t="n">
        <v>3.91</v>
      </c>
      <c r="AF421" s="47" t="n">
        <v>32.87</v>
      </c>
      <c r="AG421" s="53" t="n">
        <v>1488.29</v>
      </c>
      <c r="AH421" s="45" t="n">
        <v>4.5</v>
      </c>
      <c r="AI421" s="47" t="n">
        <v>37.37</v>
      </c>
      <c r="AJ421" s="53" t="n">
        <v>1359.3</v>
      </c>
      <c r="AK421" s="45" t="n">
        <v>4.11</v>
      </c>
      <c r="AL421" s="47" t="n">
        <v>41.48</v>
      </c>
      <c r="AM421" s="53" t="n">
        <v>1359.3</v>
      </c>
      <c r="AN421" s="45" t="n">
        <v>4.11</v>
      </c>
      <c r="AO421" s="47" t="n">
        <v>45.59</v>
      </c>
      <c r="AP421" s="53" t="n">
        <v>1425.45</v>
      </c>
      <c r="AQ421" s="45" t="n">
        <v>4.31</v>
      </c>
      <c r="AR421" s="47" t="n">
        <v>49.9</v>
      </c>
      <c r="AS421" s="53" t="n">
        <v>1425.45</v>
      </c>
      <c r="AT421" s="45" t="n">
        <v>4.31</v>
      </c>
      <c r="AU421" s="47" t="n">
        <v>54.21</v>
      </c>
      <c r="AV421" s="53" t="n">
        <v>1425.45</v>
      </c>
      <c r="AW421" s="45" t="n">
        <v>4.31</v>
      </c>
      <c r="AX421" s="47" t="n">
        <v>58.52</v>
      </c>
      <c r="AY421" s="53" t="n">
        <v>1359.3</v>
      </c>
      <c r="AZ421" s="45" t="n">
        <v>4.11</v>
      </c>
      <c r="BA421" s="47" t="n">
        <v>62.63</v>
      </c>
      <c r="BB421" s="53" t="n">
        <v>1293.16</v>
      </c>
      <c r="BC421" s="45" t="n">
        <v>3.91</v>
      </c>
      <c r="BD421" s="47" t="n">
        <v>66.54</v>
      </c>
      <c r="BE421" s="53" t="n">
        <v>1293.16</v>
      </c>
      <c r="BF421" s="45" t="n">
        <v>3.91</v>
      </c>
      <c r="BG421" s="47" t="n">
        <v>70.45</v>
      </c>
      <c r="BH421" s="53" t="n">
        <v>1488.29</v>
      </c>
      <c r="BI421" s="45" t="n">
        <v>4.5</v>
      </c>
      <c r="BJ421" s="47" t="n">
        <v>74.95</v>
      </c>
      <c r="BK421" s="53" t="n">
        <v>1359.3</v>
      </c>
      <c r="BL421" s="45" t="n">
        <v>4.11</v>
      </c>
      <c r="BM421" s="47" t="n">
        <v>79.06</v>
      </c>
      <c r="BN421" s="53" t="n">
        <v>1293.16</v>
      </c>
      <c r="BO421" s="45" t="n">
        <v>3.91</v>
      </c>
      <c r="BP421" s="47" t="n">
        <v>82.97</v>
      </c>
      <c r="BQ421" s="53" t="n">
        <v>1488.29</v>
      </c>
      <c r="BR421" s="45" t="n">
        <v>4.5</v>
      </c>
      <c r="BS421" s="47" t="n">
        <v>87.47</v>
      </c>
      <c r="BT421" s="53" t="n">
        <v>1293.16</v>
      </c>
      <c r="BU421" s="45" t="n">
        <v>3.91</v>
      </c>
      <c r="BV421" s="47" t="n">
        <v>91.38</v>
      </c>
      <c r="BW421" s="53" t="n">
        <v>1425.45</v>
      </c>
      <c r="BX421" s="45" t="n">
        <v>4.31</v>
      </c>
      <c r="BY421" s="47" t="n">
        <v>95.69</v>
      </c>
      <c r="BZ421" s="53" t="n">
        <v>1425.45</v>
      </c>
      <c r="CA421" s="45" t="n">
        <v>4.31</v>
      </c>
      <c r="CB421" s="48" t="n">
        <v>100</v>
      </c>
      <c r="CC421" s="46"/>
      <c r="CD421" s="46"/>
      <c r="CE421" s="49" t="n">
        <v>100</v>
      </c>
      <c r="CF421" s="58"/>
      <c r="CG421" s="56"/>
      <c r="CH421" s="51"/>
      <c r="CI421" s="50"/>
      <c r="CJ421" s="50"/>
      <c r="CK421" s="50"/>
      <c r="CL421" s="50"/>
      <c r="CM421" s="50"/>
      <c r="CN421" s="50"/>
      <c r="CO421" s="57"/>
      <c r="CP421" s="52"/>
      <c r="CQ421" s="51"/>
      <c r="CR421" s="50"/>
      <c r="CS421" s="50"/>
      <c r="CT421" s="51"/>
      <c r="CU421" s="50"/>
      <c r="CV421" s="50"/>
      <c r="CW421" s="51"/>
      <c r="CX421" s="52"/>
      <c r="CY421" s="52"/>
      <c r="CZ421" s="50"/>
      <c r="DA421" s="51"/>
      <c r="DB421" s="52"/>
      <c r="DC421" s="52"/>
      <c r="DD421" s="52"/>
      <c r="DE421" s="52"/>
      <c r="DF421" s="51"/>
    </row>
    <row r="422" customFormat="false" ht="8.45" hidden="false" customHeight="true" outlineLevel="0" collapsed="false">
      <c r="A422" s="1" t="s">
        <v>936</v>
      </c>
      <c r="B422" s="43" t="n">
        <v>37</v>
      </c>
      <c r="C422" s="42" t="s">
        <v>937</v>
      </c>
      <c r="D422" s="62" t="n">
        <v>511</v>
      </c>
      <c r="E422" s="42" t="s">
        <v>47</v>
      </c>
      <c r="F422" s="42" t="s">
        <v>294</v>
      </c>
      <c r="G422" s="44" t="n">
        <v>33073.11</v>
      </c>
      <c r="H422" s="45" t="n">
        <v>0.38</v>
      </c>
      <c r="I422" s="53" t="n">
        <v>1488.29</v>
      </c>
      <c r="J422" s="45" t="n">
        <v>4.5</v>
      </c>
      <c r="K422" s="45" t="n">
        <v>4.5</v>
      </c>
      <c r="L422" s="53" t="n">
        <v>1359.3</v>
      </c>
      <c r="M422" s="45" t="n">
        <v>4.11</v>
      </c>
      <c r="N422" s="45" t="n">
        <v>8.61</v>
      </c>
      <c r="O422" s="53" t="n">
        <v>1359.3</v>
      </c>
      <c r="P422" s="45" t="n">
        <v>4.11</v>
      </c>
      <c r="Q422" s="47" t="n">
        <v>12.72</v>
      </c>
      <c r="R422" s="53" t="n">
        <v>1359.3</v>
      </c>
      <c r="S422" s="45" t="n">
        <v>4.11</v>
      </c>
      <c r="T422" s="47" t="n">
        <v>16.83</v>
      </c>
      <c r="U422" s="53" t="n">
        <v>1293.16</v>
      </c>
      <c r="V422" s="45" t="n">
        <v>3.91</v>
      </c>
      <c r="W422" s="47" t="n">
        <v>20.74</v>
      </c>
      <c r="X422" s="53" t="n">
        <v>1425.45</v>
      </c>
      <c r="Y422" s="45" t="n">
        <v>4.31</v>
      </c>
      <c r="Z422" s="47" t="n">
        <v>25.05</v>
      </c>
      <c r="AA422" s="53" t="n">
        <v>1293.16</v>
      </c>
      <c r="AB422" s="45" t="n">
        <v>3.91</v>
      </c>
      <c r="AC422" s="47" t="n">
        <v>28.96</v>
      </c>
      <c r="AD422" s="53" t="n">
        <v>1293.16</v>
      </c>
      <c r="AE422" s="45" t="n">
        <v>3.91</v>
      </c>
      <c r="AF422" s="47" t="n">
        <v>32.87</v>
      </c>
      <c r="AG422" s="53" t="n">
        <v>1488.29</v>
      </c>
      <c r="AH422" s="45" t="n">
        <v>4.5</v>
      </c>
      <c r="AI422" s="47" t="n">
        <v>37.37</v>
      </c>
      <c r="AJ422" s="53" t="n">
        <v>1359.3</v>
      </c>
      <c r="AK422" s="45" t="n">
        <v>4.11</v>
      </c>
      <c r="AL422" s="47" t="n">
        <v>41.48</v>
      </c>
      <c r="AM422" s="53" t="n">
        <v>1359.3</v>
      </c>
      <c r="AN422" s="45" t="n">
        <v>4.11</v>
      </c>
      <c r="AO422" s="47" t="n">
        <v>45.59</v>
      </c>
      <c r="AP422" s="53" t="n">
        <v>1425.45</v>
      </c>
      <c r="AQ422" s="45" t="n">
        <v>4.31</v>
      </c>
      <c r="AR422" s="47" t="n">
        <v>49.9</v>
      </c>
      <c r="AS422" s="53" t="n">
        <v>1425.45</v>
      </c>
      <c r="AT422" s="45" t="n">
        <v>4.31</v>
      </c>
      <c r="AU422" s="47" t="n">
        <v>54.21</v>
      </c>
      <c r="AV422" s="53" t="n">
        <v>1425.45</v>
      </c>
      <c r="AW422" s="45" t="n">
        <v>4.31</v>
      </c>
      <c r="AX422" s="47" t="n">
        <v>58.52</v>
      </c>
      <c r="AY422" s="53" t="n">
        <v>1359.3</v>
      </c>
      <c r="AZ422" s="45" t="n">
        <v>4.11</v>
      </c>
      <c r="BA422" s="47" t="n">
        <v>62.63</v>
      </c>
      <c r="BB422" s="53" t="n">
        <v>1293.16</v>
      </c>
      <c r="BC422" s="45" t="n">
        <v>3.91</v>
      </c>
      <c r="BD422" s="47" t="n">
        <v>66.54</v>
      </c>
      <c r="BE422" s="53" t="n">
        <v>1293.16</v>
      </c>
      <c r="BF422" s="45" t="n">
        <v>3.91</v>
      </c>
      <c r="BG422" s="47" t="n">
        <v>70.45</v>
      </c>
      <c r="BH422" s="53" t="n">
        <v>1488.29</v>
      </c>
      <c r="BI422" s="45" t="n">
        <v>4.5</v>
      </c>
      <c r="BJ422" s="47" t="n">
        <v>74.95</v>
      </c>
      <c r="BK422" s="53" t="n">
        <v>1359.3</v>
      </c>
      <c r="BL422" s="45" t="n">
        <v>4.11</v>
      </c>
      <c r="BM422" s="47" t="n">
        <v>79.06</v>
      </c>
      <c r="BN422" s="53" t="n">
        <v>1293.16</v>
      </c>
      <c r="BO422" s="45" t="n">
        <v>3.91</v>
      </c>
      <c r="BP422" s="47" t="n">
        <v>82.97</v>
      </c>
      <c r="BQ422" s="53" t="n">
        <v>1488.29</v>
      </c>
      <c r="BR422" s="45" t="n">
        <v>4.5</v>
      </c>
      <c r="BS422" s="47" t="n">
        <v>87.47</v>
      </c>
      <c r="BT422" s="53" t="n">
        <v>1293.16</v>
      </c>
      <c r="BU422" s="45" t="n">
        <v>3.91</v>
      </c>
      <c r="BV422" s="47" t="n">
        <v>91.38</v>
      </c>
      <c r="BW422" s="53" t="n">
        <v>1425.45</v>
      </c>
      <c r="BX422" s="45" t="n">
        <v>4.31</v>
      </c>
      <c r="BY422" s="47" t="n">
        <v>95.69</v>
      </c>
      <c r="BZ422" s="53" t="n">
        <v>1425.45</v>
      </c>
      <c r="CA422" s="45" t="n">
        <v>4.31</v>
      </c>
      <c r="CB422" s="48" t="n">
        <v>100</v>
      </c>
      <c r="CC422" s="46"/>
      <c r="CD422" s="46"/>
      <c r="CE422" s="49" t="n">
        <v>100</v>
      </c>
      <c r="CF422" s="50"/>
      <c r="CG422" s="50"/>
      <c r="CH422" s="51"/>
      <c r="CI422" s="50"/>
      <c r="CJ422" s="50"/>
      <c r="CK422" s="50"/>
      <c r="CL422" s="50"/>
      <c r="CM422" s="50"/>
      <c r="CN422" s="50"/>
      <c r="CO422" s="52"/>
      <c r="CP422" s="52"/>
      <c r="CQ422" s="50"/>
      <c r="CR422" s="70"/>
      <c r="CS422" s="51"/>
      <c r="CT422" s="51"/>
      <c r="CU422" s="50"/>
      <c r="CV422" s="50"/>
      <c r="CW422" s="51"/>
      <c r="CX422" s="52"/>
      <c r="CY422" s="52"/>
      <c r="CZ422" s="50"/>
      <c r="DA422" s="51"/>
      <c r="DB422" s="52"/>
      <c r="DC422" s="52"/>
      <c r="DD422" s="52"/>
      <c r="DE422" s="52"/>
      <c r="DF422" s="51"/>
    </row>
    <row r="423" customFormat="false" ht="8.45" hidden="false" customHeight="true" outlineLevel="0" collapsed="false">
      <c r="A423" s="1" t="s">
        <v>938</v>
      </c>
      <c r="B423" s="43" t="n">
        <v>38</v>
      </c>
      <c r="C423" s="42" t="s">
        <v>939</v>
      </c>
      <c r="D423" s="62" t="n">
        <v>511</v>
      </c>
      <c r="E423" s="42" t="s">
        <v>47</v>
      </c>
      <c r="F423" s="42" t="s">
        <v>294</v>
      </c>
      <c r="G423" s="44" t="n">
        <v>28000</v>
      </c>
      <c r="H423" s="45" t="n">
        <v>0.32</v>
      </c>
      <c r="I423" s="53" t="n">
        <v>1260</v>
      </c>
      <c r="J423" s="45" t="n">
        <v>4.5</v>
      </c>
      <c r="K423" s="45" t="n">
        <v>4.5</v>
      </c>
      <c r="L423" s="53" t="n">
        <v>1150.8</v>
      </c>
      <c r="M423" s="45" t="n">
        <v>4.11</v>
      </c>
      <c r="N423" s="45" t="n">
        <v>8.61</v>
      </c>
      <c r="O423" s="53" t="n">
        <v>1150.8</v>
      </c>
      <c r="P423" s="45" t="n">
        <v>4.11</v>
      </c>
      <c r="Q423" s="47" t="n">
        <v>12.72</v>
      </c>
      <c r="R423" s="53" t="n">
        <v>1150.8</v>
      </c>
      <c r="S423" s="45" t="n">
        <v>4.11</v>
      </c>
      <c r="T423" s="47" t="n">
        <v>16.83</v>
      </c>
      <c r="U423" s="53" t="n">
        <v>1094.8</v>
      </c>
      <c r="V423" s="45" t="n">
        <v>3.91</v>
      </c>
      <c r="W423" s="47" t="n">
        <v>20.74</v>
      </c>
      <c r="X423" s="53" t="n">
        <v>1206.8</v>
      </c>
      <c r="Y423" s="45" t="n">
        <v>4.31</v>
      </c>
      <c r="Z423" s="47" t="n">
        <v>25.05</v>
      </c>
      <c r="AA423" s="53" t="n">
        <v>1094.8</v>
      </c>
      <c r="AB423" s="45" t="n">
        <v>3.91</v>
      </c>
      <c r="AC423" s="47" t="n">
        <v>28.96</v>
      </c>
      <c r="AD423" s="53" t="n">
        <v>1094.8</v>
      </c>
      <c r="AE423" s="45" t="n">
        <v>3.91</v>
      </c>
      <c r="AF423" s="47" t="n">
        <v>32.87</v>
      </c>
      <c r="AG423" s="53" t="n">
        <v>1260</v>
      </c>
      <c r="AH423" s="45" t="n">
        <v>4.5</v>
      </c>
      <c r="AI423" s="47" t="n">
        <v>37.37</v>
      </c>
      <c r="AJ423" s="53" t="n">
        <v>1150.8</v>
      </c>
      <c r="AK423" s="45" t="n">
        <v>4.11</v>
      </c>
      <c r="AL423" s="47" t="n">
        <v>41.48</v>
      </c>
      <c r="AM423" s="53" t="n">
        <v>1150.8</v>
      </c>
      <c r="AN423" s="45" t="n">
        <v>4.11</v>
      </c>
      <c r="AO423" s="47" t="n">
        <v>45.59</v>
      </c>
      <c r="AP423" s="53" t="n">
        <v>1206.8</v>
      </c>
      <c r="AQ423" s="45" t="n">
        <v>4.31</v>
      </c>
      <c r="AR423" s="47" t="n">
        <v>49.9</v>
      </c>
      <c r="AS423" s="53" t="n">
        <v>1206.8</v>
      </c>
      <c r="AT423" s="45" t="n">
        <v>4.31</v>
      </c>
      <c r="AU423" s="47" t="n">
        <v>54.21</v>
      </c>
      <c r="AV423" s="53" t="n">
        <v>1206.8</v>
      </c>
      <c r="AW423" s="45" t="n">
        <v>4.31</v>
      </c>
      <c r="AX423" s="47" t="n">
        <v>58.52</v>
      </c>
      <c r="AY423" s="53" t="n">
        <v>1150.8</v>
      </c>
      <c r="AZ423" s="45" t="n">
        <v>4.11</v>
      </c>
      <c r="BA423" s="47" t="n">
        <v>62.63</v>
      </c>
      <c r="BB423" s="53" t="n">
        <v>1094.8</v>
      </c>
      <c r="BC423" s="45" t="n">
        <v>3.91</v>
      </c>
      <c r="BD423" s="47" t="n">
        <v>66.54</v>
      </c>
      <c r="BE423" s="53" t="n">
        <v>1094.8</v>
      </c>
      <c r="BF423" s="45" t="n">
        <v>3.91</v>
      </c>
      <c r="BG423" s="47" t="n">
        <v>70.45</v>
      </c>
      <c r="BH423" s="53" t="n">
        <v>1260</v>
      </c>
      <c r="BI423" s="45" t="n">
        <v>4.5</v>
      </c>
      <c r="BJ423" s="47" t="n">
        <v>74.95</v>
      </c>
      <c r="BK423" s="53" t="n">
        <v>1150.8</v>
      </c>
      <c r="BL423" s="45" t="n">
        <v>4.11</v>
      </c>
      <c r="BM423" s="47" t="n">
        <v>79.06</v>
      </c>
      <c r="BN423" s="53" t="n">
        <v>1094.8</v>
      </c>
      <c r="BO423" s="45" t="n">
        <v>3.91</v>
      </c>
      <c r="BP423" s="47" t="n">
        <v>82.97</v>
      </c>
      <c r="BQ423" s="53" t="n">
        <v>1260</v>
      </c>
      <c r="BR423" s="45" t="n">
        <v>4.5</v>
      </c>
      <c r="BS423" s="47" t="n">
        <v>87.47</v>
      </c>
      <c r="BT423" s="53" t="n">
        <v>1094.8</v>
      </c>
      <c r="BU423" s="45" t="n">
        <v>3.91</v>
      </c>
      <c r="BV423" s="47" t="n">
        <v>91.38</v>
      </c>
      <c r="BW423" s="53" t="n">
        <v>1206.8</v>
      </c>
      <c r="BX423" s="45" t="n">
        <v>4.31</v>
      </c>
      <c r="BY423" s="47" t="n">
        <v>95.69</v>
      </c>
      <c r="BZ423" s="53" t="n">
        <v>1206.8</v>
      </c>
      <c r="CA423" s="45" t="n">
        <v>4.31</v>
      </c>
      <c r="CB423" s="48" t="n">
        <v>100</v>
      </c>
      <c r="CC423" s="46"/>
      <c r="CD423" s="46"/>
      <c r="CE423" s="49" t="n">
        <v>100</v>
      </c>
      <c r="CF423" s="58"/>
      <c r="CG423" s="56"/>
      <c r="CH423" s="51"/>
      <c r="CI423" s="50"/>
      <c r="CJ423" s="50"/>
      <c r="CK423" s="50"/>
      <c r="CL423" s="50"/>
      <c r="CM423" s="50"/>
      <c r="CN423" s="50"/>
      <c r="CO423" s="57"/>
      <c r="CP423" s="52"/>
      <c r="CQ423" s="51"/>
      <c r="CR423" s="50"/>
      <c r="CS423" s="50"/>
      <c r="CT423" s="51"/>
      <c r="CU423" s="50"/>
      <c r="CV423" s="50"/>
      <c r="CW423" s="51"/>
      <c r="CX423" s="52"/>
      <c r="CY423" s="52"/>
      <c r="CZ423" s="50"/>
      <c r="DA423" s="51"/>
      <c r="DB423" s="52"/>
      <c r="DC423" s="52"/>
      <c r="DD423" s="52"/>
      <c r="DE423" s="52"/>
      <c r="DF423" s="51"/>
    </row>
    <row r="424" customFormat="false" ht="8.45" hidden="false" customHeight="true" outlineLevel="0" collapsed="false">
      <c r="A424" s="1" t="s">
        <v>940</v>
      </c>
      <c r="B424" s="43" t="n">
        <v>39</v>
      </c>
      <c r="C424" s="42" t="s">
        <v>941</v>
      </c>
      <c r="D424" s="62" t="n">
        <v>511</v>
      </c>
      <c r="E424" s="42" t="s">
        <v>47</v>
      </c>
      <c r="F424" s="42" t="s">
        <v>294</v>
      </c>
      <c r="G424" s="44" t="n">
        <v>60000</v>
      </c>
      <c r="H424" s="45" t="n">
        <v>0.68</v>
      </c>
      <c r="I424" s="53" t="n">
        <v>2700</v>
      </c>
      <c r="J424" s="45" t="n">
        <v>4.5</v>
      </c>
      <c r="K424" s="45" t="n">
        <v>4.5</v>
      </c>
      <c r="L424" s="53" t="n">
        <v>2466</v>
      </c>
      <c r="M424" s="45" t="n">
        <v>4.11</v>
      </c>
      <c r="N424" s="45" t="n">
        <v>8.61</v>
      </c>
      <c r="O424" s="53" t="n">
        <v>2466</v>
      </c>
      <c r="P424" s="45" t="n">
        <v>4.11</v>
      </c>
      <c r="Q424" s="47" t="n">
        <v>12.72</v>
      </c>
      <c r="R424" s="53" t="n">
        <v>2466</v>
      </c>
      <c r="S424" s="45" t="n">
        <v>4.11</v>
      </c>
      <c r="T424" s="47" t="n">
        <v>16.83</v>
      </c>
      <c r="U424" s="53" t="n">
        <v>2346</v>
      </c>
      <c r="V424" s="45" t="n">
        <v>3.91</v>
      </c>
      <c r="W424" s="47" t="n">
        <v>20.74</v>
      </c>
      <c r="X424" s="53" t="n">
        <v>2586</v>
      </c>
      <c r="Y424" s="45" t="n">
        <v>4.31</v>
      </c>
      <c r="Z424" s="47" t="n">
        <v>25.05</v>
      </c>
      <c r="AA424" s="53" t="n">
        <v>2346</v>
      </c>
      <c r="AB424" s="45" t="n">
        <v>3.91</v>
      </c>
      <c r="AC424" s="47" t="n">
        <v>28.96</v>
      </c>
      <c r="AD424" s="53" t="n">
        <v>2346</v>
      </c>
      <c r="AE424" s="45" t="n">
        <v>3.91</v>
      </c>
      <c r="AF424" s="47" t="n">
        <v>32.87</v>
      </c>
      <c r="AG424" s="53" t="n">
        <v>2700</v>
      </c>
      <c r="AH424" s="45" t="n">
        <v>4.5</v>
      </c>
      <c r="AI424" s="47" t="n">
        <v>37.37</v>
      </c>
      <c r="AJ424" s="53" t="n">
        <v>2466</v>
      </c>
      <c r="AK424" s="45" t="n">
        <v>4.11</v>
      </c>
      <c r="AL424" s="47" t="n">
        <v>41.48</v>
      </c>
      <c r="AM424" s="53" t="n">
        <v>2466</v>
      </c>
      <c r="AN424" s="45" t="n">
        <v>4.11</v>
      </c>
      <c r="AO424" s="47" t="n">
        <v>45.59</v>
      </c>
      <c r="AP424" s="53" t="n">
        <v>2586</v>
      </c>
      <c r="AQ424" s="45" t="n">
        <v>4.31</v>
      </c>
      <c r="AR424" s="47" t="n">
        <v>49.9</v>
      </c>
      <c r="AS424" s="53" t="n">
        <v>2586</v>
      </c>
      <c r="AT424" s="45" t="n">
        <v>4.31</v>
      </c>
      <c r="AU424" s="47" t="n">
        <v>54.21</v>
      </c>
      <c r="AV424" s="53" t="n">
        <v>2586</v>
      </c>
      <c r="AW424" s="45" t="n">
        <v>4.31</v>
      </c>
      <c r="AX424" s="47" t="n">
        <v>58.52</v>
      </c>
      <c r="AY424" s="53" t="n">
        <v>2466</v>
      </c>
      <c r="AZ424" s="45" t="n">
        <v>4.11</v>
      </c>
      <c r="BA424" s="47" t="n">
        <v>62.63</v>
      </c>
      <c r="BB424" s="53" t="n">
        <v>2346</v>
      </c>
      <c r="BC424" s="45" t="n">
        <v>3.91</v>
      </c>
      <c r="BD424" s="47" t="n">
        <v>66.54</v>
      </c>
      <c r="BE424" s="53" t="n">
        <v>2346</v>
      </c>
      <c r="BF424" s="45" t="n">
        <v>3.91</v>
      </c>
      <c r="BG424" s="47" t="n">
        <v>70.45</v>
      </c>
      <c r="BH424" s="53" t="n">
        <v>2700</v>
      </c>
      <c r="BI424" s="45" t="n">
        <v>4.5</v>
      </c>
      <c r="BJ424" s="47" t="n">
        <v>74.95</v>
      </c>
      <c r="BK424" s="53" t="n">
        <v>2466</v>
      </c>
      <c r="BL424" s="45" t="n">
        <v>4.11</v>
      </c>
      <c r="BM424" s="47" t="n">
        <v>79.06</v>
      </c>
      <c r="BN424" s="53" t="n">
        <v>2346</v>
      </c>
      <c r="BO424" s="45" t="n">
        <v>3.91</v>
      </c>
      <c r="BP424" s="47" t="n">
        <v>82.97</v>
      </c>
      <c r="BQ424" s="53" t="n">
        <v>2700</v>
      </c>
      <c r="BR424" s="45" t="n">
        <v>4.5</v>
      </c>
      <c r="BS424" s="47" t="n">
        <v>87.47</v>
      </c>
      <c r="BT424" s="53" t="n">
        <v>2346</v>
      </c>
      <c r="BU424" s="45" t="n">
        <v>3.91</v>
      </c>
      <c r="BV424" s="47" t="n">
        <v>91.38</v>
      </c>
      <c r="BW424" s="53" t="n">
        <v>2586</v>
      </c>
      <c r="BX424" s="45" t="n">
        <v>4.31</v>
      </c>
      <c r="BY424" s="47" t="n">
        <v>95.69</v>
      </c>
      <c r="BZ424" s="53" t="n">
        <v>2586</v>
      </c>
      <c r="CA424" s="45" t="n">
        <v>4.31</v>
      </c>
      <c r="CB424" s="48" t="n">
        <v>100</v>
      </c>
      <c r="CC424" s="46"/>
      <c r="CD424" s="46"/>
      <c r="CE424" s="49" t="n">
        <v>100</v>
      </c>
      <c r="CF424" s="58"/>
      <c r="CG424" s="56"/>
      <c r="CH424" s="51"/>
      <c r="CI424" s="50"/>
      <c r="CJ424" s="50"/>
      <c r="CK424" s="50"/>
      <c r="CL424" s="50"/>
      <c r="CM424" s="50"/>
      <c r="CN424" s="50"/>
      <c r="CO424" s="57"/>
      <c r="CP424" s="52"/>
      <c r="CQ424" s="51"/>
      <c r="CR424" s="50"/>
      <c r="CS424" s="50"/>
      <c r="CT424" s="51"/>
      <c r="CU424" s="50"/>
      <c r="CV424" s="50"/>
      <c r="CW424" s="51"/>
      <c r="CX424" s="52"/>
      <c r="CY424" s="52"/>
      <c r="CZ424" s="50"/>
      <c r="DA424" s="51"/>
      <c r="DB424" s="52"/>
      <c r="DC424" s="52"/>
      <c r="DD424" s="52"/>
      <c r="DE424" s="52"/>
      <c r="DF424" s="51"/>
    </row>
    <row r="425" customFormat="false" ht="8.45" hidden="false" customHeight="true" outlineLevel="0" collapsed="false">
      <c r="A425" s="1" t="s">
        <v>942</v>
      </c>
      <c r="B425" s="43" t="n">
        <v>40</v>
      </c>
      <c r="C425" s="42" t="s">
        <v>943</v>
      </c>
      <c r="D425" s="62" t="n">
        <v>511</v>
      </c>
      <c r="E425" s="42" t="s">
        <v>47</v>
      </c>
      <c r="F425" s="42" t="s">
        <v>294</v>
      </c>
      <c r="G425" s="44" t="n">
        <v>43833.94</v>
      </c>
      <c r="H425" s="45" t="n">
        <v>0.5</v>
      </c>
      <c r="I425" s="53" t="n">
        <v>1972.53</v>
      </c>
      <c r="J425" s="45" t="n">
        <v>4.5</v>
      </c>
      <c r="K425" s="45" t="n">
        <v>4.5</v>
      </c>
      <c r="L425" s="53" t="n">
        <v>1801.57</v>
      </c>
      <c r="M425" s="45" t="n">
        <v>4.11</v>
      </c>
      <c r="N425" s="45" t="n">
        <v>8.61</v>
      </c>
      <c r="O425" s="53" t="n">
        <v>1801.57</v>
      </c>
      <c r="P425" s="45" t="n">
        <v>4.11</v>
      </c>
      <c r="Q425" s="47" t="n">
        <v>12.72</v>
      </c>
      <c r="R425" s="53" t="n">
        <v>1801.57</v>
      </c>
      <c r="S425" s="45" t="n">
        <v>4.11</v>
      </c>
      <c r="T425" s="47" t="n">
        <v>16.83</v>
      </c>
      <c r="U425" s="53" t="n">
        <v>1713.91</v>
      </c>
      <c r="V425" s="45" t="n">
        <v>3.91</v>
      </c>
      <c r="W425" s="47" t="n">
        <v>20.74</v>
      </c>
      <c r="X425" s="53" t="n">
        <v>1889.24</v>
      </c>
      <c r="Y425" s="45" t="n">
        <v>4.31</v>
      </c>
      <c r="Z425" s="47" t="n">
        <v>25.05</v>
      </c>
      <c r="AA425" s="53" t="n">
        <v>1713.91</v>
      </c>
      <c r="AB425" s="45" t="n">
        <v>3.91</v>
      </c>
      <c r="AC425" s="47" t="n">
        <v>28.96</v>
      </c>
      <c r="AD425" s="53" t="n">
        <v>1713.91</v>
      </c>
      <c r="AE425" s="45" t="n">
        <v>3.91</v>
      </c>
      <c r="AF425" s="47" t="n">
        <v>32.87</v>
      </c>
      <c r="AG425" s="53" t="n">
        <v>1972.53</v>
      </c>
      <c r="AH425" s="45" t="n">
        <v>4.5</v>
      </c>
      <c r="AI425" s="47" t="n">
        <v>37.37</v>
      </c>
      <c r="AJ425" s="53" t="n">
        <v>1801.57</v>
      </c>
      <c r="AK425" s="45" t="n">
        <v>4.11</v>
      </c>
      <c r="AL425" s="47" t="n">
        <v>41.48</v>
      </c>
      <c r="AM425" s="53" t="n">
        <v>1801.57</v>
      </c>
      <c r="AN425" s="45" t="n">
        <v>4.11</v>
      </c>
      <c r="AO425" s="47" t="n">
        <v>45.59</v>
      </c>
      <c r="AP425" s="53" t="n">
        <v>1889.24</v>
      </c>
      <c r="AQ425" s="45" t="n">
        <v>4.31</v>
      </c>
      <c r="AR425" s="47" t="n">
        <v>49.9</v>
      </c>
      <c r="AS425" s="53" t="n">
        <v>1889.24</v>
      </c>
      <c r="AT425" s="45" t="n">
        <v>4.31</v>
      </c>
      <c r="AU425" s="47" t="n">
        <v>54.21</v>
      </c>
      <c r="AV425" s="53" t="n">
        <v>1889.24</v>
      </c>
      <c r="AW425" s="45" t="n">
        <v>4.31</v>
      </c>
      <c r="AX425" s="47" t="n">
        <v>58.52</v>
      </c>
      <c r="AY425" s="53" t="n">
        <v>1801.57</v>
      </c>
      <c r="AZ425" s="45" t="n">
        <v>4.11</v>
      </c>
      <c r="BA425" s="47" t="n">
        <v>62.63</v>
      </c>
      <c r="BB425" s="53" t="n">
        <v>1713.91</v>
      </c>
      <c r="BC425" s="45" t="n">
        <v>3.91</v>
      </c>
      <c r="BD425" s="47" t="n">
        <v>66.54</v>
      </c>
      <c r="BE425" s="53" t="n">
        <v>1713.91</v>
      </c>
      <c r="BF425" s="45" t="n">
        <v>3.91</v>
      </c>
      <c r="BG425" s="47" t="n">
        <v>70.45</v>
      </c>
      <c r="BH425" s="53" t="n">
        <v>1972.53</v>
      </c>
      <c r="BI425" s="45" t="n">
        <v>4.5</v>
      </c>
      <c r="BJ425" s="47" t="n">
        <v>74.95</v>
      </c>
      <c r="BK425" s="53" t="n">
        <v>1801.57</v>
      </c>
      <c r="BL425" s="45" t="n">
        <v>4.11</v>
      </c>
      <c r="BM425" s="47" t="n">
        <v>79.06</v>
      </c>
      <c r="BN425" s="53" t="n">
        <v>1713.91</v>
      </c>
      <c r="BO425" s="45" t="n">
        <v>3.91</v>
      </c>
      <c r="BP425" s="47" t="n">
        <v>82.97</v>
      </c>
      <c r="BQ425" s="53" t="n">
        <v>1972.53</v>
      </c>
      <c r="BR425" s="45" t="n">
        <v>4.5</v>
      </c>
      <c r="BS425" s="47" t="n">
        <v>87.47</v>
      </c>
      <c r="BT425" s="53" t="n">
        <v>1713.91</v>
      </c>
      <c r="BU425" s="45" t="n">
        <v>3.91</v>
      </c>
      <c r="BV425" s="47" t="n">
        <v>91.38</v>
      </c>
      <c r="BW425" s="53" t="n">
        <v>1889.24</v>
      </c>
      <c r="BX425" s="45" t="n">
        <v>4.31</v>
      </c>
      <c r="BY425" s="47" t="n">
        <v>95.69</v>
      </c>
      <c r="BZ425" s="53" t="n">
        <v>1889.24</v>
      </c>
      <c r="CA425" s="45" t="n">
        <v>4.31</v>
      </c>
      <c r="CB425" s="48" t="n">
        <v>100</v>
      </c>
      <c r="CC425" s="46"/>
      <c r="CD425" s="46"/>
      <c r="CE425" s="49" t="n">
        <v>100</v>
      </c>
      <c r="CF425" s="63"/>
      <c r="CG425" s="39"/>
      <c r="CH425" s="35"/>
      <c r="CI425" s="23"/>
      <c r="CJ425" s="23"/>
      <c r="CK425" s="23"/>
      <c r="CL425" s="23"/>
      <c r="CM425" s="23"/>
      <c r="CN425" s="23"/>
      <c r="CO425" s="57"/>
      <c r="CP425" s="52"/>
      <c r="CQ425" s="51"/>
      <c r="CR425" s="50"/>
      <c r="CS425" s="50"/>
      <c r="CT425" s="51"/>
      <c r="CU425" s="50"/>
      <c r="CV425" s="50"/>
      <c r="CW425" s="51"/>
      <c r="CX425" s="52"/>
      <c r="CY425" s="52"/>
      <c r="CZ425" s="50"/>
      <c r="DA425" s="51"/>
      <c r="DB425" s="52"/>
      <c r="DC425" s="52"/>
      <c r="DD425" s="52"/>
      <c r="DE425" s="52"/>
      <c r="DF425" s="51"/>
    </row>
    <row r="426" customFormat="false" ht="8.45" hidden="false" customHeight="true" outlineLevel="0" collapsed="false">
      <c r="A426" s="1" t="s">
        <v>944</v>
      </c>
      <c r="B426" s="61" t="n">
        <v>41</v>
      </c>
      <c r="C426" s="25" t="s">
        <v>945</v>
      </c>
      <c r="D426" s="26" t="n">
        <v>511</v>
      </c>
      <c r="E426" s="25" t="s">
        <v>47</v>
      </c>
      <c r="F426" s="25" t="s">
        <v>294</v>
      </c>
      <c r="G426" s="27" t="n">
        <v>191218</v>
      </c>
      <c r="H426" s="28" t="n">
        <v>2.17</v>
      </c>
      <c r="I426" s="29" t="n">
        <v>8604.81</v>
      </c>
      <c r="J426" s="28" t="n">
        <v>4.5</v>
      </c>
      <c r="K426" s="28" t="n">
        <v>4.5</v>
      </c>
      <c r="L426" s="29" t="n">
        <v>7859.06</v>
      </c>
      <c r="M426" s="28" t="n">
        <v>4.11</v>
      </c>
      <c r="N426" s="28" t="n">
        <v>8.61</v>
      </c>
      <c r="O426" s="29" t="n">
        <v>7859.06</v>
      </c>
      <c r="P426" s="28" t="n">
        <v>4.11</v>
      </c>
      <c r="Q426" s="32" t="n">
        <v>12.72</v>
      </c>
      <c r="R426" s="29" t="n">
        <v>7859.06</v>
      </c>
      <c r="S426" s="28" t="n">
        <v>4.11</v>
      </c>
      <c r="T426" s="32" t="n">
        <v>16.83</v>
      </c>
      <c r="U426" s="29" t="n">
        <v>7476.62</v>
      </c>
      <c r="V426" s="28" t="n">
        <v>3.91</v>
      </c>
      <c r="W426" s="32" t="n">
        <v>20.74</v>
      </c>
      <c r="X426" s="29" t="n">
        <v>8241.5</v>
      </c>
      <c r="Y426" s="28" t="n">
        <v>4.31</v>
      </c>
      <c r="Z426" s="32" t="n">
        <v>25.05</v>
      </c>
      <c r="AA426" s="29" t="n">
        <v>7476.62</v>
      </c>
      <c r="AB426" s="28" t="n">
        <v>3.91</v>
      </c>
      <c r="AC426" s="32" t="n">
        <v>28.96</v>
      </c>
      <c r="AD426" s="29" t="n">
        <v>7476.62</v>
      </c>
      <c r="AE426" s="28" t="n">
        <v>3.91</v>
      </c>
      <c r="AF426" s="32" t="n">
        <v>32.87</v>
      </c>
      <c r="AG426" s="29" t="n">
        <v>8604.81</v>
      </c>
      <c r="AH426" s="28" t="n">
        <v>4.5</v>
      </c>
      <c r="AI426" s="32" t="n">
        <v>37.37</v>
      </c>
      <c r="AJ426" s="29" t="n">
        <v>7859.06</v>
      </c>
      <c r="AK426" s="28" t="n">
        <v>4.11</v>
      </c>
      <c r="AL426" s="32" t="n">
        <v>41.48</v>
      </c>
      <c r="AM426" s="29" t="n">
        <v>7859.06</v>
      </c>
      <c r="AN426" s="28" t="n">
        <v>4.11</v>
      </c>
      <c r="AO426" s="32" t="n">
        <v>45.59</v>
      </c>
      <c r="AP426" s="29" t="n">
        <v>8241.5</v>
      </c>
      <c r="AQ426" s="28" t="n">
        <v>4.31</v>
      </c>
      <c r="AR426" s="32" t="n">
        <v>49.9</v>
      </c>
      <c r="AS426" s="29" t="n">
        <v>8241.5</v>
      </c>
      <c r="AT426" s="28" t="n">
        <v>4.31</v>
      </c>
      <c r="AU426" s="32" t="n">
        <v>54.21</v>
      </c>
      <c r="AV426" s="29" t="n">
        <v>8241.5</v>
      </c>
      <c r="AW426" s="28" t="n">
        <v>4.31</v>
      </c>
      <c r="AX426" s="32" t="n">
        <v>58.52</v>
      </c>
      <c r="AY426" s="29" t="n">
        <v>7859.06</v>
      </c>
      <c r="AZ426" s="28" t="n">
        <v>4.11</v>
      </c>
      <c r="BA426" s="32" t="n">
        <v>62.63</v>
      </c>
      <c r="BB426" s="29" t="n">
        <v>7476.62</v>
      </c>
      <c r="BC426" s="28" t="n">
        <v>3.91</v>
      </c>
      <c r="BD426" s="32" t="n">
        <v>66.54</v>
      </c>
      <c r="BE426" s="29" t="n">
        <v>7476.62</v>
      </c>
      <c r="BF426" s="28" t="n">
        <v>3.91</v>
      </c>
      <c r="BG426" s="32" t="n">
        <v>70.45</v>
      </c>
      <c r="BH426" s="29" t="n">
        <v>8604.81</v>
      </c>
      <c r="BI426" s="28" t="n">
        <v>4.5</v>
      </c>
      <c r="BJ426" s="32" t="n">
        <v>74.95</v>
      </c>
      <c r="BK426" s="29" t="n">
        <v>7859.06</v>
      </c>
      <c r="BL426" s="28" t="n">
        <v>4.11</v>
      </c>
      <c r="BM426" s="32" t="n">
        <v>79.06</v>
      </c>
      <c r="BN426" s="29" t="n">
        <v>7476.62</v>
      </c>
      <c r="BO426" s="28" t="n">
        <v>3.91</v>
      </c>
      <c r="BP426" s="32" t="n">
        <v>82.97</v>
      </c>
      <c r="BQ426" s="29" t="n">
        <v>8604.81</v>
      </c>
      <c r="BR426" s="28" t="n">
        <v>4.5</v>
      </c>
      <c r="BS426" s="32" t="n">
        <v>87.47</v>
      </c>
      <c r="BT426" s="29" t="n">
        <v>7476.62</v>
      </c>
      <c r="BU426" s="28" t="n">
        <v>3.91</v>
      </c>
      <c r="BV426" s="32" t="n">
        <v>91.38</v>
      </c>
      <c r="BW426" s="29" t="n">
        <v>8241.5</v>
      </c>
      <c r="BX426" s="28" t="n">
        <v>4.31</v>
      </c>
      <c r="BY426" s="32" t="n">
        <v>95.69</v>
      </c>
      <c r="BZ426" s="29" t="n">
        <v>8241.5</v>
      </c>
      <c r="CA426" s="28" t="n">
        <v>4.31</v>
      </c>
      <c r="CB426" s="33" t="n">
        <v>100</v>
      </c>
      <c r="CC426" s="30"/>
      <c r="CD426" s="30"/>
      <c r="CE426" s="34" t="n">
        <v>100</v>
      </c>
      <c r="CF426" s="55"/>
      <c r="CG426" s="56"/>
      <c r="CH426" s="51"/>
      <c r="CI426" s="50"/>
      <c r="CJ426" s="50"/>
      <c r="CK426" s="50"/>
      <c r="CL426" s="50"/>
      <c r="CM426" s="50"/>
      <c r="CN426" s="50"/>
      <c r="CO426" s="57"/>
      <c r="CP426" s="52"/>
      <c r="CQ426" s="51"/>
      <c r="CR426" s="50"/>
      <c r="CS426" s="50"/>
      <c r="CT426" s="51"/>
      <c r="CU426" s="50"/>
      <c r="CV426" s="50"/>
      <c r="CW426" s="51"/>
      <c r="CX426" s="52"/>
      <c r="CY426" s="52"/>
      <c r="CZ426" s="50"/>
      <c r="DA426" s="51"/>
      <c r="DB426" s="52"/>
      <c r="DC426" s="52"/>
      <c r="DD426" s="52"/>
      <c r="DE426" s="52"/>
      <c r="DF426" s="51"/>
    </row>
    <row r="427" customFormat="false" ht="8.45" hidden="false" customHeight="true" outlineLevel="0" collapsed="false">
      <c r="A427" s="1" t="s">
        <v>946</v>
      </c>
      <c r="B427" s="43" t="n">
        <v>42</v>
      </c>
      <c r="C427" s="42" t="s">
        <v>947</v>
      </c>
      <c r="D427" s="62" t="n">
        <v>511</v>
      </c>
      <c r="E427" s="42" t="s">
        <v>47</v>
      </c>
      <c r="F427" s="42" t="s">
        <v>294</v>
      </c>
      <c r="G427" s="53" t="n">
        <v>5425</v>
      </c>
      <c r="H427" s="45" t="n">
        <v>0.06</v>
      </c>
      <c r="I427" s="48" t="n">
        <v>244.13</v>
      </c>
      <c r="J427" s="45" t="n">
        <v>4.5</v>
      </c>
      <c r="K427" s="45" t="n">
        <v>4.5</v>
      </c>
      <c r="L427" s="48" t="n">
        <v>222.97</v>
      </c>
      <c r="M427" s="45" t="n">
        <v>4.11</v>
      </c>
      <c r="N427" s="45" t="n">
        <v>8.61</v>
      </c>
      <c r="O427" s="48" t="n">
        <v>222.97</v>
      </c>
      <c r="P427" s="45" t="n">
        <v>4.11</v>
      </c>
      <c r="Q427" s="47" t="n">
        <v>12.72</v>
      </c>
      <c r="R427" s="48" t="n">
        <v>222.97</v>
      </c>
      <c r="S427" s="45" t="n">
        <v>4.11</v>
      </c>
      <c r="T427" s="47" t="n">
        <v>16.83</v>
      </c>
      <c r="U427" s="48" t="n">
        <v>212.12</v>
      </c>
      <c r="V427" s="45" t="n">
        <v>3.91</v>
      </c>
      <c r="W427" s="47" t="n">
        <v>20.74</v>
      </c>
      <c r="X427" s="48" t="n">
        <v>233.82</v>
      </c>
      <c r="Y427" s="45" t="n">
        <v>4.31</v>
      </c>
      <c r="Z427" s="47" t="n">
        <v>25.05</v>
      </c>
      <c r="AA427" s="48" t="n">
        <v>212.12</v>
      </c>
      <c r="AB427" s="45" t="n">
        <v>3.91</v>
      </c>
      <c r="AC427" s="47" t="n">
        <v>28.96</v>
      </c>
      <c r="AD427" s="48" t="n">
        <v>212.12</v>
      </c>
      <c r="AE427" s="45" t="n">
        <v>3.91</v>
      </c>
      <c r="AF427" s="47" t="n">
        <v>32.87</v>
      </c>
      <c r="AG427" s="48" t="n">
        <v>244.13</v>
      </c>
      <c r="AH427" s="45" t="n">
        <v>4.5</v>
      </c>
      <c r="AI427" s="47" t="n">
        <v>37.37</v>
      </c>
      <c r="AJ427" s="48" t="n">
        <v>222.97</v>
      </c>
      <c r="AK427" s="45" t="n">
        <v>4.11</v>
      </c>
      <c r="AL427" s="47" t="n">
        <v>41.48</v>
      </c>
      <c r="AM427" s="48" t="n">
        <v>222.97</v>
      </c>
      <c r="AN427" s="45" t="n">
        <v>4.11</v>
      </c>
      <c r="AO427" s="47" t="n">
        <v>45.59</v>
      </c>
      <c r="AP427" s="48" t="n">
        <v>233.82</v>
      </c>
      <c r="AQ427" s="45" t="n">
        <v>4.31</v>
      </c>
      <c r="AR427" s="47" t="n">
        <v>49.9</v>
      </c>
      <c r="AS427" s="48" t="n">
        <v>233.82</v>
      </c>
      <c r="AT427" s="45" t="n">
        <v>4.31</v>
      </c>
      <c r="AU427" s="47" t="n">
        <v>54.21</v>
      </c>
      <c r="AV427" s="48" t="n">
        <v>233.82</v>
      </c>
      <c r="AW427" s="45" t="n">
        <v>4.31</v>
      </c>
      <c r="AX427" s="47" t="n">
        <v>58.52</v>
      </c>
      <c r="AY427" s="48" t="n">
        <v>222.97</v>
      </c>
      <c r="AZ427" s="45" t="n">
        <v>4.11</v>
      </c>
      <c r="BA427" s="47" t="n">
        <v>62.63</v>
      </c>
      <c r="BB427" s="48" t="n">
        <v>212.12</v>
      </c>
      <c r="BC427" s="45" t="n">
        <v>3.91</v>
      </c>
      <c r="BD427" s="47" t="n">
        <v>66.54</v>
      </c>
      <c r="BE427" s="48" t="n">
        <v>212.12</v>
      </c>
      <c r="BF427" s="45" t="n">
        <v>3.91</v>
      </c>
      <c r="BG427" s="47" t="n">
        <v>70.45</v>
      </c>
      <c r="BH427" s="48" t="n">
        <v>244.13</v>
      </c>
      <c r="BI427" s="45" t="n">
        <v>4.5</v>
      </c>
      <c r="BJ427" s="47" t="n">
        <v>74.95</v>
      </c>
      <c r="BK427" s="48" t="n">
        <v>222.97</v>
      </c>
      <c r="BL427" s="45" t="n">
        <v>4.11</v>
      </c>
      <c r="BM427" s="47" t="n">
        <v>79.06</v>
      </c>
      <c r="BN427" s="48" t="n">
        <v>212.12</v>
      </c>
      <c r="BO427" s="45" t="n">
        <v>3.91</v>
      </c>
      <c r="BP427" s="47" t="n">
        <v>82.97</v>
      </c>
      <c r="BQ427" s="48" t="n">
        <v>244.13</v>
      </c>
      <c r="BR427" s="45" t="n">
        <v>4.5</v>
      </c>
      <c r="BS427" s="47" t="n">
        <v>87.47</v>
      </c>
      <c r="BT427" s="48" t="n">
        <v>212.12</v>
      </c>
      <c r="BU427" s="45" t="n">
        <v>3.91</v>
      </c>
      <c r="BV427" s="47" t="n">
        <v>91.38</v>
      </c>
      <c r="BW427" s="48" t="n">
        <v>233.82</v>
      </c>
      <c r="BX427" s="45" t="n">
        <v>4.31</v>
      </c>
      <c r="BY427" s="47" t="n">
        <v>95.69</v>
      </c>
      <c r="BZ427" s="48" t="n">
        <v>233.82</v>
      </c>
      <c r="CA427" s="45" t="n">
        <v>4.31</v>
      </c>
      <c r="CB427" s="48" t="n">
        <v>100</v>
      </c>
      <c r="CC427" s="46"/>
      <c r="CD427" s="46"/>
      <c r="CE427" s="49" t="n">
        <v>100</v>
      </c>
      <c r="CF427" s="58"/>
      <c r="CG427" s="56"/>
      <c r="CH427" s="51"/>
      <c r="CI427" s="50"/>
      <c r="CJ427" s="50"/>
      <c r="CK427" s="50"/>
      <c r="CL427" s="50"/>
      <c r="CM427" s="50"/>
      <c r="CN427" s="50"/>
      <c r="CO427" s="66"/>
      <c r="CP427" s="52"/>
      <c r="CQ427" s="55"/>
      <c r="CR427" s="58"/>
      <c r="CS427" s="55"/>
      <c r="CT427" s="51"/>
      <c r="CU427" s="50"/>
      <c r="CV427" s="50"/>
      <c r="CW427" s="51"/>
      <c r="CX427" s="52"/>
      <c r="CY427" s="52"/>
      <c r="CZ427" s="50"/>
      <c r="DA427" s="51"/>
      <c r="DB427" s="52"/>
      <c r="DC427" s="52"/>
      <c r="DD427" s="52"/>
      <c r="DE427" s="52"/>
      <c r="DF427" s="51"/>
    </row>
    <row r="428" customFormat="false" ht="8.45" hidden="false" customHeight="true" outlineLevel="0" collapsed="false">
      <c r="A428" s="1" t="s">
        <v>948</v>
      </c>
      <c r="B428" s="43" t="n">
        <v>43</v>
      </c>
      <c r="C428" s="42" t="s">
        <v>949</v>
      </c>
      <c r="D428" s="62" t="n">
        <v>511</v>
      </c>
      <c r="E428" s="42" t="s">
        <v>47</v>
      </c>
      <c r="F428" s="42" t="s">
        <v>294</v>
      </c>
      <c r="G428" s="44" t="n">
        <v>43010</v>
      </c>
      <c r="H428" s="45" t="n">
        <v>0.49</v>
      </c>
      <c r="I428" s="53" t="n">
        <v>1935.45</v>
      </c>
      <c r="J428" s="45" t="n">
        <v>4.5</v>
      </c>
      <c r="K428" s="45" t="n">
        <v>4.5</v>
      </c>
      <c r="L428" s="53" t="n">
        <v>1767.71</v>
      </c>
      <c r="M428" s="45" t="n">
        <v>4.11</v>
      </c>
      <c r="N428" s="45" t="n">
        <v>8.61</v>
      </c>
      <c r="O428" s="53" t="n">
        <v>1767.71</v>
      </c>
      <c r="P428" s="45" t="n">
        <v>4.11</v>
      </c>
      <c r="Q428" s="47" t="n">
        <v>12.72</v>
      </c>
      <c r="R428" s="53" t="n">
        <v>1767.71</v>
      </c>
      <c r="S428" s="45" t="n">
        <v>4.11</v>
      </c>
      <c r="T428" s="47" t="n">
        <v>16.83</v>
      </c>
      <c r="U428" s="53" t="n">
        <v>1681.69</v>
      </c>
      <c r="V428" s="45" t="n">
        <v>3.91</v>
      </c>
      <c r="W428" s="47" t="n">
        <v>20.74</v>
      </c>
      <c r="X428" s="53" t="n">
        <v>1853.73</v>
      </c>
      <c r="Y428" s="45" t="n">
        <v>4.31</v>
      </c>
      <c r="Z428" s="47" t="n">
        <v>25.05</v>
      </c>
      <c r="AA428" s="53" t="n">
        <v>1681.69</v>
      </c>
      <c r="AB428" s="45" t="n">
        <v>3.91</v>
      </c>
      <c r="AC428" s="47" t="n">
        <v>28.96</v>
      </c>
      <c r="AD428" s="53" t="n">
        <v>1681.69</v>
      </c>
      <c r="AE428" s="45" t="n">
        <v>3.91</v>
      </c>
      <c r="AF428" s="47" t="n">
        <v>32.87</v>
      </c>
      <c r="AG428" s="53" t="n">
        <v>1935.45</v>
      </c>
      <c r="AH428" s="45" t="n">
        <v>4.5</v>
      </c>
      <c r="AI428" s="47" t="n">
        <v>37.37</v>
      </c>
      <c r="AJ428" s="53" t="n">
        <v>1767.71</v>
      </c>
      <c r="AK428" s="45" t="n">
        <v>4.11</v>
      </c>
      <c r="AL428" s="47" t="n">
        <v>41.48</v>
      </c>
      <c r="AM428" s="53" t="n">
        <v>1767.71</v>
      </c>
      <c r="AN428" s="45" t="n">
        <v>4.11</v>
      </c>
      <c r="AO428" s="47" t="n">
        <v>45.59</v>
      </c>
      <c r="AP428" s="53" t="n">
        <v>1853.73</v>
      </c>
      <c r="AQ428" s="45" t="n">
        <v>4.31</v>
      </c>
      <c r="AR428" s="47" t="n">
        <v>49.9</v>
      </c>
      <c r="AS428" s="53" t="n">
        <v>1853.73</v>
      </c>
      <c r="AT428" s="45" t="n">
        <v>4.31</v>
      </c>
      <c r="AU428" s="47" t="n">
        <v>54.21</v>
      </c>
      <c r="AV428" s="53" t="n">
        <v>1853.73</v>
      </c>
      <c r="AW428" s="45" t="n">
        <v>4.31</v>
      </c>
      <c r="AX428" s="47" t="n">
        <v>58.52</v>
      </c>
      <c r="AY428" s="53" t="n">
        <v>1767.71</v>
      </c>
      <c r="AZ428" s="45" t="n">
        <v>4.11</v>
      </c>
      <c r="BA428" s="47" t="n">
        <v>62.63</v>
      </c>
      <c r="BB428" s="53" t="n">
        <v>1681.69</v>
      </c>
      <c r="BC428" s="45" t="n">
        <v>3.91</v>
      </c>
      <c r="BD428" s="47" t="n">
        <v>66.54</v>
      </c>
      <c r="BE428" s="53" t="n">
        <v>1681.69</v>
      </c>
      <c r="BF428" s="45" t="n">
        <v>3.91</v>
      </c>
      <c r="BG428" s="47" t="n">
        <v>70.45</v>
      </c>
      <c r="BH428" s="53" t="n">
        <v>1935.45</v>
      </c>
      <c r="BI428" s="45" t="n">
        <v>4.5</v>
      </c>
      <c r="BJ428" s="47" t="n">
        <v>74.95</v>
      </c>
      <c r="BK428" s="53" t="n">
        <v>1767.71</v>
      </c>
      <c r="BL428" s="45" t="n">
        <v>4.11</v>
      </c>
      <c r="BM428" s="47" t="n">
        <v>79.06</v>
      </c>
      <c r="BN428" s="53" t="n">
        <v>1681.69</v>
      </c>
      <c r="BO428" s="45" t="n">
        <v>3.91</v>
      </c>
      <c r="BP428" s="47" t="n">
        <v>82.97</v>
      </c>
      <c r="BQ428" s="53" t="n">
        <v>1935.45</v>
      </c>
      <c r="BR428" s="45" t="n">
        <v>4.5</v>
      </c>
      <c r="BS428" s="47" t="n">
        <v>87.47</v>
      </c>
      <c r="BT428" s="53" t="n">
        <v>1681.69</v>
      </c>
      <c r="BU428" s="45" t="n">
        <v>3.91</v>
      </c>
      <c r="BV428" s="47" t="n">
        <v>91.38</v>
      </c>
      <c r="BW428" s="53" t="n">
        <v>1853.73</v>
      </c>
      <c r="BX428" s="45" t="n">
        <v>4.31</v>
      </c>
      <c r="BY428" s="47" t="n">
        <v>95.69</v>
      </c>
      <c r="BZ428" s="53" t="n">
        <v>1853.73</v>
      </c>
      <c r="CA428" s="45" t="n">
        <v>4.31</v>
      </c>
      <c r="CB428" s="48" t="n">
        <v>100</v>
      </c>
      <c r="CC428" s="46"/>
      <c r="CD428" s="46"/>
      <c r="CE428" s="49" t="n">
        <v>100</v>
      </c>
      <c r="CF428" s="58"/>
      <c r="CG428" s="56"/>
      <c r="CH428" s="51"/>
      <c r="CI428" s="50"/>
      <c r="CJ428" s="50"/>
      <c r="CK428" s="50"/>
      <c r="CL428" s="50"/>
      <c r="CM428" s="50"/>
      <c r="CN428" s="50"/>
      <c r="CO428" s="52"/>
      <c r="CP428" s="52"/>
      <c r="CQ428" s="50"/>
      <c r="CR428" s="50"/>
      <c r="CS428" s="50"/>
      <c r="CT428" s="50"/>
      <c r="CU428" s="58"/>
      <c r="CV428" s="51"/>
      <c r="CW428" s="51"/>
      <c r="CX428" s="52"/>
      <c r="CY428" s="52"/>
      <c r="CZ428" s="50"/>
      <c r="DA428" s="51"/>
      <c r="DB428" s="52"/>
      <c r="DC428" s="52"/>
      <c r="DD428" s="52"/>
      <c r="DE428" s="52"/>
      <c r="DF428" s="51"/>
    </row>
    <row r="429" customFormat="false" ht="8.45" hidden="false" customHeight="true" outlineLevel="0" collapsed="false">
      <c r="A429" s="1" t="s">
        <v>950</v>
      </c>
      <c r="B429" s="43" t="n">
        <v>44</v>
      </c>
      <c r="C429" s="42" t="s">
        <v>951</v>
      </c>
      <c r="D429" s="62" t="n">
        <v>511</v>
      </c>
      <c r="E429" s="42" t="s">
        <v>47</v>
      </c>
      <c r="F429" s="42" t="s">
        <v>294</v>
      </c>
      <c r="G429" s="65" t="n">
        <v>116127</v>
      </c>
      <c r="H429" s="45" t="n">
        <v>1.32</v>
      </c>
      <c r="I429" s="53" t="n">
        <v>5225.72</v>
      </c>
      <c r="J429" s="45" t="n">
        <v>4.5</v>
      </c>
      <c r="K429" s="45" t="n">
        <v>4.5</v>
      </c>
      <c r="L429" s="53" t="n">
        <v>4772.82</v>
      </c>
      <c r="M429" s="45" t="n">
        <v>4.11</v>
      </c>
      <c r="N429" s="45" t="n">
        <v>8.61</v>
      </c>
      <c r="O429" s="53" t="n">
        <v>4772.82</v>
      </c>
      <c r="P429" s="45" t="n">
        <v>4.11</v>
      </c>
      <c r="Q429" s="47" t="n">
        <v>12.72</v>
      </c>
      <c r="R429" s="53" t="n">
        <v>4772.82</v>
      </c>
      <c r="S429" s="45" t="n">
        <v>4.11</v>
      </c>
      <c r="T429" s="47" t="n">
        <v>16.83</v>
      </c>
      <c r="U429" s="53" t="n">
        <v>4540.57</v>
      </c>
      <c r="V429" s="45" t="n">
        <v>3.91</v>
      </c>
      <c r="W429" s="47" t="n">
        <v>20.74</v>
      </c>
      <c r="X429" s="53" t="n">
        <v>5005.07</v>
      </c>
      <c r="Y429" s="45" t="n">
        <v>4.31</v>
      </c>
      <c r="Z429" s="47" t="n">
        <v>25.05</v>
      </c>
      <c r="AA429" s="53" t="n">
        <v>4540.57</v>
      </c>
      <c r="AB429" s="45" t="n">
        <v>3.91</v>
      </c>
      <c r="AC429" s="47" t="n">
        <v>28.96</v>
      </c>
      <c r="AD429" s="53" t="n">
        <v>4540.57</v>
      </c>
      <c r="AE429" s="45" t="n">
        <v>3.91</v>
      </c>
      <c r="AF429" s="47" t="n">
        <v>32.87</v>
      </c>
      <c r="AG429" s="53" t="n">
        <v>5225.72</v>
      </c>
      <c r="AH429" s="45" t="n">
        <v>4.5</v>
      </c>
      <c r="AI429" s="47" t="n">
        <v>37.37</v>
      </c>
      <c r="AJ429" s="53" t="n">
        <v>4772.82</v>
      </c>
      <c r="AK429" s="45" t="n">
        <v>4.11</v>
      </c>
      <c r="AL429" s="47" t="n">
        <v>41.48</v>
      </c>
      <c r="AM429" s="53" t="n">
        <v>4772.82</v>
      </c>
      <c r="AN429" s="45" t="n">
        <v>4.11</v>
      </c>
      <c r="AO429" s="47" t="n">
        <v>45.59</v>
      </c>
      <c r="AP429" s="53" t="n">
        <v>5005.07</v>
      </c>
      <c r="AQ429" s="45" t="n">
        <v>4.31</v>
      </c>
      <c r="AR429" s="47" t="n">
        <v>49.9</v>
      </c>
      <c r="AS429" s="53" t="n">
        <v>5005.07</v>
      </c>
      <c r="AT429" s="45" t="n">
        <v>4.31</v>
      </c>
      <c r="AU429" s="47" t="n">
        <v>54.21</v>
      </c>
      <c r="AV429" s="53" t="n">
        <v>5005.07</v>
      </c>
      <c r="AW429" s="45" t="n">
        <v>4.31</v>
      </c>
      <c r="AX429" s="47" t="n">
        <v>58.52</v>
      </c>
      <c r="AY429" s="53" t="n">
        <v>4772.82</v>
      </c>
      <c r="AZ429" s="45" t="n">
        <v>4.11</v>
      </c>
      <c r="BA429" s="47" t="n">
        <v>62.63</v>
      </c>
      <c r="BB429" s="53" t="n">
        <v>4540.57</v>
      </c>
      <c r="BC429" s="45" t="n">
        <v>3.91</v>
      </c>
      <c r="BD429" s="47" t="n">
        <v>66.54</v>
      </c>
      <c r="BE429" s="53" t="n">
        <v>4540.57</v>
      </c>
      <c r="BF429" s="45" t="n">
        <v>3.91</v>
      </c>
      <c r="BG429" s="47" t="n">
        <v>70.45</v>
      </c>
      <c r="BH429" s="53" t="n">
        <v>5225.72</v>
      </c>
      <c r="BI429" s="45" t="n">
        <v>4.5</v>
      </c>
      <c r="BJ429" s="47" t="n">
        <v>74.95</v>
      </c>
      <c r="BK429" s="53" t="n">
        <v>4772.82</v>
      </c>
      <c r="BL429" s="45" t="n">
        <v>4.11</v>
      </c>
      <c r="BM429" s="47" t="n">
        <v>79.06</v>
      </c>
      <c r="BN429" s="53" t="n">
        <v>4540.57</v>
      </c>
      <c r="BO429" s="45" t="n">
        <v>3.91</v>
      </c>
      <c r="BP429" s="47" t="n">
        <v>82.97</v>
      </c>
      <c r="BQ429" s="53" t="n">
        <v>5225.72</v>
      </c>
      <c r="BR429" s="45" t="n">
        <v>4.5</v>
      </c>
      <c r="BS429" s="47" t="n">
        <v>87.47</v>
      </c>
      <c r="BT429" s="53" t="n">
        <v>4540.57</v>
      </c>
      <c r="BU429" s="45" t="n">
        <v>3.91</v>
      </c>
      <c r="BV429" s="47" t="n">
        <v>91.38</v>
      </c>
      <c r="BW429" s="53" t="n">
        <v>5005.07</v>
      </c>
      <c r="BX429" s="45" t="n">
        <v>4.31</v>
      </c>
      <c r="BY429" s="47" t="n">
        <v>95.69</v>
      </c>
      <c r="BZ429" s="53" t="n">
        <v>5005.07</v>
      </c>
      <c r="CA429" s="45" t="n">
        <v>4.31</v>
      </c>
      <c r="CB429" s="48" t="n">
        <v>100</v>
      </c>
      <c r="CC429" s="46"/>
      <c r="CD429" s="46"/>
      <c r="CE429" s="49" t="n">
        <v>100</v>
      </c>
      <c r="CF429" s="58"/>
      <c r="CG429" s="56"/>
      <c r="CH429" s="51"/>
      <c r="CI429" s="50"/>
      <c r="CJ429" s="50"/>
      <c r="CK429" s="50"/>
      <c r="CL429" s="50"/>
      <c r="CM429" s="50"/>
      <c r="CN429" s="50"/>
      <c r="CO429" s="52"/>
      <c r="CP429" s="52"/>
      <c r="CQ429" s="50"/>
      <c r="CR429" s="50"/>
      <c r="CS429" s="50"/>
      <c r="CT429" s="50"/>
      <c r="CU429" s="58"/>
      <c r="CV429" s="51"/>
      <c r="CW429" s="51"/>
      <c r="CX429" s="52"/>
      <c r="CY429" s="52"/>
      <c r="CZ429" s="50"/>
      <c r="DA429" s="51"/>
      <c r="DB429" s="52"/>
      <c r="DC429" s="52"/>
      <c r="DD429" s="52"/>
      <c r="DE429" s="52"/>
      <c r="DF429" s="51"/>
    </row>
    <row r="430" customFormat="false" ht="8.45" hidden="false" customHeight="true" outlineLevel="0" collapsed="false">
      <c r="A430" s="1" t="s">
        <v>952</v>
      </c>
      <c r="B430" s="43" t="n">
        <v>45</v>
      </c>
      <c r="C430" s="42" t="s">
        <v>953</v>
      </c>
      <c r="D430" s="62" t="n">
        <v>511</v>
      </c>
      <c r="E430" s="42" t="s">
        <v>47</v>
      </c>
      <c r="F430" s="42" t="s">
        <v>294</v>
      </c>
      <c r="G430" s="44" t="n">
        <v>25806</v>
      </c>
      <c r="H430" s="45" t="n">
        <v>0.29</v>
      </c>
      <c r="I430" s="53" t="n">
        <v>1161.27</v>
      </c>
      <c r="J430" s="45" t="n">
        <v>4.5</v>
      </c>
      <c r="K430" s="45" t="n">
        <v>4.5</v>
      </c>
      <c r="L430" s="53" t="n">
        <v>1060.63</v>
      </c>
      <c r="M430" s="45" t="n">
        <v>4.11</v>
      </c>
      <c r="N430" s="45" t="n">
        <v>8.61</v>
      </c>
      <c r="O430" s="53" t="n">
        <v>1060.63</v>
      </c>
      <c r="P430" s="45" t="n">
        <v>4.11</v>
      </c>
      <c r="Q430" s="47" t="n">
        <v>12.72</v>
      </c>
      <c r="R430" s="53" t="n">
        <v>1060.63</v>
      </c>
      <c r="S430" s="45" t="n">
        <v>4.11</v>
      </c>
      <c r="T430" s="47" t="n">
        <v>16.83</v>
      </c>
      <c r="U430" s="53" t="n">
        <v>1009.01</v>
      </c>
      <c r="V430" s="45" t="n">
        <v>3.91</v>
      </c>
      <c r="W430" s="47" t="n">
        <v>20.74</v>
      </c>
      <c r="X430" s="53" t="n">
        <v>1112.24</v>
      </c>
      <c r="Y430" s="45" t="n">
        <v>4.31</v>
      </c>
      <c r="Z430" s="47" t="n">
        <v>25.05</v>
      </c>
      <c r="AA430" s="53" t="n">
        <v>1009.01</v>
      </c>
      <c r="AB430" s="45" t="n">
        <v>3.91</v>
      </c>
      <c r="AC430" s="47" t="n">
        <v>28.96</v>
      </c>
      <c r="AD430" s="53" t="n">
        <v>1009.01</v>
      </c>
      <c r="AE430" s="45" t="n">
        <v>3.91</v>
      </c>
      <c r="AF430" s="47" t="n">
        <v>32.87</v>
      </c>
      <c r="AG430" s="53" t="n">
        <v>1161.27</v>
      </c>
      <c r="AH430" s="45" t="n">
        <v>4.5</v>
      </c>
      <c r="AI430" s="47" t="n">
        <v>37.37</v>
      </c>
      <c r="AJ430" s="53" t="n">
        <v>1060.63</v>
      </c>
      <c r="AK430" s="45" t="n">
        <v>4.11</v>
      </c>
      <c r="AL430" s="47" t="n">
        <v>41.48</v>
      </c>
      <c r="AM430" s="53" t="n">
        <v>1060.63</v>
      </c>
      <c r="AN430" s="45" t="n">
        <v>4.11</v>
      </c>
      <c r="AO430" s="47" t="n">
        <v>45.59</v>
      </c>
      <c r="AP430" s="53" t="n">
        <v>1112.24</v>
      </c>
      <c r="AQ430" s="45" t="n">
        <v>4.31</v>
      </c>
      <c r="AR430" s="47" t="n">
        <v>49.9</v>
      </c>
      <c r="AS430" s="53" t="n">
        <v>1112.24</v>
      </c>
      <c r="AT430" s="45" t="n">
        <v>4.31</v>
      </c>
      <c r="AU430" s="47" t="n">
        <v>54.21</v>
      </c>
      <c r="AV430" s="53" t="n">
        <v>1112.24</v>
      </c>
      <c r="AW430" s="45" t="n">
        <v>4.31</v>
      </c>
      <c r="AX430" s="47" t="n">
        <v>58.52</v>
      </c>
      <c r="AY430" s="53" t="n">
        <v>1060.63</v>
      </c>
      <c r="AZ430" s="45" t="n">
        <v>4.11</v>
      </c>
      <c r="BA430" s="47" t="n">
        <v>62.63</v>
      </c>
      <c r="BB430" s="53" t="n">
        <v>1009.01</v>
      </c>
      <c r="BC430" s="45" t="n">
        <v>3.91</v>
      </c>
      <c r="BD430" s="47" t="n">
        <v>66.54</v>
      </c>
      <c r="BE430" s="53" t="n">
        <v>1009.01</v>
      </c>
      <c r="BF430" s="45" t="n">
        <v>3.91</v>
      </c>
      <c r="BG430" s="47" t="n">
        <v>70.45</v>
      </c>
      <c r="BH430" s="53" t="n">
        <v>1161.27</v>
      </c>
      <c r="BI430" s="45" t="n">
        <v>4.5</v>
      </c>
      <c r="BJ430" s="47" t="n">
        <v>74.95</v>
      </c>
      <c r="BK430" s="53" t="n">
        <v>1060.63</v>
      </c>
      <c r="BL430" s="45" t="n">
        <v>4.11</v>
      </c>
      <c r="BM430" s="47" t="n">
        <v>79.06</v>
      </c>
      <c r="BN430" s="53" t="n">
        <v>1009.01</v>
      </c>
      <c r="BO430" s="45" t="n">
        <v>3.91</v>
      </c>
      <c r="BP430" s="47" t="n">
        <v>82.97</v>
      </c>
      <c r="BQ430" s="53" t="n">
        <v>1161.27</v>
      </c>
      <c r="BR430" s="45" t="n">
        <v>4.5</v>
      </c>
      <c r="BS430" s="47" t="n">
        <v>87.47</v>
      </c>
      <c r="BT430" s="53" t="n">
        <v>1009.01</v>
      </c>
      <c r="BU430" s="45" t="n">
        <v>3.91</v>
      </c>
      <c r="BV430" s="47" t="n">
        <v>91.38</v>
      </c>
      <c r="BW430" s="53" t="n">
        <v>1112.24</v>
      </c>
      <c r="BX430" s="45" t="n">
        <v>4.31</v>
      </c>
      <c r="BY430" s="47" t="n">
        <v>95.69</v>
      </c>
      <c r="BZ430" s="53" t="n">
        <v>1112.24</v>
      </c>
      <c r="CA430" s="45" t="n">
        <v>4.31</v>
      </c>
      <c r="CB430" s="48" t="n">
        <v>100</v>
      </c>
      <c r="CC430" s="46"/>
      <c r="CD430" s="46"/>
      <c r="CE430" s="49" t="n">
        <v>100</v>
      </c>
      <c r="CF430" s="50"/>
      <c r="CG430" s="50"/>
      <c r="CH430" s="51"/>
      <c r="CI430" s="50"/>
      <c r="CJ430" s="50"/>
      <c r="CK430" s="50"/>
      <c r="CL430" s="50"/>
      <c r="CM430" s="50"/>
      <c r="CN430" s="50"/>
      <c r="CO430" s="52"/>
      <c r="CP430" s="52"/>
      <c r="CQ430" s="50"/>
      <c r="CR430" s="50"/>
      <c r="CS430" s="50"/>
      <c r="CT430" s="50"/>
      <c r="CU430" s="58"/>
      <c r="CV430" s="51"/>
      <c r="CW430" s="51"/>
      <c r="CX430" s="52"/>
      <c r="CY430" s="52"/>
      <c r="CZ430" s="50"/>
      <c r="DA430" s="51"/>
      <c r="DB430" s="52"/>
      <c r="DC430" s="52"/>
      <c r="DD430" s="52"/>
      <c r="DE430" s="52"/>
      <c r="DF430" s="51"/>
    </row>
    <row r="431" customFormat="false" ht="8.45" hidden="false" customHeight="true" outlineLevel="0" collapsed="false">
      <c r="A431" s="1" t="s">
        <v>954</v>
      </c>
      <c r="B431" s="43" t="n">
        <v>46</v>
      </c>
      <c r="C431" s="42" t="s">
        <v>955</v>
      </c>
      <c r="D431" s="62" t="n">
        <v>511</v>
      </c>
      <c r="E431" s="42" t="s">
        <v>47</v>
      </c>
      <c r="F431" s="42" t="s">
        <v>294</v>
      </c>
      <c r="G431" s="48" t="n">
        <v>850</v>
      </c>
      <c r="H431" s="45" t="n">
        <v>0.01</v>
      </c>
      <c r="I431" s="47" t="n">
        <v>38.25</v>
      </c>
      <c r="J431" s="45" t="n">
        <v>4.5</v>
      </c>
      <c r="K431" s="45" t="n">
        <v>4.5</v>
      </c>
      <c r="L431" s="47" t="n">
        <v>34.94</v>
      </c>
      <c r="M431" s="45" t="n">
        <v>4.11</v>
      </c>
      <c r="N431" s="45" t="n">
        <v>8.61</v>
      </c>
      <c r="O431" s="47" t="n">
        <v>34.94</v>
      </c>
      <c r="P431" s="45" t="n">
        <v>4.11</v>
      </c>
      <c r="Q431" s="47" t="n">
        <v>12.72</v>
      </c>
      <c r="R431" s="47" t="n">
        <v>34.94</v>
      </c>
      <c r="S431" s="45" t="n">
        <v>4.11</v>
      </c>
      <c r="T431" s="47" t="n">
        <v>16.83</v>
      </c>
      <c r="U431" s="47" t="n">
        <v>33.24</v>
      </c>
      <c r="V431" s="45" t="n">
        <v>3.91</v>
      </c>
      <c r="W431" s="47" t="n">
        <v>20.74</v>
      </c>
      <c r="X431" s="47" t="n">
        <v>36.64</v>
      </c>
      <c r="Y431" s="45" t="n">
        <v>4.31</v>
      </c>
      <c r="Z431" s="47" t="n">
        <v>25.05</v>
      </c>
      <c r="AA431" s="47" t="n">
        <v>33.24</v>
      </c>
      <c r="AB431" s="45" t="n">
        <v>3.91</v>
      </c>
      <c r="AC431" s="47" t="n">
        <v>28.96</v>
      </c>
      <c r="AD431" s="47" t="n">
        <v>33.24</v>
      </c>
      <c r="AE431" s="45" t="n">
        <v>3.91</v>
      </c>
      <c r="AF431" s="47" t="n">
        <v>32.87</v>
      </c>
      <c r="AG431" s="47" t="n">
        <v>38.25</v>
      </c>
      <c r="AH431" s="45" t="n">
        <v>4.5</v>
      </c>
      <c r="AI431" s="47" t="n">
        <v>37.37</v>
      </c>
      <c r="AJ431" s="47" t="n">
        <v>34.94</v>
      </c>
      <c r="AK431" s="45" t="n">
        <v>4.11</v>
      </c>
      <c r="AL431" s="47" t="n">
        <v>41.48</v>
      </c>
      <c r="AM431" s="47" t="n">
        <v>34.94</v>
      </c>
      <c r="AN431" s="45" t="n">
        <v>4.11</v>
      </c>
      <c r="AO431" s="47" t="n">
        <v>45.59</v>
      </c>
      <c r="AP431" s="47" t="n">
        <v>36.64</v>
      </c>
      <c r="AQ431" s="45" t="n">
        <v>4.31</v>
      </c>
      <c r="AR431" s="47" t="n">
        <v>49.9</v>
      </c>
      <c r="AS431" s="47" t="n">
        <v>36.64</v>
      </c>
      <c r="AT431" s="45" t="n">
        <v>4.31</v>
      </c>
      <c r="AU431" s="47" t="n">
        <v>54.21</v>
      </c>
      <c r="AV431" s="47" t="n">
        <v>36.64</v>
      </c>
      <c r="AW431" s="45" t="n">
        <v>4.31</v>
      </c>
      <c r="AX431" s="47" t="n">
        <v>58.52</v>
      </c>
      <c r="AY431" s="47" t="n">
        <v>34.94</v>
      </c>
      <c r="AZ431" s="45" t="n">
        <v>4.11</v>
      </c>
      <c r="BA431" s="47" t="n">
        <v>62.63</v>
      </c>
      <c r="BB431" s="47" t="n">
        <v>33.24</v>
      </c>
      <c r="BC431" s="45" t="n">
        <v>3.91</v>
      </c>
      <c r="BD431" s="47" t="n">
        <v>66.54</v>
      </c>
      <c r="BE431" s="47" t="n">
        <v>33.24</v>
      </c>
      <c r="BF431" s="45" t="n">
        <v>3.91</v>
      </c>
      <c r="BG431" s="47" t="n">
        <v>70.45</v>
      </c>
      <c r="BH431" s="47" t="n">
        <v>38.25</v>
      </c>
      <c r="BI431" s="45" t="n">
        <v>4.5</v>
      </c>
      <c r="BJ431" s="47" t="n">
        <v>74.95</v>
      </c>
      <c r="BK431" s="47" t="n">
        <v>34.94</v>
      </c>
      <c r="BL431" s="45" t="n">
        <v>4.11</v>
      </c>
      <c r="BM431" s="47" t="n">
        <v>79.06</v>
      </c>
      <c r="BN431" s="47" t="n">
        <v>33.24</v>
      </c>
      <c r="BO431" s="45" t="n">
        <v>3.91</v>
      </c>
      <c r="BP431" s="47" t="n">
        <v>82.97</v>
      </c>
      <c r="BQ431" s="47" t="n">
        <v>38.25</v>
      </c>
      <c r="BR431" s="45" t="n">
        <v>4.5</v>
      </c>
      <c r="BS431" s="47" t="n">
        <v>87.47</v>
      </c>
      <c r="BT431" s="47" t="n">
        <v>33.24</v>
      </c>
      <c r="BU431" s="45" t="n">
        <v>3.91</v>
      </c>
      <c r="BV431" s="47" t="n">
        <v>91.38</v>
      </c>
      <c r="BW431" s="47" t="n">
        <v>36.64</v>
      </c>
      <c r="BX431" s="45" t="n">
        <v>4.31</v>
      </c>
      <c r="BY431" s="47" t="n">
        <v>95.69</v>
      </c>
      <c r="BZ431" s="47" t="n">
        <v>36.64</v>
      </c>
      <c r="CA431" s="45" t="n">
        <v>4.31</v>
      </c>
      <c r="CB431" s="48" t="n">
        <v>100</v>
      </c>
      <c r="CC431" s="46"/>
      <c r="CD431" s="46"/>
      <c r="CE431" s="49" t="n">
        <v>100</v>
      </c>
      <c r="CF431" s="35"/>
      <c r="CG431" s="39"/>
      <c r="CH431" s="35"/>
      <c r="CI431" s="23"/>
      <c r="CJ431" s="23"/>
      <c r="CK431" s="23"/>
      <c r="CL431" s="23"/>
      <c r="CM431" s="23"/>
      <c r="CN431" s="23"/>
      <c r="CO431" s="57"/>
      <c r="CP431" s="52"/>
      <c r="CQ431" s="51"/>
      <c r="CR431" s="50"/>
      <c r="CS431" s="50"/>
      <c r="CT431" s="51"/>
      <c r="CU431" s="50"/>
      <c r="CV431" s="50"/>
      <c r="CW431" s="51"/>
      <c r="CX431" s="52"/>
      <c r="CY431" s="52"/>
      <c r="CZ431" s="50"/>
      <c r="DA431" s="51"/>
      <c r="DB431" s="52"/>
      <c r="DC431" s="52"/>
      <c r="DD431" s="52"/>
      <c r="DE431" s="52"/>
      <c r="DF431" s="51"/>
    </row>
    <row r="432" customFormat="false" ht="8.45" hidden="false" customHeight="true" outlineLevel="0" collapsed="false">
      <c r="A432" s="1" t="s">
        <v>956</v>
      </c>
      <c r="B432" s="43" t="n">
        <v>47</v>
      </c>
      <c r="C432" s="42" t="s">
        <v>957</v>
      </c>
      <c r="D432" s="62" t="n">
        <v>511</v>
      </c>
      <c r="E432" s="42" t="s">
        <v>47</v>
      </c>
      <c r="F432" s="42" t="s">
        <v>294</v>
      </c>
      <c r="G432" s="45" t="n">
        <v>0</v>
      </c>
      <c r="H432" s="45" t="n">
        <v>0</v>
      </c>
      <c r="I432" s="46"/>
      <c r="J432" s="45" t="n">
        <v>4.5</v>
      </c>
      <c r="K432" s="45" t="n">
        <v>4.5</v>
      </c>
      <c r="L432" s="46"/>
      <c r="M432" s="45" t="n">
        <v>4.11</v>
      </c>
      <c r="N432" s="45" t="n">
        <v>8.61</v>
      </c>
      <c r="O432" s="46"/>
      <c r="P432" s="45" t="n">
        <v>4.11</v>
      </c>
      <c r="Q432" s="47" t="n">
        <v>12.72</v>
      </c>
      <c r="R432" s="46"/>
      <c r="S432" s="45" t="n">
        <v>4.11</v>
      </c>
      <c r="T432" s="47" t="n">
        <v>16.83</v>
      </c>
      <c r="U432" s="46"/>
      <c r="V432" s="45" t="n">
        <v>3.91</v>
      </c>
      <c r="W432" s="47" t="n">
        <v>20.74</v>
      </c>
      <c r="X432" s="46"/>
      <c r="Y432" s="45" t="n">
        <v>4.31</v>
      </c>
      <c r="Z432" s="47" t="n">
        <v>25.05</v>
      </c>
      <c r="AA432" s="46"/>
      <c r="AB432" s="45" t="n">
        <v>3.91</v>
      </c>
      <c r="AC432" s="47" t="n">
        <v>28.96</v>
      </c>
      <c r="AD432" s="46"/>
      <c r="AE432" s="45" t="n">
        <v>3.91</v>
      </c>
      <c r="AF432" s="47" t="n">
        <v>32.87</v>
      </c>
      <c r="AG432" s="46"/>
      <c r="AH432" s="45" t="n">
        <v>4.5</v>
      </c>
      <c r="AI432" s="47" t="n">
        <v>37.37</v>
      </c>
      <c r="AJ432" s="46"/>
      <c r="AK432" s="45" t="n">
        <v>4.11</v>
      </c>
      <c r="AL432" s="47" t="n">
        <v>41.48</v>
      </c>
      <c r="AM432" s="46"/>
      <c r="AN432" s="45" t="n">
        <v>4.11</v>
      </c>
      <c r="AO432" s="47" t="n">
        <v>45.59</v>
      </c>
      <c r="AP432" s="46"/>
      <c r="AQ432" s="45" t="n">
        <v>4.31</v>
      </c>
      <c r="AR432" s="47" t="n">
        <v>49.9</v>
      </c>
      <c r="AS432" s="46"/>
      <c r="AT432" s="45" t="n">
        <v>4.31</v>
      </c>
      <c r="AU432" s="47" t="n">
        <v>54.21</v>
      </c>
      <c r="AV432" s="46"/>
      <c r="AW432" s="45" t="n">
        <v>4.31</v>
      </c>
      <c r="AX432" s="47" t="n">
        <v>58.52</v>
      </c>
      <c r="AY432" s="46"/>
      <c r="AZ432" s="45" t="n">
        <v>4.11</v>
      </c>
      <c r="BA432" s="47" t="n">
        <v>62.63</v>
      </c>
      <c r="BB432" s="46"/>
      <c r="BC432" s="45" t="n">
        <v>3.91</v>
      </c>
      <c r="BD432" s="47" t="n">
        <v>66.54</v>
      </c>
      <c r="BE432" s="46"/>
      <c r="BF432" s="45" t="n">
        <v>3.91</v>
      </c>
      <c r="BG432" s="47" t="n">
        <v>70.45</v>
      </c>
      <c r="BH432" s="46"/>
      <c r="BI432" s="45" t="n">
        <v>4.5</v>
      </c>
      <c r="BJ432" s="47" t="n">
        <v>74.95</v>
      </c>
      <c r="BK432" s="46"/>
      <c r="BL432" s="45" t="n">
        <v>4.11</v>
      </c>
      <c r="BM432" s="47" t="n">
        <v>79.06</v>
      </c>
      <c r="BN432" s="46"/>
      <c r="BO432" s="45" t="n">
        <v>3.91</v>
      </c>
      <c r="BP432" s="47" t="n">
        <v>82.97</v>
      </c>
      <c r="BQ432" s="46"/>
      <c r="BR432" s="45" t="n">
        <v>4.5</v>
      </c>
      <c r="BS432" s="47" t="n">
        <v>87.47</v>
      </c>
      <c r="BT432" s="46"/>
      <c r="BU432" s="45" t="n">
        <v>3.91</v>
      </c>
      <c r="BV432" s="47" t="n">
        <v>91.38</v>
      </c>
      <c r="BW432" s="46"/>
      <c r="BX432" s="45" t="n">
        <v>4.31</v>
      </c>
      <c r="BY432" s="47" t="n">
        <v>95.69</v>
      </c>
      <c r="BZ432" s="46"/>
      <c r="CA432" s="45" t="n">
        <v>4.31</v>
      </c>
      <c r="CB432" s="48" t="n">
        <v>100</v>
      </c>
      <c r="CC432" s="46"/>
      <c r="CD432" s="46"/>
      <c r="CE432" s="49" t="n">
        <v>100</v>
      </c>
      <c r="CF432" s="50"/>
      <c r="CG432" s="50"/>
      <c r="CH432" s="51"/>
      <c r="CI432" s="50"/>
      <c r="CJ432" s="50"/>
      <c r="CK432" s="50"/>
      <c r="CL432" s="50"/>
      <c r="CM432" s="50"/>
      <c r="CN432" s="50"/>
      <c r="CO432" s="52"/>
      <c r="CP432" s="52"/>
      <c r="CQ432" s="50"/>
      <c r="CR432" s="58"/>
      <c r="CS432" s="51"/>
      <c r="CT432" s="51"/>
      <c r="CU432" s="50"/>
      <c r="CV432" s="50"/>
      <c r="CW432" s="51"/>
      <c r="CX432" s="52"/>
      <c r="CY432" s="52"/>
      <c r="CZ432" s="50"/>
      <c r="DA432" s="51"/>
      <c r="DB432" s="52"/>
      <c r="DC432" s="52"/>
      <c r="DD432" s="52"/>
      <c r="DE432" s="52"/>
      <c r="DF432" s="51"/>
    </row>
    <row r="433" customFormat="false" ht="8.45" hidden="false" customHeight="true" outlineLevel="0" collapsed="false">
      <c r="A433" s="1" t="s">
        <v>958</v>
      </c>
      <c r="B433" s="43" t="n">
        <v>48</v>
      </c>
      <c r="C433" s="42" t="s">
        <v>959</v>
      </c>
      <c r="D433" s="62" t="n">
        <v>511</v>
      </c>
      <c r="E433" s="42" t="s">
        <v>47</v>
      </c>
      <c r="F433" s="42" t="s">
        <v>294</v>
      </c>
      <c r="G433" s="45" t="n">
        <v>0</v>
      </c>
      <c r="H433" s="45" t="n">
        <v>0</v>
      </c>
      <c r="I433" s="46"/>
      <c r="J433" s="45" t="n">
        <v>4.5</v>
      </c>
      <c r="K433" s="45" t="n">
        <v>4.5</v>
      </c>
      <c r="L433" s="46"/>
      <c r="M433" s="45" t="n">
        <v>4.11</v>
      </c>
      <c r="N433" s="45" t="n">
        <v>8.61</v>
      </c>
      <c r="O433" s="46"/>
      <c r="P433" s="45" t="n">
        <v>4.11</v>
      </c>
      <c r="Q433" s="47" t="n">
        <v>12.72</v>
      </c>
      <c r="R433" s="46"/>
      <c r="S433" s="45" t="n">
        <v>4.11</v>
      </c>
      <c r="T433" s="47" t="n">
        <v>16.83</v>
      </c>
      <c r="U433" s="46"/>
      <c r="V433" s="45" t="n">
        <v>3.91</v>
      </c>
      <c r="W433" s="47" t="n">
        <v>20.74</v>
      </c>
      <c r="X433" s="46"/>
      <c r="Y433" s="45" t="n">
        <v>4.31</v>
      </c>
      <c r="Z433" s="47" t="n">
        <v>25.05</v>
      </c>
      <c r="AA433" s="46"/>
      <c r="AB433" s="45" t="n">
        <v>3.91</v>
      </c>
      <c r="AC433" s="47" t="n">
        <v>28.96</v>
      </c>
      <c r="AD433" s="46"/>
      <c r="AE433" s="45" t="n">
        <v>3.91</v>
      </c>
      <c r="AF433" s="47" t="n">
        <v>32.87</v>
      </c>
      <c r="AG433" s="46"/>
      <c r="AH433" s="45" t="n">
        <v>4.5</v>
      </c>
      <c r="AI433" s="47" t="n">
        <v>37.37</v>
      </c>
      <c r="AJ433" s="46"/>
      <c r="AK433" s="45" t="n">
        <v>4.11</v>
      </c>
      <c r="AL433" s="47" t="n">
        <v>41.48</v>
      </c>
      <c r="AM433" s="46"/>
      <c r="AN433" s="45" t="n">
        <v>4.11</v>
      </c>
      <c r="AO433" s="47" t="n">
        <v>45.59</v>
      </c>
      <c r="AP433" s="46"/>
      <c r="AQ433" s="45" t="n">
        <v>4.31</v>
      </c>
      <c r="AR433" s="47" t="n">
        <v>49.9</v>
      </c>
      <c r="AS433" s="46"/>
      <c r="AT433" s="45" t="n">
        <v>4.31</v>
      </c>
      <c r="AU433" s="47" t="n">
        <v>54.21</v>
      </c>
      <c r="AV433" s="46"/>
      <c r="AW433" s="45" t="n">
        <v>4.31</v>
      </c>
      <c r="AX433" s="47" t="n">
        <v>58.52</v>
      </c>
      <c r="AY433" s="46"/>
      <c r="AZ433" s="45" t="n">
        <v>4.11</v>
      </c>
      <c r="BA433" s="47" t="n">
        <v>62.63</v>
      </c>
      <c r="BB433" s="46"/>
      <c r="BC433" s="45" t="n">
        <v>3.91</v>
      </c>
      <c r="BD433" s="47" t="n">
        <v>66.54</v>
      </c>
      <c r="BE433" s="46"/>
      <c r="BF433" s="45" t="n">
        <v>3.91</v>
      </c>
      <c r="BG433" s="47" t="n">
        <v>70.45</v>
      </c>
      <c r="BH433" s="46"/>
      <c r="BI433" s="45" t="n">
        <v>4.5</v>
      </c>
      <c r="BJ433" s="47" t="n">
        <v>74.95</v>
      </c>
      <c r="BK433" s="46"/>
      <c r="BL433" s="45" t="n">
        <v>4.11</v>
      </c>
      <c r="BM433" s="47" t="n">
        <v>79.06</v>
      </c>
      <c r="BN433" s="46"/>
      <c r="BO433" s="45" t="n">
        <v>3.91</v>
      </c>
      <c r="BP433" s="47" t="n">
        <v>82.97</v>
      </c>
      <c r="BQ433" s="46"/>
      <c r="BR433" s="45" t="n">
        <v>4.5</v>
      </c>
      <c r="BS433" s="47" t="n">
        <v>87.47</v>
      </c>
      <c r="BT433" s="46"/>
      <c r="BU433" s="45" t="n">
        <v>3.91</v>
      </c>
      <c r="BV433" s="47" t="n">
        <v>91.38</v>
      </c>
      <c r="BW433" s="46"/>
      <c r="BX433" s="45" t="n">
        <v>4.31</v>
      </c>
      <c r="BY433" s="47" t="n">
        <v>95.69</v>
      </c>
      <c r="BZ433" s="46"/>
      <c r="CA433" s="45" t="n">
        <v>4.31</v>
      </c>
      <c r="CB433" s="48" t="n">
        <v>100</v>
      </c>
      <c r="CC433" s="46"/>
      <c r="CD433" s="46"/>
      <c r="CE433" s="49" t="n">
        <v>100</v>
      </c>
      <c r="CF433" s="50"/>
      <c r="CG433" s="50"/>
      <c r="CH433" s="51"/>
      <c r="CI433" s="50"/>
      <c r="CJ433" s="50"/>
      <c r="CK433" s="50"/>
      <c r="CL433" s="50"/>
      <c r="CM433" s="50"/>
      <c r="CN433" s="50"/>
      <c r="CO433" s="52"/>
      <c r="CP433" s="52"/>
      <c r="CQ433" s="50"/>
      <c r="CR433" s="58"/>
      <c r="CS433" s="51"/>
      <c r="CT433" s="51"/>
      <c r="CU433" s="50"/>
      <c r="CV433" s="50"/>
      <c r="CW433" s="51"/>
      <c r="CX433" s="52"/>
      <c r="CY433" s="52"/>
      <c r="CZ433" s="50"/>
      <c r="DA433" s="51"/>
      <c r="DB433" s="52"/>
      <c r="DC433" s="52"/>
      <c r="DD433" s="52"/>
      <c r="DE433" s="52"/>
      <c r="DF433" s="51"/>
    </row>
    <row r="434" customFormat="false" ht="8.45" hidden="false" customHeight="true" outlineLevel="0" collapsed="false">
      <c r="A434" s="1" t="s">
        <v>152</v>
      </c>
      <c r="B434" s="61" t="n">
        <v>49</v>
      </c>
      <c r="C434" s="25" t="s">
        <v>960</v>
      </c>
      <c r="D434" s="26" t="n">
        <v>444</v>
      </c>
      <c r="E434" s="25" t="s">
        <v>961</v>
      </c>
      <c r="F434" s="25" t="s">
        <v>226</v>
      </c>
      <c r="G434" s="27" t="n">
        <v>164433.53</v>
      </c>
      <c r="H434" s="28" t="n">
        <v>1.87</v>
      </c>
      <c r="I434" s="30"/>
      <c r="J434" s="30"/>
      <c r="K434" s="30"/>
      <c r="L434" s="30"/>
      <c r="M434" s="30"/>
      <c r="N434" s="30"/>
      <c r="O434" s="29" t="n">
        <v>4361.76</v>
      </c>
      <c r="P434" s="28" t="n">
        <v>2.66</v>
      </c>
      <c r="Q434" s="28" t="n">
        <v>2.66</v>
      </c>
      <c r="R434" s="29" t="n">
        <v>4361.58</v>
      </c>
      <c r="S434" s="28" t="n">
        <v>2.66</v>
      </c>
      <c r="T434" s="28" t="n">
        <v>5.31</v>
      </c>
      <c r="U434" s="29" t="n">
        <v>4155.47</v>
      </c>
      <c r="V434" s="28" t="n">
        <v>2.53</v>
      </c>
      <c r="W434" s="28" t="n">
        <v>7.85</v>
      </c>
      <c r="X434" s="29" t="n">
        <v>4481.99</v>
      </c>
      <c r="Y434" s="28" t="n">
        <v>2.73</v>
      </c>
      <c r="Z434" s="32" t="n">
        <v>10.58</v>
      </c>
      <c r="AA434" s="29" t="n">
        <v>3827.33</v>
      </c>
      <c r="AB434" s="28" t="n">
        <v>2.33</v>
      </c>
      <c r="AC434" s="32" t="n">
        <v>12.91</v>
      </c>
      <c r="AD434" s="29" t="n">
        <v>3827.33</v>
      </c>
      <c r="AE434" s="28" t="n">
        <v>2.33</v>
      </c>
      <c r="AF434" s="32" t="n">
        <v>15.24</v>
      </c>
      <c r="AG434" s="29" t="n">
        <v>4400.17</v>
      </c>
      <c r="AH434" s="28" t="n">
        <v>2.68</v>
      </c>
      <c r="AI434" s="32" t="n">
        <v>17.92</v>
      </c>
      <c r="AJ434" s="29" t="n">
        <v>4718.2</v>
      </c>
      <c r="AK434" s="28" t="n">
        <v>2.87</v>
      </c>
      <c r="AL434" s="32" t="n">
        <v>20.79</v>
      </c>
      <c r="AM434" s="31" t="n">
        <v>60226.21</v>
      </c>
      <c r="AN434" s="32" t="n">
        <v>36.68</v>
      </c>
      <c r="AO434" s="32" t="n">
        <v>57.47</v>
      </c>
      <c r="AP434" s="31" t="n">
        <v>27807.05</v>
      </c>
      <c r="AQ434" s="32" t="n">
        <v>16.93</v>
      </c>
      <c r="AR434" s="32" t="n">
        <v>74.4</v>
      </c>
      <c r="AS434" s="29" t="n">
        <v>1619.01</v>
      </c>
      <c r="AT434" s="28" t="n">
        <v>0.97</v>
      </c>
      <c r="AU434" s="32" t="n">
        <v>75.37</v>
      </c>
      <c r="AV434" s="31" t="n">
        <v>21418.48</v>
      </c>
      <c r="AW434" s="32" t="n">
        <v>13.03</v>
      </c>
      <c r="AX434" s="32" t="n">
        <v>88.4</v>
      </c>
      <c r="AY434" s="29" t="n">
        <v>1544.58</v>
      </c>
      <c r="AZ434" s="28" t="n">
        <v>0.93</v>
      </c>
      <c r="BA434" s="32" t="n">
        <v>89.33</v>
      </c>
      <c r="BB434" s="29" t="n">
        <v>1471.24</v>
      </c>
      <c r="BC434" s="28" t="n">
        <v>0.88</v>
      </c>
      <c r="BD434" s="32" t="n">
        <v>90.22</v>
      </c>
      <c r="BE434" s="29" t="n">
        <v>1302.61</v>
      </c>
      <c r="BF434" s="28" t="n">
        <v>0.78</v>
      </c>
      <c r="BG434" s="32" t="n">
        <v>91</v>
      </c>
      <c r="BH434" s="29" t="n">
        <v>1339.76</v>
      </c>
      <c r="BI434" s="28" t="n">
        <v>0.8</v>
      </c>
      <c r="BJ434" s="32" t="n">
        <v>91.8</v>
      </c>
      <c r="BK434" s="29" t="n">
        <v>7722.65</v>
      </c>
      <c r="BL434" s="28" t="n">
        <v>4.69</v>
      </c>
      <c r="BM434" s="32" t="n">
        <v>96.49</v>
      </c>
      <c r="BN434" s="29" t="n">
        <v>1164.64</v>
      </c>
      <c r="BO434" s="28" t="n">
        <v>0.7</v>
      </c>
      <c r="BP434" s="32" t="n">
        <v>97.18</v>
      </c>
      <c r="BQ434" s="29" t="n">
        <v>3828.67</v>
      </c>
      <c r="BR434" s="28" t="n">
        <v>2.32</v>
      </c>
      <c r="BS434" s="32" t="n">
        <v>99.5</v>
      </c>
      <c r="BT434" s="33" t="n">
        <v>460.24</v>
      </c>
      <c r="BU434" s="28" t="n">
        <v>0.27</v>
      </c>
      <c r="BV434" s="32" t="n">
        <v>99.77</v>
      </c>
      <c r="BW434" s="33" t="n">
        <v>394.54</v>
      </c>
      <c r="BX434" s="28" t="n">
        <v>0.23</v>
      </c>
      <c r="BY434" s="33" t="n">
        <v>100</v>
      </c>
      <c r="BZ434" s="30"/>
      <c r="CA434" s="30"/>
      <c r="CB434" s="33" t="n">
        <v>100</v>
      </c>
      <c r="CC434" s="30"/>
      <c r="CD434" s="30"/>
      <c r="CE434" s="34" t="n">
        <v>100</v>
      </c>
      <c r="CF434" s="51"/>
      <c r="CG434" s="56"/>
      <c r="CH434" s="51"/>
      <c r="CI434" s="50"/>
      <c r="CJ434" s="50"/>
      <c r="CK434" s="50"/>
      <c r="CL434" s="50"/>
      <c r="CM434" s="50"/>
      <c r="CN434" s="50"/>
      <c r="CO434" s="52"/>
      <c r="CP434" s="52"/>
      <c r="CQ434" s="50"/>
      <c r="CR434" s="58"/>
      <c r="CS434" s="51"/>
      <c r="CT434" s="51"/>
      <c r="CU434" s="50"/>
      <c r="CV434" s="50"/>
      <c r="CW434" s="51"/>
      <c r="CX434" s="52"/>
      <c r="CY434" s="52"/>
      <c r="CZ434" s="50"/>
      <c r="DA434" s="51"/>
      <c r="DB434" s="52"/>
      <c r="DC434" s="52"/>
      <c r="DD434" s="52"/>
      <c r="DE434" s="52"/>
      <c r="DF434" s="51"/>
    </row>
    <row r="435" customFormat="false" ht="8.45" hidden="false" customHeight="true" outlineLevel="0" collapsed="false">
      <c r="A435" s="1" t="s">
        <v>154</v>
      </c>
      <c r="B435" s="43" t="n">
        <v>50</v>
      </c>
      <c r="C435" s="42" t="s">
        <v>962</v>
      </c>
      <c r="D435" s="43" t="n">
        <v>73</v>
      </c>
      <c r="E435" s="42" t="s">
        <v>961</v>
      </c>
      <c r="F435" s="42" t="s">
        <v>52</v>
      </c>
      <c r="G435" s="53" t="n">
        <v>1800</v>
      </c>
      <c r="H435" s="45" t="n">
        <v>0.02</v>
      </c>
      <c r="I435" s="46"/>
      <c r="J435" s="46"/>
      <c r="K435" s="46"/>
      <c r="L435" s="46"/>
      <c r="M435" s="46"/>
      <c r="N435" s="46"/>
      <c r="O435" s="48" t="n">
        <v>517.86</v>
      </c>
      <c r="P435" s="47" t="n">
        <v>28.77</v>
      </c>
      <c r="Q435" s="47" t="n">
        <v>28.77</v>
      </c>
      <c r="R435" s="48" t="n">
        <v>517.68</v>
      </c>
      <c r="S435" s="47" t="n">
        <v>28.76</v>
      </c>
      <c r="T435" s="47" t="n">
        <v>57.53</v>
      </c>
      <c r="U435" s="48" t="n">
        <v>493.2</v>
      </c>
      <c r="V435" s="47" t="n">
        <v>27.4</v>
      </c>
      <c r="W435" s="47" t="n">
        <v>84.93</v>
      </c>
      <c r="X435" s="48" t="n">
        <v>271.26</v>
      </c>
      <c r="Y435" s="47" t="n">
        <v>15.07</v>
      </c>
      <c r="Z435" s="48" t="n">
        <v>100</v>
      </c>
      <c r="AA435" s="46"/>
      <c r="AB435" s="46"/>
      <c r="AC435" s="48" t="n">
        <v>100</v>
      </c>
      <c r="AD435" s="46"/>
      <c r="AE435" s="46"/>
      <c r="AF435" s="48" t="n">
        <v>100</v>
      </c>
      <c r="AG435" s="46"/>
      <c r="AH435" s="46"/>
      <c r="AI435" s="48" t="n">
        <v>100</v>
      </c>
      <c r="AJ435" s="46"/>
      <c r="AK435" s="46"/>
      <c r="AL435" s="48" t="n">
        <v>100</v>
      </c>
      <c r="AM435" s="46"/>
      <c r="AN435" s="46"/>
      <c r="AO435" s="48" t="n">
        <v>100</v>
      </c>
      <c r="AP435" s="46"/>
      <c r="AQ435" s="46"/>
      <c r="AR435" s="48" t="n">
        <v>100</v>
      </c>
      <c r="AS435" s="46"/>
      <c r="AT435" s="46"/>
      <c r="AU435" s="48" t="n">
        <v>100</v>
      </c>
      <c r="AV435" s="46"/>
      <c r="AW435" s="46"/>
      <c r="AX435" s="48" t="n">
        <v>100</v>
      </c>
      <c r="AY435" s="46"/>
      <c r="AZ435" s="46"/>
      <c r="BA435" s="48" t="n">
        <v>100</v>
      </c>
      <c r="BB435" s="46"/>
      <c r="BC435" s="46"/>
      <c r="BD435" s="48" t="n">
        <v>100</v>
      </c>
      <c r="BE435" s="46"/>
      <c r="BF435" s="46"/>
      <c r="BG435" s="48" t="n">
        <v>100</v>
      </c>
      <c r="BH435" s="46"/>
      <c r="BI435" s="46"/>
      <c r="BJ435" s="48" t="n">
        <v>100</v>
      </c>
      <c r="BK435" s="46"/>
      <c r="BL435" s="46"/>
      <c r="BM435" s="48" t="n">
        <v>100</v>
      </c>
      <c r="BN435" s="46"/>
      <c r="BO435" s="46"/>
      <c r="BP435" s="48" t="n">
        <v>100</v>
      </c>
      <c r="BQ435" s="46"/>
      <c r="BR435" s="46"/>
      <c r="BS435" s="48" t="n">
        <v>100</v>
      </c>
      <c r="BT435" s="46"/>
      <c r="BU435" s="46"/>
      <c r="BV435" s="48" t="n">
        <v>100</v>
      </c>
      <c r="BW435" s="46"/>
      <c r="BX435" s="46"/>
      <c r="BY435" s="48" t="n">
        <v>100</v>
      </c>
      <c r="BZ435" s="46"/>
      <c r="CA435" s="46"/>
      <c r="CB435" s="48" t="n">
        <v>100</v>
      </c>
      <c r="CC435" s="46"/>
      <c r="CD435" s="46"/>
      <c r="CE435" s="49" t="n">
        <v>100</v>
      </c>
      <c r="CF435" s="50"/>
      <c r="CG435" s="50"/>
      <c r="CH435" s="51"/>
      <c r="CI435" s="50"/>
      <c r="CJ435" s="50"/>
      <c r="CK435" s="50"/>
      <c r="CL435" s="50"/>
      <c r="CM435" s="50"/>
      <c r="CN435" s="50"/>
      <c r="CO435" s="52"/>
      <c r="CP435" s="52"/>
      <c r="CQ435" s="50"/>
      <c r="CR435" s="58"/>
      <c r="CS435" s="51"/>
      <c r="CT435" s="51"/>
      <c r="CU435" s="50"/>
      <c r="CV435" s="50"/>
      <c r="CW435" s="51"/>
      <c r="CX435" s="52"/>
      <c r="CY435" s="52"/>
      <c r="CZ435" s="50"/>
      <c r="DA435" s="51"/>
      <c r="DB435" s="52"/>
      <c r="DC435" s="52"/>
      <c r="DD435" s="52"/>
      <c r="DE435" s="52"/>
      <c r="DF435" s="51"/>
    </row>
    <row r="436" customFormat="false" ht="8.45" hidden="false" customHeight="true" outlineLevel="0" collapsed="false">
      <c r="A436" s="1" t="s">
        <v>156</v>
      </c>
      <c r="B436" s="43" t="n">
        <v>51</v>
      </c>
      <c r="C436" s="42" t="s">
        <v>963</v>
      </c>
      <c r="D436" s="62" t="n">
        <v>137</v>
      </c>
      <c r="E436" s="42" t="s">
        <v>72</v>
      </c>
      <c r="F436" s="42" t="s">
        <v>418</v>
      </c>
      <c r="G436" s="53" t="n">
        <v>2100</v>
      </c>
      <c r="H436" s="45" t="n">
        <v>0.02</v>
      </c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8" t="n">
        <v>321.93</v>
      </c>
      <c r="AN436" s="47" t="n">
        <v>15.33</v>
      </c>
      <c r="AO436" s="47" t="n">
        <v>15.33</v>
      </c>
      <c r="AP436" s="48" t="n">
        <v>337.26</v>
      </c>
      <c r="AQ436" s="47" t="n">
        <v>16.06</v>
      </c>
      <c r="AR436" s="47" t="n">
        <v>31.39</v>
      </c>
      <c r="AS436" s="48" t="n">
        <v>337.26</v>
      </c>
      <c r="AT436" s="47" t="n">
        <v>16.06</v>
      </c>
      <c r="AU436" s="47" t="n">
        <v>47.45</v>
      </c>
      <c r="AV436" s="48" t="n">
        <v>337.05</v>
      </c>
      <c r="AW436" s="47" t="n">
        <v>16.05</v>
      </c>
      <c r="AX436" s="47" t="n">
        <v>63.5</v>
      </c>
      <c r="AY436" s="48" t="n">
        <v>321.93</v>
      </c>
      <c r="AZ436" s="47" t="n">
        <v>15.33</v>
      </c>
      <c r="BA436" s="47" t="n">
        <v>78.83</v>
      </c>
      <c r="BB436" s="48" t="n">
        <v>306.6</v>
      </c>
      <c r="BC436" s="47" t="n">
        <v>14.6</v>
      </c>
      <c r="BD436" s="47" t="n">
        <v>93.43</v>
      </c>
      <c r="BE436" s="48" t="n">
        <v>137.97</v>
      </c>
      <c r="BF436" s="45" t="n">
        <v>6.57</v>
      </c>
      <c r="BG436" s="48" t="n">
        <v>100</v>
      </c>
      <c r="BH436" s="46"/>
      <c r="BI436" s="46"/>
      <c r="BJ436" s="48" t="n">
        <v>100</v>
      </c>
      <c r="BK436" s="46"/>
      <c r="BL436" s="46"/>
      <c r="BM436" s="48" t="n">
        <v>100</v>
      </c>
      <c r="BN436" s="46"/>
      <c r="BO436" s="46"/>
      <c r="BP436" s="48" t="n">
        <v>100</v>
      </c>
      <c r="BQ436" s="46"/>
      <c r="BR436" s="46"/>
      <c r="BS436" s="48" t="n">
        <v>100</v>
      </c>
      <c r="BT436" s="46"/>
      <c r="BU436" s="46"/>
      <c r="BV436" s="48" t="n">
        <v>100</v>
      </c>
      <c r="BW436" s="46"/>
      <c r="BX436" s="46"/>
      <c r="BY436" s="48" t="n">
        <v>100</v>
      </c>
      <c r="BZ436" s="46"/>
      <c r="CA436" s="46"/>
      <c r="CB436" s="48" t="n">
        <v>100</v>
      </c>
      <c r="CC436" s="46"/>
      <c r="CD436" s="46"/>
      <c r="CE436" s="49" t="n">
        <v>100</v>
      </c>
      <c r="CF436" s="50"/>
      <c r="CG436" s="50"/>
      <c r="CH436" s="51"/>
      <c r="CI436" s="50"/>
      <c r="CJ436" s="50"/>
      <c r="CK436" s="50"/>
      <c r="CL436" s="50"/>
      <c r="CM436" s="50"/>
      <c r="CN436" s="50"/>
      <c r="CO436" s="52"/>
      <c r="CP436" s="52"/>
      <c r="CQ436" s="50"/>
      <c r="CR436" s="50"/>
      <c r="CS436" s="50"/>
      <c r="CT436" s="50"/>
      <c r="CU436" s="58"/>
      <c r="CV436" s="51"/>
      <c r="CW436" s="51"/>
      <c r="CX436" s="52"/>
      <c r="CY436" s="52"/>
      <c r="CZ436" s="50"/>
      <c r="DA436" s="51"/>
      <c r="DB436" s="52"/>
      <c r="DC436" s="52"/>
      <c r="DD436" s="52"/>
      <c r="DE436" s="52"/>
      <c r="DF436" s="51"/>
    </row>
    <row r="437" customFormat="false" ht="8.45" hidden="false" customHeight="true" outlineLevel="0" collapsed="false">
      <c r="A437" s="1" t="s">
        <v>964</v>
      </c>
      <c r="B437" s="43" t="n">
        <v>52</v>
      </c>
      <c r="C437" s="42" t="s">
        <v>965</v>
      </c>
      <c r="D437" s="43" t="n">
        <v>43</v>
      </c>
      <c r="E437" s="42" t="s">
        <v>72</v>
      </c>
      <c r="F437" s="42" t="s">
        <v>66</v>
      </c>
      <c r="G437" s="53" t="n">
        <v>1350</v>
      </c>
      <c r="H437" s="45" t="n">
        <v>0.02</v>
      </c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8" t="n">
        <v>659.34</v>
      </c>
      <c r="AN437" s="47" t="n">
        <v>48.84</v>
      </c>
      <c r="AO437" s="47" t="n">
        <v>48.84</v>
      </c>
      <c r="AP437" s="48" t="n">
        <v>690.66</v>
      </c>
      <c r="AQ437" s="47" t="n">
        <v>51.16</v>
      </c>
      <c r="AR437" s="48" t="n">
        <v>100</v>
      </c>
      <c r="AS437" s="46"/>
      <c r="AT437" s="46"/>
      <c r="AU437" s="48" t="n">
        <v>100</v>
      </c>
      <c r="AV437" s="46"/>
      <c r="AW437" s="46"/>
      <c r="AX437" s="48" t="n">
        <v>100</v>
      </c>
      <c r="AY437" s="46"/>
      <c r="AZ437" s="46"/>
      <c r="BA437" s="48" t="n">
        <v>100</v>
      </c>
      <c r="BB437" s="46"/>
      <c r="BC437" s="46"/>
      <c r="BD437" s="48" t="n">
        <v>100</v>
      </c>
      <c r="BE437" s="46"/>
      <c r="BF437" s="46"/>
      <c r="BG437" s="48" t="n">
        <v>100</v>
      </c>
      <c r="BH437" s="46"/>
      <c r="BI437" s="46"/>
      <c r="BJ437" s="48" t="n">
        <v>100</v>
      </c>
      <c r="BK437" s="46"/>
      <c r="BL437" s="46"/>
      <c r="BM437" s="48" t="n">
        <v>100</v>
      </c>
      <c r="BN437" s="46"/>
      <c r="BO437" s="46"/>
      <c r="BP437" s="48" t="n">
        <v>100</v>
      </c>
      <c r="BQ437" s="46"/>
      <c r="BR437" s="46"/>
      <c r="BS437" s="48" t="n">
        <v>100</v>
      </c>
      <c r="BT437" s="46"/>
      <c r="BU437" s="46"/>
      <c r="BV437" s="48" t="n">
        <v>100</v>
      </c>
      <c r="BW437" s="46"/>
      <c r="BX437" s="46"/>
      <c r="BY437" s="48" t="n">
        <v>100</v>
      </c>
      <c r="BZ437" s="46"/>
      <c r="CA437" s="46"/>
      <c r="CB437" s="48" t="n">
        <v>100</v>
      </c>
      <c r="CC437" s="46"/>
      <c r="CD437" s="46"/>
      <c r="CE437" s="49" t="n">
        <v>100</v>
      </c>
      <c r="CF437" s="50"/>
      <c r="CG437" s="50"/>
      <c r="CH437" s="51"/>
      <c r="CI437" s="50"/>
      <c r="CJ437" s="50"/>
      <c r="CK437" s="50"/>
      <c r="CL437" s="50"/>
      <c r="CM437" s="50"/>
      <c r="CN437" s="50"/>
      <c r="CO437" s="52"/>
      <c r="CP437" s="52"/>
      <c r="CQ437" s="50"/>
      <c r="CR437" s="50"/>
      <c r="CS437" s="50"/>
      <c r="CT437" s="50"/>
      <c r="CU437" s="58"/>
      <c r="CV437" s="51"/>
      <c r="CW437" s="51"/>
      <c r="CX437" s="52"/>
      <c r="CY437" s="52"/>
      <c r="CZ437" s="50"/>
      <c r="DA437" s="51"/>
      <c r="DB437" s="52"/>
      <c r="DC437" s="52"/>
      <c r="DD437" s="52"/>
      <c r="DE437" s="52"/>
      <c r="DF437" s="51"/>
    </row>
    <row r="438" customFormat="false" ht="8.45" hidden="false" customHeight="true" outlineLevel="0" collapsed="false">
      <c r="A438" s="1" t="s">
        <v>966</v>
      </c>
      <c r="B438" s="43" t="n">
        <v>53</v>
      </c>
      <c r="C438" s="42" t="s">
        <v>967</v>
      </c>
      <c r="D438" s="62" t="n">
        <v>211</v>
      </c>
      <c r="E438" s="42" t="s">
        <v>961</v>
      </c>
      <c r="F438" s="42" t="s">
        <v>66</v>
      </c>
      <c r="G438" s="48" t="n">
        <v>750</v>
      </c>
      <c r="H438" s="45" t="n">
        <v>0.01</v>
      </c>
      <c r="I438" s="46"/>
      <c r="J438" s="46"/>
      <c r="K438" s="46"/>
      <c r="L438" s="46"/>
      <c r="M438" s="46"/>
      <c r="N438" s="46"/>
      <c r="O438" s="47" t="n">
        <v>74.63</v>
      </c>
      <c r="P438" s="45" t="n">
        <v>9.95</v>
      </c>
      <c r="Q438" s="45" t="n">
        <v>9.95</v>
      </c>
      <c r="R438" s="47" t="n">
        <v>74.63</v>
      </c>
      <c r="S438" s="45" t="n">
        <v>9.95</v>
      </c>
      <c r="T438" s="47" t="n">
        <v>19.9</v>
      </c>
      <c r="U438" s="47" t="n">
        <v>71.1</v>
      </c>
      <c r="V438" s="45" t="n">
        <v>9.48</v>
      </c>
      <c r="W438" s="47" t="n">
        <v>29.38</v>
      </c>
      <c r="X438" s="47" t="n">
        <v>78.22</v>
      </c>
      <c r="Y438" s="47" t="n">
        <v>10.43</v>
      </c>
      <c r="Z438" s="47" t="n">
        <v>39.81</v>
      </c>
      <c r="AA438" s="47" t="n">
        <v>71.1</v>
      </c>
      <c r="AB438" s="45" t="n">
        <v>9.48</v>
      </c>
      <c r="AC438" s="47" t="n">
        <v>49.29</v>
      </c>
      <c r="AD438" s="47" t="n">
        <v>71.1</v>
      </c>
      <c r="AE438" s="45" t="n">
        <v>9.48</v>
      </c>
      <c r="AF438" s="47" t="n">
        <v>58.77</v>
      </c>
      <c r="AG438" s="47" t="n">
        <v>81.75</v>
      </c>
      <c r="AH438" s="47" t="n">
        <v>10.9</v>
      </c>
      <c r="AI438" s="47" t="n">
        <v>69.67</v>
      </c>
      <c r="AJ438" s="47" t="n">
        <v>74.63</v>
      </c>
      <c r="AK438" s="45" t="n">
        <v>9.95</v>
      </c>
      <c r="AL438" s="47" t="n">
        <v>79.62</v>
      </c>
      <c r="AM438" s="47" t="n">
        <v>74.63</v>
      </c>
      <c r="AN438" s="45" t="n">
        <v>9.95</v>
      </c>
      <c r="AO438" s="47" t="n">
        <v>89.57</v>
      </c>
      <c r="AP438" s="47" t="n">
        <v>78.22</v>
      </c>
      <c r="AQ438" s="47" t="n">
        <v>10.43</v>
      </c>
      <c r="AR438" s="48" t="n">
        <v>100</v>
      </c>
      <c r="AS438" s="46"/>
      <c r="AT438" s="46"/>
      <c r="AU438" s="48" t="n">
        <v>100</v>
      </c>
      <c r="AV438" s="46"/>
      <c r="AW438" s="46"/>
      <c r="AX438" s="48" t="n">
        <v>100</v>
      </c>
      <c r="AY438" s="46"/>
      <c r="AZ438" s="46"/>
      <c r="BA438" s="48" t="n">
        <v>100</v>
      </c>
      <c r="BB438" s="46"/>
      <c r="BC438" s="46"/>
      <c r="BD438" s="48" t="n">
        <v>100</v>
      </c>
      <c r="BE438" s="46"/>
      <c r="BF438" s="46"/>
      <c r="BG438" s="48" t="n">
        <v>100</v>
      </c>
      <c r="BH438" s="46"/>
      <c r="BI438" s="46"/>
      <c r="BJ438" s="48" t="n">
        <v>100</v>
      </c>
      <c r="BK438" s="46"/>
      <c r="BL438" s="46"/>
      <c r="BM438" s="48" t="n">
        <v>100</v>
      </c>
      <c r="BN438" s="46"/>
      <c r="BO438" s="46"/>
      <c r="BP438" s="48" t="n">
        <v>100</v>
      </c>
      <c r="BQ438" s="46"/>
      <c r="BR438" s="46"/>
      <c r="BS438" s="48" t="n">
        <v>100</v>
      </c>
      <c r="BT438" s="46"/>
      <c r="BU438" s="46"/>
      <c r="BV438" s="48" t="n">
        <v>100</v>
      </c>
      <c r="BW438" s="46"/>
      <c r="BX438" s="46"/>
      <c r="BY438" s="48" t="n">
        <v>100</v>
      </c>
      <c r="BZ438" s="46"/>
      <c r="CA438" s="46"/>
      <c r="CB438" s="48" t="n">
        <v>100</v>
      </c>
      <c r="CC438" s="46"/>
      <c r="CD438" s="46"/>
      <c r="CE438" s="49" t="n">
        <v>100</v>
      </c>
      <c r="CF438" s="50"/>
      <c r="CG438" s="50"/>
      <c r="CH438" s="51"/>
      <c r="CI438" s="50"/>
      <c r="CJ438" s="50"/>
      <c r="CK438" s="50"/>
      <c r="CL438" s="50"/>
      <c r="CM438" s="50"/>
      <c r="CN438" s="50"/>
      <c r="CO438" s="52"/>
      <c r="CP438" s="52"/>
      <c r="CQ438" s="50"/>
      <c r="CR438" s="50"/>
      <c r="CS438" s="50"/>
      <c r="CT438" s="50"/>
      <c r="CU438" s="58"/>
      <c r="CV438" s="51"/>
      <c r="CW438" s="51"/>
      <c r="CX438" s="52"/>
      <c r="CY438" s="52"/>
      <c r="CZ438" s="50"/>
      <c r="DA438" s="51"/>
      <c r="DB438" s="52"/>
      <c r="DC438" s="52"/>
      <c r="DD438" s="52"/>
      <c r="DE438" s="52"/>
      <c r="DF438" s="51"/>
    </row>
    <row r="439" customFormat="false" ht="8.45" hidden="false" customHeight="true" outlineLevel="0" collapsed="false">
      <c r="A439" s="1" t="s">
        <v>968</v>
      </c>
      <c r="B439" s="43" t="n">
        <v>54</v>
      </c>
      <c r="C439" s="42" t="s">
        <v>969</v>
      </c>
      <c r="D439" s="62" t="n">
        <v>211</v>
      </c>
      <c r="E439" s="42" t="s">
        <v>961</v>
      </c>
      <c r="F439" s="42" t="s">
        <v>66</v>
      </c>
      <c r="G439" s="48" t="n">
        <v>652.57</v>
      </c>
      <c r="H439" s="45" t="n">
        <v>0.01</v>
      </c>
      <c r="I439" s="46"/>
      <c r="J439" s="46"/>
      <c r="K439" s="46"/>
      <c r="L439" s="46"/>
      <c r="M439" s="46"/>
      <c r="N439" s="46"/>
      <c r="O439" s="47" t="n">
        <v>64.93</v>
      </c>
      <c r="P439" s="45" t="n">
        <v>9.95</v>
      </c>
      <c r="Q439" s="45" t="n">
        <v>9.95</v>
      </c>
      <c r="R439" s="47" t="n">
        <v>64.93</v>
      </c>
      <c r="S439" s="45" t="n">
        <v>9.95</v>
      </c>
      <c r="T439" s="47" t="n">
        <v>19.9</v>
      </c>
      <c r="U439" s="47" t="n">
        <v>61.86</v>
      </c>
      <c r="V439" s="45" t="n">
        <v>9.48</v>
      </c>
      <c r="W439" s="47" t="n">
        <v>29.38</v>
      </c>
      <c r="X439" s="47" t="n">
        <v>68.06</v>
      </c>
      <c r="Y439" s="47" t="n">
        <v>10.43</v>
      </c>
      <c r="Z439" s="47" t="n">
        <v>39.81</v>
      </c>
      <c r="AA439" s="47" t="n">
        <v>61.86</v>
      </c>
      <c r="AB439" s="45" t="n">
        <v>9.48</v>
      </c>
      <c r="AC439" s="47" t="n">
        <v>49.29</v>
      </c>
      <c r="AD439" s="47" t="n">
        <v>61.86</v>
      </c>
      <c r="AE439" s="45" t="n">
        <v>9.48</v>
      </c>
      <c r="AF439" s="47" t="n">
        <v>58.77</v>
      </c>
      <c r="AG439" s="47" t="n">
        <v>71.13</v>
      </c>
      <c r="AH439" s="47" t="n">
        <v>10.9</v>
      </c>
      <c r="AI439" s="47" t="n">
        <v>69.67</v>
      </c>
      <c r="AJ439" s="47" t="n">
        <v>64.93</v>
      </c>
      <c r="AK439" s="45" t="n">
        <v>9.95</v>
      </c>
      <c r="AL439" s="47" t="n">
        <v>79.62</v>
      </c>
      <c r="AM439" s="47" t="n">
        <v>64.93</v>
      </c>
      <c r="AN439" s="45" t="n">
        <v>9.95</v>
      </c>
      <c r="AO439" s="47" t="n">
        <v>89.57</v>
      </c>
      <c r="AP439" s="47" t="n">
        <v>68.06</v>
      </c>
      <c r="AQ439" s="47" t="n">
        <v>10.43</v>
      </c>
      <c r="AR439" s="48" t="n">
        <v>100</v>
      </c>
      <c r="AS439" s="46"/>
      <c r="AT439" s="46"/>
      <c r="AU439" s="48" t="n">
        <v>100</v>
      </c>
      <c r="AV439" s="46"/>
      <c r="AW439" s="46"/>
      <c r="AX439" s="48" t="n">
        <v>100</v>
      </c>
      <c r="AY439" s="46"/>
      <c r="AZ439" s="46"/>
      <c r="BA439" s="48" t="n">
        <v>100</v>
      </c>
      <c r="BB439" s="46"/>
      <c r="BC439" s="46"/>
      <c r="BD439" s="48" t="n">
        <v>100</v>
      </c>
      <c r="BE439" s="46"/>
      <c r="BF439" s="46"/>
      <c r="BG439" s="48" t="n">
        <v>100</v>
      </c>
      <c r="BH439" s="46"/>
      <c r="BI439" s="46"/>
      <c r="BJ439" s="48" t="n">
        <v>100</v>
      </c>
      <c r="BK439" s="46"/>
      <c r="BL439" s="46"/>
      <c r="BM439" s="48" t="n">
        <v>100</v>
      </c>
      <c r="BN439" s="46"/>
      <c r="BO439" s="46"/>
      <c r="BP439" s="48" t="n">
        <v>100</v>
      </c>
      <c r="BQ439" s="46"/>
      <c r="BR439" s="46"/>
      <c r="BS439" s="48" t="n">
        <v>100</v>
      </c>
      <c r="BT439" s="46"/>
      <c r="BU439" s="46"/>
      <c r="BV439" s="48" t="n">
        <v>100</v>
      </c>
      <c r="BW439" s="46"/>
      <c r="BX439" s="46"/>
      <c r="BY439" s="48" t="n">
        <v>100</v>
      </c>
      <c r="BZ439" s="46"/>
      <c r="CA439" s="46"/>
      <c r="CB439" s="48" t="n">
        <v>100</v>
      </c>
      <c r="CC439" s="46"/>
      <c r="CD439" s="46"/>
      <c r="CE439" s="49" t="n">
        <v>100</v>
      </c>
      <c r="CF439" s="50"/>
      <c r="CG439" s="50"/>
      <c r="CH439" s="51"/>
      <c r="CI439" s="50"/>
      <c r="CJ439" s="50"/>
      <c r="CK439" s="50"/>
      <c r="CL439" s="50"/>
      <c r="CM439" s="50"/>
      <c r="CN439" s="50"/>
      <c r="CO439" s="52"/>
      <c r="CP439" s="52"/>
      <c r="CQ439" s="50"/>
      <c r="CR439" s="50"/>
      <c r="CS439" s="50"/>
      <c r="CT439" s="50"/>
      <c r="CU439" s="51"/>
      <c r="CV439" s="51"/>
      <c r="CW439" s="51"/>
      <c r="CX439" s="52"/>
      <c r="CY439" s="52"/>
      <c r="CZ439" s="50"/>
      <c r="DA439" s="51"/>
      <c r="DB439" s="52"/>
      <c r="DC439" s="52"/>
      <c r="DD439" s="52"/>
      <c r="DE439" s="52"/>
      <c r="DF439" s="51"/>
    </row>
    <row r="440" customFormat="false" ht="8.45" hidden="false" customHeight="true" outlineLevel="0" collapsed="false">
      <c r="A440" s="1" t="s">
        <v>970</v>
      </c>
      <c r="B440" s="43" t="n">
        <v>55</v>
      </c>
      <c r="C440" s="42" t="s">
        <v>971</v>
      </c>
      <c r="D440" s="62" t="n">
        <v>211</v>
      </c>
      <c r="E440" s="42" t="s">
        <v>961</v>
      </c>
      <c r="F440" s="42" t="s">
        <v>66</v>
      </c>
      <c r="G440" s="44" t="n">
        <v>29890.59</v>
      </c>
      <c r="H440" s="45" t="n">
        <v>0.34</v>
      </c>
      <c r="I440" s="46"/>
      <c r="J440" s="46"/>
      <c r="K440" s="46"/>
      <c r="L440" s="46"/>
      <c r="M440" s="46"/>
      <c r="N440" s="46"/>
      <c r="O440" s="53" t="n">
        <v>2974.11</v>
      </c>
      <c r="P440" s="45" t="n">
        <v>9.95</v>
      </c>
      <c r="Q440" s="45" t="n">
        <v>9.95</v>
      </c>
      <c r="R440" s="53" t="n">
        <v>2974.11</v>
      </c>
      <c r="S440" s="45" t="n">
        <v>9.95</v>
      </c>
      <c r="T440" s="47" t="n">
        <v>19.9</v>
      </c>
      <c r="U440" s="53" t="n">
        <v>2833.63</v>
      </c>
      <c r="V440" s="45" t="n">
        <v>9.48</v>
      </c>
      <c r="W440" s="47" t="n">
        <v>29.38</v>
      </c>
      <c r="X440" s="53" t="n">
        <v>3117.59</v>
      </c>
      <c r="Y440" s="47" t="n">
        <v>10.43</v>
      </c>
      <c r="Z440" s="47" t="n">
        <v>39.81</v>
      </c>
      <c r="AA440" s="53" t="n">
        <v>2833.63</v>
      </c>
      <c r="AB440" s="45" t="n">
        <v>9.48</v>
      </c>
      <c r="AC440" s="47" t="n">
        <v>49.29</v>
      </c>
      <c r="AD440" s="53" t="n">
        <v>2833.63</v>
      </c>
      <c r="AE440" s="45" t="n">
        <v>9.48</v>
      </c>
      <c r="AF440" s="47" t="n">
        <v>58.77</v>
      </c>
      <c r="AG440" s="53" t="n">
        <v>3258.07</v>
      </c>
      <c r="AH440" s="47" t="n">
        <v>10.9</v>
      </c>
      <c r="AI440" s="47" t="n">
        <v>69.67</v>
      </c>
      <c r="AJ440" s="53" t="n">
        <v>2974.11</v>
      </c>
      <c r="AK440" s="45" t="n">
        <v>9.95</v>
      </c>
      <c r="AL440" s="47" t="n">
        <v>79.62</v>
      </c>
      <c r="AM440" s="53" t="n">
        <v>2974.11</v>
      </c>
      <c r="AN440" s="45" t="n">
        <v>9.95</v>
      </c>
      <c r="AO440" s="47" t="n">
        <v>89.57</v>
      </c>
      <c r="AP440" s="53" t="n">
        <v>3117.59</v>
      </c>
      <c r="AQ440" s="47" t="n">
        <v>10.43</v>
      </c>
      <c r="AR440" s="48" t="n">
        <v>100</v>
      </c>
      <c r="AS440" s="46"/>
      <c r="AT440" s="46"/>
      <c r="AU440" s="48" t="n">
        <v>100</v>
      </c>
      <c r="AV440" s="46"/>
      <c r="AW440" s="46"/>
      <c r="AX440" s="48" t="n">
        <v>100</v>
      </c>
      <c r="AY440" s="46"/>
      <c r="AZ440" s="46"/>
      <c r="BA440" s="48" t="n">
        <v>100</v>
      </c>
      <c r="BB440" s="46"/>
      <c r="BC440" s="46"/>
      <c r="BD440" s="48" t="n">
        <v>100</v>
      </c>
      <c r="BE440" s="46"/>
      <c r="BF440" s="46"/>
      <c r="BG440" s="48" t="n">
        <v>100</v>
      </c>
      <c r="BH440" s="46"/>
      <c r="BI440" s="46"/>
      <c r="BJ440" s="48" t="n">
        <v>100</v>
      </c>
      <c r="BK440" s="46"/>
      <c r="BL440" s="46"/>
      <c r="BM440" s="48" t="n">
        <v>100</v>
      </c>
      <c r="BN440" s="46"/>
      <c r="BO440" s="46"/>
      <c r="BP440" s="48" t="n">
        <v>100</v>
      </c>
      <c r="BQ440" s="46"/>
      <c r="BR440" s="46"/>
      <c r="BS440" s="48" t="n">
        <v>100</v>
      </c>
      <c r="BT440" s="46"/>
      <c r="BU440" s="46"/>
      <c r="BV440" s="48" t="n">
        <v>100</v>
      </c>
      <c r="BW440" s="46"/>
      <c r="BX440" s="46"/>
      <c r="BY440" s="48" t="n">
        <v>100</v>
      </c>
      <c r="BZ440" s="46"/>
      <c r="CA440" s="46"/>
      <c r="CB440" s="48" t="n">
        <v>100</v>
      </c>
      <c r="CC440" s="46"/>
      <c r="CD440" s="46"/>
      <c r="CE440" s="49" t="n">
        <v>100</v>
      </c>
      <c r="CF440" s="50"/>
      <c r="CG440" s="50"/>
      <c r="CH440" s="51"/>
      <c r="CI440" s="50"/>
      <c r="CJ440" s="50"/>
      <c r="CK440" s="50"/>
      <c r="CL440" s="50"/>
      <c r="CM440" s="50"/>
      <c r="CN440" s="50"/>
      <c r="CO440" s="52"/>
      <c r="CP440" s="52"/>
      <c r="CQ440" s="50"/>
      <c r="CR440" s="58"/>
      <c r="CS440" s="51"/>
      <c r="CT440" s="51"/>
      <c r="CU440" s="50"/>
      <c r="CV440" s="50"/>
      <c r="CW440" s="51"/>
      <c r="CX440" s="52"/>
      <c r="CY440" s="52"/>
      <c r="CZ440" s="50"/>
      <c r="DA440" s="51"/>
      <c r="DB440" s="52"/>
      <c r="DC440" s="52"/>
      <c r="DD440" s="52"/>
      <c r="DE440" s="52"/>
      <c r="DF440" s="51"/>
    </row>
    <row r="441" customFormat="false" ht="8.45" hidden="false" customHeight="true" outlineLevel="0" collapsed="false">
      <c r="A441" s="1" t="s">
        <v>972</v>
      </c>
      <c r="B441" s="43" t="n">
        <v>56</v>
      </c>
      <c r="C441" s="42" t="s">
        <v>973</v>
      </c>
      <c r="D441" s="62" t="n">
        <v>211</v>
      </c>
      <c r="E441" s="42" t="s">
        <v>961</v>
      </c>
      <c r="F441" s="42" t="s">
        <v>66</v>
      </c>
      <c r="G441" s="53" t="n">
        <v>6000</v>
      </c>
      <c r="H441" s="45" t="n">
        <v>0.07</v>
      </c>
      <c r="I441" s="46"/>
      <c r="J441" s="46"/>
      <c r="K441" s="46"/>
      <c r="L441" s="46"/>
      <c r="M441" s="46"/>
      <c r="N441" s="46"/>
      <c r="O441" s="48" t="n">
        <v>597</v>
      </c>
      <c r="P441" s="45" t="n">
        <v>9.95</v>
      </c>
      <c r="Q441" s="45" t="n">
        <v>9.95</v>
      </c>
      <c r="R441" s="48" t="n">
        <v>597</v>
      </c>
      <c r="S441" s="45" t="n">
        <v>9.95</v>
      </c>
      <c r="T441" s="47" t="n">
        <v>19.9</v>
      </c>
      <c r="U441" s="48" t="n">
        <v>568.8</v>
      </c>
      <c r="V441" s="45" t="n">
        <v>9.48</v>
      </c>
      <c r="W441" s="47" t="n">
        <v>29.38</v>
      </c>
      <c r="X441" s="48" t="n">
        <v>625.8</v>
      </c>
      <c r="Y441" s="47" t="n">
        <v>10.43</v>
      </c>
      <c r="Z441" s="47" t="n">
        <v>39.81</v>
      </c>
      <c r="AA441" s="48" t="n">
        <v>568.8</v>
      </c>
      <c r="AB441" s="45" t="n">
        <v>9.48</v>
      </c>
      <c r="AC441" s="47" t="n">
        <v>49.29</v>
      </c>
      <c r="AD441" s="48" t="n">
        <v>568.8</v>
      </c>
      <c r="AE441" s="45" t="n">
        <v>9.48</v>
      </c>
      <c r="AF441" s="47" t="n">
        <v>58.77</v>
      </c>
      <c r="AG441" s="48" t="n">
        <v>654</v>
      </c>
      <c r="AH441" s="47" t="n">
        <v>10.9</v>
      </c>
      <c r="AI441" s="47" t="n">
        <v>69.67</v>
      </c>
      <c r="AJ441" s="48" t="n">
        <v>597</v>
      </c>
      <c r="AK441" s="45" t="n">
        <v>9.95</v>
      </c>
      <c r="AL441" s="47" t="n">
        <v>79.62</v>
      </c>
      <c r="AM441" s="48" t="n">
        <v>597</v>
      </c>
      <c r="AN441" s="45" t="n">
        <v>9.95</v>
      </c>
      <c r="AO441" s="47" t="n">
        <v>89.57</v>
      </c>
      <c r="AP441" s="48" t="n">
        <v>625.8</v>
      </c>
      <c r="AQ441" s="47" t="n">
        <v>10.43</v>
      </c>
      <c r="AR441" s="48" t="n">
        <v>100</v>
      </c>
      <c r="AS441" s="46"/>
      <c r="AT441" s="46"/>
      <c r="AU441" s="48" t="n">
        <v>100</v>
      </c>
      <c r="AV441" s="46"/>
      <c r="AW441" s="46"/>
      <c r="AX441" s="48" t="n">
        <v>100</v>
      </c>
      <c r="AY441" s="46"/>
      <c r="AZ441" s="46"/>
      <c r="BA441" s="48" t="n">
        <v>100</v>
      </c>
      <c r="BB441" s="46"/>
      <c r="BC441" s="46"/>
      <c r="BD441" s="48" t="n">
        <v>100</v>
      </c>
      <c r="BE441" s="46"/>
      <c r="BF441" s="46"/>
      <c r="BG441" s="48" t="n">
        <v>100</v>
      </c>
      <c r="BH441" s="46"/>
      <c r="BI441" s="46"/>
      <c r="BJ441" s="48" t="n">
        <v>100</v>
      </c>
      <c r="BK441" s="46"/>
      <c r="BL441" s="46"/>
      <c r="BM441" s="48" t="n">
        <v>100</v>
      </c>
      <c r="BN441" s="46"/>
      <c r="BO441" s="46"/>
      <c r="BP441" s="48" t="n">
        <v>100</v>
      </c>
      <c r="BQ441" s="46"/>
      <c r="BR441" s="46"/>
      <c r="BS441" s="48" t="n">
        <v>100</v>
      </c>
      <c r="BT441" s="46"/>
      <c r="BU441" s="46"/>
      <c r="BV441" s="48" t="n">
        <v>100</v>
      </c>
      <c r="BW441" s="46"/>
      <c r="BX441" s="46"/>
      <c r="BY441" s="48" t="n">
        <v>100</v>
      </c>
      <c r="BZ441" s="46"/>
      <c r="CA441" s="46"/>
      <c r="CB441" s="48" t="n">
        <v>100</v>
      </c>
      <c r="CC441" s="46"/>
      <c r="CD441" s="46"/>
      <c r="CE441" s="49" t="n">
        <v>100</v>
      </c>
      <c r="CF441" s="50"/>
      <c r="CG441" s="50"/>
      <c r="CH441" s="51"/>
      <c r="CI441" s="50"/>
      <c r="CJ441" s="50"/>
      <c r="CK441" s="50"/>
      <c r="CL441" s="50"/>
      <c r="CM441" s="50"/>
      <c r="CN441" s="50"/>
      <c r="CO441" s="52"/>
      <c r="CP441" s="52"/>
      <c r="CQ441" s="50"/>
      <c r="CR441" s="50"/>
      <c r="CS441" s="50"/>
      <c r="CT441" s="50"/>
      <c r="CU441" s="51"/>
      <c r="CV441" s="51"/>
      <c r="CW441" s="51"/>
      <c r="CX441" s="52"/>
      <c r="CY441" s="52"/>
      <c r="CZ441" s="50"/>
      <c r="DA441" s="51"/>
      <c r="DB441" s="52"/>
      <c r="DC441" s="52"/>
      <c r="DD441" s="52"/>
      <c r="DE441" s="52"/>
      <c r="DF441" s="51"/>
    </row>
    <row r="442" customFormat="false" ht="8.45" hidden="false" customHeight="true" outlineLevel="0" collapsed="false">
      <c r="A442" s="1" t="s">
        <v>974</v>
      </c>
      <c r="B442" s="43" t="n">
        <v>57</v>
      </c>
      <c r="C442" s="42" t="s">
        <v>975</v>
      </c>
      <c r="D442" s="62" t="n">
        <v>211</v>
      </c>
      <c r="E442" s="42" t="s">
        <v>961</v>
      </c>
      <c r="F442" s="42" t="s">
        <v>66</v>
      </c>
      <c r="G442" s="48" t="n">
        <v>600</v>
      </c>
      <c r="H442" s="45" t="n">
        <v>0.01</v>
      </c>
      <c r="I442" s="46"/>
      <c r="J442" s="46"/>
      <c r="K442" s="46"/>
      <c r="L442" s="46"/>
      <c r="M442" s="46"/>
      <c r="N442" s="46"/>
      <c r="O442" s="47" t="n">
        <v>59.7</v>
      </c>
      <c r="P442" s="45" t="n">
        <v>9.95</v>
      </c>
      <c r="Q442" s="45" t="n">
        <v>9.95</v>
      </c>
      <c r="R442" s="47" t="n">
        <v>59.7</v>
      </c>
      <c r="S442" s="45" t="n">
        <v>9.95</v>
      </c>
      <c r="T442" s="47" t="n">
        <v>19.9</v>
      </c>
      <c r="U442" s="47" t="n">
        <v>56.88</v>
      </c>
      <c r="V442" s="45" t="n">
        <v>9.48</v>
      </c>
      <c r="W442" s="47" t="n">
        <v>29.38</v>
      </c>
      <c r="X442" s="47" t="n">
        <v>62.58</v>
      </c>
      <c r="Y442" s="47" t="n">
        <v>10.43</v>
      </c>
      <c r="Z442" s="47" t="n">
        <v>39.81</v>
      </c>
      <c r="AA442" s="47" t="n">
        <v>56.88</v>
      </c>
      <c r="AB442" s="45" t="n">
        <v>9.48</v>
      </c>
      <c r="AC442" s="47" t="n">
        <v>49.29</v>
      </c>
      <c r="AD442" s="47" t="n">
        <v>56.88</v>
      </c>
      <c r="AE442" s="45" t="n">
        <v>9.48</v>
      </c>
      <c r="AF442" s="47" t="n">
        <v>58.77</v>
      </c>
      <c r="AG442" s="47" t="n">
        <v>65.4</v>
      </c>
      <c r="AH442" s="47" t="n">
        <v>10.9</v>
      </c>
      <c r="AI442" s="47" t="n">
        <v>69.67</v>
      </c>
      <c r="AJ442" s="47" t="n">
        <v>59.7</v>
      </c>
      <c r="AK442" s="45" t="n">
        <v>9.95</v>
      </c>
      <c r="AL442" s="47" t="n">
        <v>79.62</v>
      </c>
      <c r="AM442" s="47" t="n">
        <v>59.7</v>
      </c>
      <c r="AN442" s="45" t="n">
        <v>9.95</v>
      </c>
      <c r="AO442" s="47" t="n">
        <v>89.57</v>
      </c>
      <c r="AP442" s="47" t="n">
        <v>62.58</v>
      </c>
      <c r="AQ442" s="47" t="n">
        <v>10.43</v>
      </c>
      <c r="AR442" s="48" t="n">
        <v>100</v>
      </c>
      <c r="AS442" s="46"/>
      <c r="AT442" s="46"/>
      <c r="AU442" s="48" t="n">
        <v>100</v>
      </c>
      <c r="AV442" s="46"/>
      <c r="AW442" s="46"/>
      <c r="AX442" s="48" t="n">
        <v>100</v>
      </c>
      <c r="AY442" s="46"/>
      <c r="AZ442" s="46"/>
      <c r="BA442" s="48" t="n">
        <v>100</v>
      </c>
      <c r="BB442" s="46"/>
      <c r="BC442" s="46"/>
      <c r="BD442" s="48" t="n">
        <v>100</v>
      </c>
      <c r="BE442" s="46"/>
      <c r="BF442" s="46"/>
      <c r="BG442" s="48" t="n">
        <v>100</v>
      </c>
      <c r="BH442" s="46"/>
      <c r="BI442" s="46"/>
      <c r="BJ442" s="48" t="n">
        <v>100</v>
      </c>
      <c r="BK442" s="46"/>
      <c r="BL442" s="46"/>
      <c r="BM442" s="48" t="n">
        <v>100</v>
      </c>
      <c r="BN442" s="46"/>
      <c r="BO442" s="46"/>
      <c r="BP442" s="48" t="n">
        <v>100</v>
      </c>
      <c r="BQ442" s="46"/>
      <c r="BR442" s="46"/>
      <c r="BS442" s="48" t="n">
        <v>100</v>
      </c>
      <c r="BT442" s="46"/>
      <c r="BU442" s="46"/>
      <c r="BV442" s="48" t="n">
        <v>100</v>
      </c>
      <c r="BW442" s="46"/>
      <c r="BX442" s="46"/>
      <c r="BY442" s="48" t="n">
        <v>100</v>
      </c>
      <c r="BZ442" s="46"/>
      <c r="CA442" s="46"/>
      <c r="CB442" s="48" t="n">
        <v>100</v>
      </c>
      <c r="CC442" s="46"/>
      <c r="CD442" s="46"/>
      <c r="CE442" s="49" t="n">
        <v>100</v>
      </c>
      <c r="CF442" s="50"/>
      <c r="CG442" s="50"/>
      <c r="CH442" s="51"/>
      <c r="CI442" s="50"/>
      <c r="CJ442" s="50"/>
      <c r="CK442" s="50"/>
      <c r="CL442" s="50"/>
      <c r="CM442" s="50"/>
      <c r="CN442" s="50"/>
      <c r="CO442" s="52"/>
      <c r="CP442" s="52"/>
      <c r="CQ442" s="50"/>
      <c r="CR442" s="51"/>
      <c r="CS442" s="51"/>
      <c r="CT442" s="51"/>
      <c r="CU442" s="50"/>
      <c r="CV442" s="50"/>
      <c r="CW442" s="51"/>
      <c r="CX442" s="52"/>
      <c r="CY442" s="52"/>
      <c r="CZ442" s="50"/>
      <c r="DA442" s="51"/>
      <c r="DB442" s="52"/>
      <c r="DC442" s="52"/>
      <c r="DD442" s="52"/>
      <c r="DE442" s="52"/>
      <c r="DF442" s="51"/>
    </row>
    <row r="443" customFormat="false" ht="8.45" hidden="false" customHeight="true" outlineLevel="0" collapsed="false">
      <c r="A443" s="1" t="s">
        <v>976</v>
      </c>
      <c r="B443" s="43" t="n">
        <v>58</v>
      </c>
      <c r="C443" s="42" t="s">
        <v>977</v>
      </c>
      <c r="D443" s="62" t="n">
        <v>380</v>
      </c>
      <c r="E443" s="42" t="s">
        <v>961</v>
      </c>
      <c r="F443" s="42" t="s">
        <v>406</v>
      </c>
      <c r="G443" s="48" t="n">
        <v>700</v>
      </c>
      <c r="H443" s="45" t="n">
        <v>0.01</v>
      </c>
      <c r="I443" s="46"/>
      <c r="J443" s="46"/>
      <c r="K443" s="46"/>
      <c r="L443" s="46"/>
      <c r="M443" s="46"/>
      <c r="N443" s="46"/>
      <c r="O443" s="47" t="n">
        <v>38.71</v>
      </c>
      <c r="P443" s="45" t="n">
        <v>5.53</v>
      </c>
      <c r="Q443" s="45" t="n">
        <v>5.53</v>
      </c>
      <c r="R443" s="47" t="n">
        <v>38.71</v>
      </c>
      <c r="S443" s="45" t="n">
        <v>5.53</v>
      </c>
      <c r="T443" s="47" t="n">
        <v>11.06</v>
      </c>
      <c r="U443" s="47" t="n">
        <v>36.82</v>
      </c>
      <c r="V443" s="45" t="n">
        <v>5.26</v>
      </c>
      <c r="W443" s="47" t="n">
        <v>16.32</v>
      </c>
      <c r="X443" s="47" t="n">
        <v>40.53</v>
      </c>
      <c r="Y443" s="45" t="n">
        <v>5.79</v>
      </c>
      <c r="Z443" s="47" t="n">
        <v>22.11</v>
      </c>
      <c r="AA443" s="47" t="n">
        <v>36.82</v>
      </c>
      <c r="AB443" s="45" t="n">
        <v>5.26</v>
      </c>
      <c r="AC443" s="47" t="n">
        <v>27.37</v>
      </c>
      <c r="AD443" s="47" t="n">
        <v>36.82</v>
      </c>
      <c r="AE443" s="45" t="n">
        <v>5.26</v>
      </c>
      <c r="AF443" s="47" t="n">
        <v>32.63</v>
      </c>
      <c r="AG443" s="47" t="n">
        <v>42.35</v>
      </c>
      <c r="AH443" s="45" t="n">
        <v>6.05</v>
      </c>
      <c r="AI443" s="47" t="n">
        <v>38.68</v>
      </c>
      <c r="AJ443" s="47" t="n">
        <v>38.71</v>
      </c>
      <c r="AK443" s="45" t="n">
        <v>5.53</v>
      </c>
      <c r="AL443" s="47" t="n">
        <v>44.21</v>
      </c>
      <c r="AM443" s="47" t="n">
        <v>38.71</v>
      </c>
      <c r="AN443" s="45" t="n">
        <v>5.53</v>
      </c>
      <c r="AO443" s="47" t="n">
        <v>49.74</v>
      </c>
      <c r="AP443" s="47" t="n">
        <v>40.53</v>
      </c>
      <c r="AQ443" s="45" t="n">
        <v>5.79</v>
      </c>
      <c r="AR443" s="47" t="n">
        <v>55.53</v>
      </c>
      <c r="AS443" s="47" t="n">
        <v>40.53</v>
      </c>
      <c r="AT443" s="45" t="n">
        <v>5.79</v>
      </c>
      <c r="AU443" s="47" t="n">
        <v>61.32</v>
      </c>
      <c r="AV443" s="47" t="n">
        <v>40.53</v>
      </c>
      <c r="AW443" s="45" t="n">
        <v>5.79</v>
      </c>
      <c r="AX443" s="47" t="n">
        <v>67.11</v>
      </c>
      <c r="AY443" s="47" t="n">
        <v>38.71</v>
      </c>
      <c r="AZ443" s="45" t="n">
        <v>5.53</v>
      </c>
      <c r="BA443" s="47" t="n">
        <v>72.64</v>
      </c>
      <c r="BB443" s="47" t="n">
        <v>36.82</v>
      </c>
      <c r="BC443" s="45" t="n">
        <v>5.26</v>
      </c>
      <c r="BD443" s="47" t="n">
        <v>77.9</v>
      </c>
      <c r="BE443" s="47" t="n">
        <v>36.82</v>
      </c>
      <c r="BF443" s="45" t="n">
        <v>5.26</v>
      </c>
      <c r="BG443" s="47" t="n">
        <v>83.16</v>
      </c>
      <c r="BH443" s="47" t="n">
        <v>42.35</v>
      </c>
      <c r="BI443" s="45" t="n">
        <v>6.05</v>
      </c>
      <c r="BJ443" s="47" t="n">
        <v>89.21</v>
      </c>
      <c r="BK443" s="47" t="n">
        <v>38.71</v>
      </c>
      <c r="BL443" s="45" t="n">
        <v>5.53</v>
      </c>
      <c r="BM443" s="47" t="n">
        <v>94.74</v>
      </c>
      <c r="BN443" s="47" t="n">
        <v>36.82</v>
      </c>
      <c r="BO443" s="45" t="n">
        <v>5.26</v>
      </c>
      <c r="BP443" s="48" t="n">
        <v>100</v>
      </c>
      <c r="BQ443" s="46"/>
      <c r="BR443" s="46"/>
      <c r="BS443" s="48" t="n">
        <v>100</v>
      </c>
      <c r="BT443" s="46"/>
      <c r="BU443" s="46"/>
      <c r="BV443" s="48" t="n">
        <v>100</v>
      </c>
      <c r="BW443" s="46"/>
      <c r="BX443" s="46"/>
      <c r="BY443" s="48" t="n">
        <v>100</v>
      </c>
      <c r="BZ443" s="46"/>
      <c r="CA443" s="46"/>
      <c r="CB443" s="48" t="n">
        <v>100</v>
      </c>
      <c r="CC443" s="46"/>
      <c r="CD443" s="46"/>
      <c r="CE443" s="49" t="n">
        <v>100</v>
      </c>
      <c r="CF443" s="50"/>
      <c r="CG443" s="50"/>
      <c r="CH443" s="51"/>
      <c r="CI443" s="50"/>
      <c r="CJ443" s="50"/>
      <c r="CK443" s="50"/>
      <c r="CL443" s="50"/>
      <c r="CM443" s="50"/>
      <c r="CN443" s="50"/>
      <c r="CO443" s="52"/>
      <c r="CP443" s="52"/>
      <c r="CQ443" s="50"/>
      <c r="CR443" s="58"/>
      <c r="CS443" s="51"/>
      <c r="CT443" s="51"/>
      <c r="CU443" s="50"/>
      <c r="CV443" s="50"/>
      <c r="CW443" s="51"/>
      <c r="CX443" s="52"/>
      <c r="CY443" s="52"/>
      <c r="CZ443" s="50"/>
      <c r="DA443" s="51"/>
      <c r="DB443" s="52"/>
      <c r="DC443" s="52"/>
      <c r="DD443" s="52"/>
      <c r="DE443" s="52"/>
      <c r="DF443" s="51"/>
    </row>
    <row r="444" customFormat="false" ht="8.45" hidden="false" customHeight="true" outlineLevel="0" collapsed="false">
      <c r="A444" s="1" t="s">
        <v>978</v>
      </c>
      <c r="B444" s="43" t="n">
        <v>59</v>
      </c>
      <c r="C444" s="42" t="s">
        <v>979</v>
      </c>
      <c r="D444" s="62" t="n">
        <v>233</v>
      </c>
      <c r="E444" s="42" t="s">
        <v>980</v>
      </c>
      <c r="F444" s="42" t="s">
        <v>406</v>
      </c>
      <c r="G444" s="53" t="n">
        <v>6000</v>
      </c>
      <c r="H444" s="45" t="n">
        <v>0.07</v>
      </c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8" t="n">
        <v>540.6</v>
      </c>
      <c r="AK444" s="45" t="n">
        <v>9.01</v>
      </c>
      <c r="AL444" s="45" t="n">
        <v>9.01</v>
      </c>
      <c r="AM444" s="48" t="n">
        <v>540.6</v>
      </c>
      <c r="AN444" s="45" t="n">
        <v>9.01</v>
      </c>
      <c r="AO444" s="47" t="n">
        <v>18.02</v>
      </c>
      <c r="AP444" s="48" t="n">
        <v>566.4</v>
      </c>
      <c r="AQ444" s="45" t="n">
        <v>9.44</v>
      </c>
      <c r="AR444" s="47" t="n">
        <v>27.46</v>
      </c>
      <c r="AS444" s="48" t="n">
        <v>567</v>
      </c>
      <c r="AT444" s="45" t="n">
        <v>9.45</v>
      </c>
      <c r="AU444" s="47" t="n">
        <v>36.91</v>
      </c>
      <c r="AV444" s="48" t="n">
        <v>567</v>
      </c>
      <c r="AW444" s="45" t="n">
        <v>9.45</v>
      </c>
      <c r="AX444" s="47" t="n">
        <v>46.36</v>
      </c>
      <c r="AY444" s="48" t="n">
        <v>540.6</v>
      </c>
      <c r="AZ444" s="45" t="n">
        <v>9.01</v>
      </c>
      <c r="BA444" s="47" t="n">
        <v>55.37</v>
      </c>
      <c r="BB444" s="48" t="n">
        <v>514.8</v>
      </c>
      <c r="BC444" s="45" t="n">
        <v>8.58</v>
      </c>
      <c r="BD444" s="47" t="n">
        <v>63.95</v>
      </c>
      <c r="BE444" s="48" t="n">
        <v>514.8</v>
      </c>
      <c r="BF444" s="45" t="n">
        <v>8.58</v>
      </c>
      <c r="BG444" s="47" t="n">
        <v>72.53</v>
      </c>
      <c r="BH444" s="48" t="n">
        <v>592.8</v>
      </c>
      <c r="BI444" s="45" t="n">
        <v>9.88</v>
      </c>
      <c r="BJ444" s="47" t="n">
        <v>82.41</v>
      </c>
      <c r="BK444" s="48" t="n">
        <v>540.6</v>
      </c>
      <c r="BL444" s="45" t="n">
        <v>9.01</v>
      </c>
      <c r="BM444" s="47" t="n">
        <v>91.42</v>
      </c>
      <c r="BN444" s="48" t="n">
        <v>514.8</v>
      </c>
      <c r="BO444" s="45" t="n">
        <v>8.58</v>
      </c>
      <c r="BP444" s="48" t="n">
        <v>100</v>
      </c>
      <c r="BQ444" s="46"/>
      <c r="BR444" s="46"/>
      <c r="BS444" s="48" t="n">
        <v>100</v>
      </c>
      <c r="BT444" s="46"/>
      <c r="BU444" s="46"/>
      <c r="BV444" s="48" t="n">
        <v>100</v>
      </c>
      <c r="BW444" s="46"/>
      <c r="BX444" s="46"/>
      <c r="BY444" s="48" t="n">
        <v>100</v>
      </c>
      <c r="BZ444" s="46"/>
      <c r="CA444" s="46"/>
      <c r="CB444" s="48" t="n">
        <v>100</v>
      </c>
      <c r="CC444" s="46"/>
      <c r="CD444" s="46"/>
      <c r="CE444" s="49" t="n">
        <v>100</v>
      </c>
      <c r="CF444" s="51"/>
      <c r="CG444" s="56"/>
      <c r="CH444" s="51"/>
      <c r="CI444" s="50"/>
      <c r="CJ444" s="50"/>
      <c r="CK444" s="50"/>
      <c r="CL444" s="50"/>
      <c r="CM444" s="50"/>
      <c r="CN444" s="50"/>
      <c r="CO444" s="52"/>
      <c r="CP444" s="52"/>
      <c r="CQ444" s="50"/>
      <c r="CR444" s="51"/>
      <c r="CS444" s="51"/>
      <c r="CT444" s="51"/>
      <c r="CU444" s="50"/>
      <c r="CV444" s="50"/>
      <c r="CW444" s="51"/>
      <c r="CX444" s="52"/>
      <c r="CY444" s="52"/>
      <c r="CZ444" s="50"/>
      <c r="DA444" s="51"/>
      <c r="DB444" s="52"/>
      <c r="DC444" s="52"/>
      <c r="DD444" s="52"/>
      <c r="DE444" s="52"/>
      <c r="DF444" s="51"/>
    </row>
    <row r="445" customFormat="false" ht="8.45" hidden="false" customHeight="true" outlineLevel="0" collapsed="false">
      <c r="A445" s="1" t="s">
        <v>981</v>
      </c>
      <c r="B445" s="43" t="n">
        <v>60</v>
      </c>
      <c r="C445" s="42" t="s">
        <v>982</v>
      </c>
      <c r="D445" s="62" t="n">
        <v>233</v>
      </c>
      <c r="E445" s="42" t="s">
        <v>980</v>
      </c>
      <c r="F445" s="42" t="s">
        <v>406</v>
      </c>
      <c r="G445" s="53" t="n">
        <v>1780.7</v>
      </c>
      <c r="H445" s="45" t="n">
        <v>0.02</v>
      </c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8" t="n">
        <v>160.44</v>
      </c>
      <c r="AK445" s="45" t="n">
        <v>9.01</v>
      </c>
      <c r="AL445" s="45" t="n">
        <v>9.01</v>
      </c>
      <c r="AM445" s="48" t="n">
        <v>160.44</v>
      </c>
      <c r="AN445" s="45" t="n">
        <v>9.01</v>
      </c>
      <c r="AO445" s="47" t="n">
        <v>18.02</v>
      </c>
      <c r="AP445" s="48" t="n">
        <v>168.1</v>
      </c>
      <c r="AQ445" s="45" t="n">
        <v>9.44</v>
      </c>
      <c r="AR445" s="47" t="n">
        <v>27.46</v>
      </c>
      <c r="AS445" s="48" t="n">
        <v>168.28</v>
      </c>
      <c r="AT445" s="45" t="n">
        <v>9.45</v>
      </c>
      <c r="AU445" s="47" t="n">
        <v>36.91</v>
      </c>
      <c r="AV445" s="48" t="n">
        <v>168.28</v>
      </c>
      <c r="AW445" s="45" t="n">
        <v>9.45</v>
      </c>
      <c r="AX445" s="47" t="n">
        <v>46.36</v>
      </c>
      <c r="AY445" s="48" t="n">
        <v>160.44</v>
      </c>
      <c r="AZ445" s="45" t="n">
        <v>9.01</v>
      </c>
      <c r="BA445" s="47" t="n">
        <v>55.37</v>
      </c>
      <c r="BB445" s="48" t="n">
        <v>152.78</v>
      </c>
      <c r="BC445" s="45" t="n">
        <v>8.58</v>
      </c>
      <c r="BD445" s="47" t="n">
        <v>63.95</v>
      </c>
      <c r="BE445" s="48" t="n">
        <v>152.78</v>
      </c>
      <c r="BF445" s="45" t="n">
        <v>8.58</v>
      </c>
      <c r="BG445" s="47" t="n">
        <v>72.53</v>
      </c>
      <c r="BH445" s="48" t="n">
        <v>175.93</v>
      </c>
      <c r="BI445" s="45" t="n">
        <v>9.88</v>
      </c>
      <c r="BJ445" s="47" t="n">
        <v>82.41</v>
      </c>
      <c r="BK445" s="48" t="n">
        <v>160.44</v>
      </c>
      <c r="BL445" s="45" t="n">
        <v>9.01</v>
      </c>
      <c r="BM445" s="47" t="n">
        <v>91.42</v>
      </c>
      <c r="BN445" s="48" t="n">
        <v>152.78</v>
      </c>
      <c r="BO445" s="45" t="n">
        <v>8.58</v>
      </c>
      <c r="BP445" s="48" t="n">
        <v>100</v>
      </c>
      <c r="BQ445" s="46"/>
      <c r="BR445" s="46"/>
      <c r="BS445" s="48" t="n">
        <v>100</v>
      </c>
      <c r="BT445" s="46"/>
      <c r="BU445" s="46"/>
      <c r="BV445" s="48" t="n">
        <v>100</v>
      </c>
      <c r="BW445" s="46"/>
      <c r="BX445" s="46"/>
      <c r="BY445" s="48" t="n">
        <v>100</v>
      </c>
      <c r="BZ445" s="46"/>
      <c r="CA445" s="46"/>
      <c r="CB445" s="48" t="n">
        <v>100</v>
      </c>
      <c r="CC445" s="46"/>
      <c r="CD445" s="46"/>
      <c r="CE445" s="49" t="n">
        <v>100</v>
      </c>
      <c r="CF445" s="55"/>
      <c r="CG445" s="56"/>
      <c r="CH445" s="51"/>
      <c r="CI445" s="50"/>
      <c r="CJ445" s="50"/>
      <c r="CK445" s="50"/>
      <c r="CL445" s="50"/>
      <c r="CM445" s="50"/>
      <c r="CN445" s="50"/>
      <c r="CO445" s="52"/>
      <c r="CP445" s="52"/>
      <c r="CQ445" s="50"/>
      <c r="CR445" s="51"/>
      <c r="CS445" s="51"/>
      <c r="CT445" s="51"/>
      <c r="CU445" s="50"/>
      <c r="CV445" s="50"/>
      <c r="CW445" s="51"/>
      <c r="CX445" s="52"/>
      <c r="CY445" s="52"/>
      <c r="CZ445" s="50"/>
      <c r="DA445" s="51"/>
      <c r="DB445" s="52"/>
      <c r="DC445" s="52"/>
      <c r="DD445" s="52"/>
      <c r="DE445" s="52"/>
      <c r="DF445" s="51"/>
    </row>
    <row r="446" customFormat="false" ht="8.45" hidden="false" customHeight="true" outlineLevel="0" collapsed="false">
      <c r="A446" s="1" t="s">
        <v>983</v>
      </c>
      <c r="B446" s="43" t="n">
        <v>61</v>
      </c>
      <c r="C446" s="42" t="s">
        <v>984</v>
      </c>
      <c r="D446" s="62" t="n">
        <v>211</v>
      </c>
      <c r="E446" s="42" t="s">
        <v>961</v>
      </c>
      <c r="F446" s="42" t="s">
        <v>66</v>
      </c>
      <c r="G446" s="48" t="n">
        <v>350</v>
      </c>
      <c r="H446" s="45" t="n">
        <v>0</v>
      </c>
      <c r="I446" s="46"/>
      <c r="J446" s="46"/>
      <c r="K446" s="46"/>
      <c r="L446" s="46"/>
      <c r="M446" s="46"/>
      <c r="N446" s="46"/>
      <c r="O446" s="47" t="n">
        <v>34.83</v>
      </c>
      <c r="P446" s="45" t="n">
        <v>9.95</v>
      </c>
      <c r="Q446" s="45" t="n">
        <v>9.95</v>
      </c>
      <c r="R446" s="47" t="n">
        <v>34.83</v>
      </c>
      <c r="S446" s="45" t="n">
        <v>9.95</v>
      </c>
      <c r="T446" s="47" t="n">
        <v>19.9</v>
      </c>
      <c r="U446" s="47" t="n">
        <v>33.18</v>
      </c>
      <c r="V446" s="45" t="n">
        <v>9.48</v>
      </c>
      <c r="W446" s="47" t="n">
        <v>29.38</v>
      </c>
      <c r="X446" s="47" t="n">
        <v>36.51</v>
      </c>
      <c r="Y446" s="47" t="n">
        <v>10.43</v>
      </c>
      <c r="Z446" s="47" t="n">
        <v>39.81</v>
      </c>
      <c r="AA446" s="47" t="n">
        <v>33.18</v>
      </c>
      <c r="AB446" s="45" t="n">
        <v>9.48</v>
      </c>
      <c r="AC446" s="47" t="n">
        <v>49.29</v>
      </c>
      <c r="AD446" s="47" t="n">
        <v>33.18</v>
      </c>
      <c r="AE446" s="45" t="n">
        <v>9.48</v>
      </c>
      <c r="AF446" s="47" t="n">
        <v>58.77</v>
      </c>
      <c r="AG446" s="47" t="n">
        <v>38.15</v>
      </c>
      <c r="AH446" s="47" t="n">
        <v>10.9</v>
      </c>
      <c r="AI446" s="47" t="n">
        <v>69.67</v>
      </c>
      <c r="AJ446" s="47" t="n">
        <v>34.83</v>
      </c>
      <c r="AK446" s="45" t="n">
        <v>9.95</v>
      </c>
      <c r="AL446" s="47" t="n">
        <v>79.62</v>
      </c>
      <c r="AM446" s="47" t="n">
        <v>34.83</v>
      </c>
      <c r="AN446" s="45" t="n">
        <v>9.95</v>
      </c>
      <c r="AO446" s="47" t="n">
        <v>89.57</v>
      </c>
      <c r="AP446" s="47" t="n">
        <v>36.51</v>
      </c>
      <c r="AQ446" s="47" t="n">
        <v>10.43</v>
      </c>
      <c r="AR446" s="48" t="n">
        <v>100</v>
      </c>
      <c r="AS446" s="46"/>
      <c r="AT446" s="46"/>
      <c r="AU446" s="48" t="n">
        <v>100</v>
      </c>
      <c r="AV446" s="46"/>
      <c r="AW446" s="46"/>
      <c r="AX446" s="48" t="n">
        <v>100</v>
      </c>
      <c r="AY446" s="46"/>
      <c r="AZ446" s="46"/>
      <c r="BA446" s="48" t="n">
        <v>100</v>
      </c>
      <c r="BB446" s="46"/>
      <c r="BC446" s="46"/>
      <c r="BD446" s="48" t="n">
        <v>100</v>
      </c>
      <c r="BE446" s="46"/>
      <c r="BF446" s="46"/>
      <c r="BG446" s="48" t="n">
        <v>100</v>
      </c>
      <c r="BH446" s="46"/>
      <c r="BI446" s="46"/>
      <c r="BJ446" s="48" t="n">
        <v>100</v>
      </c>
      <c r="BK446" s="46"/>
      <c r="BL446" s="46"/>
      <c r="BM446" s="48" t="n">
        <v>100</v>
      </c>
      <c r="BN446" s="46"/>
      <c r="BO446" s="46"/>
      <c r="BP446" s="48" t="n">
        <v>100</v>
      </c>
      <c r="BQ446" s="46"/>
      <c r="BR446" s="46"/>
      <c r="BS446" s="48" t="n">
        <v>100</v>
      </c>
      <c r="BT446" s="46"/>
      <c r="BU446" s="46"/>
      <c r="BV446" s="48" t="n">
        <v>100</v>
      </c>
      <c r="BW446" s="46"/>
      <c r="BX446" s="46"/>
      <c r="BY446" s="48" t="n">
        <v>100</v>
      </c>
      <c r="BZ446" s="46"/>
      <c r="CA446" s="46"/>
      <c r="CB446" s="48" t="n">
        <v>100</v>
      </c>
      <c r="CC446" s="46"/>
      <c r="CD446" s="46"/>
      <c r="CE446" s="49" t="n">
        <v>100</v>
      </c>
      <c r="CF446" s="50"/>
      <c r="CG446" s="50"/>
      <c r="CH446" s="51"/>
      <c r="CI446" s="50"/>
      <c r="CJ446" s="50"/>
      <c r="CK446" s="50"/>
      <c r="CL446" s="50"/>
      <c r="CM446" s="50"/>
      <c r="CN446" s="50"/>
      <c r="CO446" s="66"/>
      <c r="CP446" s="52"/>
      <c r="CQ446" s="55"/>
      <c r="CR446" s="78"/>
      <c r="CS446" s="55"/>
      <c r="CT446" s="55"/>
      <c r="CU446" s="78"/>
      <c r="CV446" s="55"/>
      <c r="CW446" s="51"/>
      <c r="CX446" s="52"/>
      <c r="CY446" s="52"/>
      <c r="CZ446" s="50"/>
      <c r="DA446" s="51"/>
      <c r="DB446" s="52"/>
      <c r="DC446" s="52"/>
      <c r="DD446" s="52"/>
      <c r="DE446" s="52"/>
      <c r="DF446" s="51"/>
    </row>
    <row r="447" customFormat="false" ht="8.45" hidden="false" customHeight="true" outlineLevel="0" collapsed="false">
      <c r="A447" s="1" t="s">
        <v>985</v>
      </c>
      <c r="B447" s="43" t="n">
        <v>62</v>
      </c>
      <c r="C447" s="42" t="s">
        <v>986</v>
      </c>
      <c r="D447" s="43" t="n">
        <v>29</v>
      </c>
      <c r="E447" s="42" t="s">
        <v>72</v>
      </c>
      <c r="F447" s="42" t="s">
        <v>987</v>
      </c>
      <c r="G447" s="44" t="n">
        <v>66000</v>
      </c>
      <c r="H447" s="45" t="n">
        <v>0.75</v>
      </c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4" t="n">
        <v>47790.6</v>
      </c>
      <c r="AN447" s="47" t="n">
        <v>72.41</v>
      </c>
      <c r="AO447" s="47" t="n">
        <v>72.41</v>
      </c>
      <c r="AP447" s="44" t="n">
        <v>18209.4</v>
      </c>
      <c r="AQ447" s="47" t="n">
        <v>27.59</v>
      </c>
      <c r="AR447" s="48" t="n">
        <v>100</v>
      </c>
      <c r="AS447" s="46"/>
      <c r="AT447" s="46"/>
      <c r="AU447" s="48" t="n">
        <v>100</v>
      </c>
      <c r="AV447" s="46"/>
      <c r="AW447" s="46"/>
      <c r="AX447" s="48" t="n">
        <v>100</v>
      </c>
      <c r="AY447" s="46"/>
      <c r="AZ447" s="46"/>
      <c r="BA447" s="48" t="n">
        <v>100</v>
      </c>
      <c r="BB447" s="46"/>
      <c r="BC447" s="46"/>
      <c r="BD447" s="48" t="n">
        <v>100</v>
      </c>
      <c r="BE447" s="46"/>
      <c r="BF447" s="46"/>
      <c r="BG447" s="48" t="n">
        <v>100</v>
      </c>
      <c r="BH447" s="46"/>
      <c r="BI447" s="46"/>
      <c r="BJ447" s="48" t="n">
        <v>100</v>
      </c>
      <c r="BK447" s="46"/>
      <c r="BL447" s="46"/>
      <c r="BM447" s="48" t="n">
        <v>100</v>
      </c>
      <c r="BN447" s="46"/>
      <c r="BO447" s="46"/>
      <c r="BP447" s="48" t="n">
        <v>100</v>
      </c>
      <c r="BQ447" s="46"/>
      <c r="BR447" s="46"/>
      <c r="BS447" s="48" t="n">
        <v>100</v>
      </c>
      <c r="BT447" s="46"/>
      <c r="BU447" s="46"/>
      <c r="BV447" s="48" t="n">
        <v>100</v>
      </c>
      <c r="BW447" s="46"/>
      <c r="BX447" s="46"/>
      <c r="BY447" s="48" t="n">
        <v>100</v>
      </c>
      <c r="BZ447" s="46"/>
      <c r="CA447" s="46"/>
      <c r="CB447" s="48" t="n">
        <v>100</v>
      </c>
      <c r="CC447" s="46"/>
      <c r="CD447" s="46"/>
      <c r="CE447" s="49" t="n">
        <v>100</v>
      </c>
      <c r="CF447" s="50"/>
      <c r="CG447" s="50"/>
      <c r="CH447" s="51"/>
      <c r="CI447" s="50"/>
      <c r="CJ447" s="50"/>
      <c r="CK447" s="50"/>
      <c r="CL447" s="50"/>
      <c r="CM447" s="50"/>
      <c r="CN447" s="50"/>
      <c r="CO447" s="52"/>
      <c r="CP447" s="52"/>
      <c r="CQ447" s="50"/>
      <c r="CR447" s="58"/>
      <c r="CS447" s="55"/>
      <c r="CT447" s="55"/>
      <c r="CU447" s="58"/>
      <c r="CV447" s="55"/>
      <c r="CW447" s="51"/>
      <c r="CX447" s="52"/>
      <c r="CY447" s="52"/>
      <c r="CZ447" s="50"/>
      <c r="DA447" s="51"/>
      <c r="DB447" s="52"/>
      <c r="DC447" s="52"/>
      <c r="DD447" s="52"/>
      <c r="DE447" s="52"/>
      <c r="DF447" s="51"/>
    </row>
    <row r="448" customFormat="false" ht="8.45" hidden="false" customHeight="true" outlineLevel="0" collapsed="false">
      <c r="A448" s="1" t="s">
        <v>988</v>
      </c>
      <c r="B448" s="43" t="n">
        <v>63</v>
      </c>
      <c r="C448" s="42" t="s">
        <v>989</v>
      </c>
      <c r="D448" s="43" t="n">
        <v>21</v>
      </c>
      <c r="E448" s="42" t="s">
        <v>321</v>
      </c>
      <c r="F448" s="42" t="s">
        <v>229</v>
      </c>
      <c r="G448" s="44" t="n">
        <v>19800</v>
      </c>
      <c r="H448" s="45" t="n">
        <v>0.23</v>
      </c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4" t="n">
        <v>19800</v>
      </c>
      <c r="AW448" s="48" t="n">
        <v>100</v>
      </c>
      <c r="AX448" s="48" t="n">
        <v>100</v>
      </c>
      <c r="AY448" s="46"/>
      <c r="AZ448" s="46"/>
      <c r="BA448" s="48" t="n">
        <v>100</v>
      </c>
      <c r="BB448" s="46"/>
      <c r="BC448" s="46"/>
      <c r="BD448" s="48" t="n">
        <v>100</v>
      </c>
      <c r="BE448" s="46"/>
      <c r="BF448" s="46"/>
      <c r="BG448" s="48" t="n">
        <v>100</v>
      </c>
      <c r="BH448" s="46"/>
      <c r="BI448" s="46"/>
      <c r="BJ448" s="48" t="n">
        <v>100</v>
      </c>
      <c r="BK448" s="46"/>
      <c r="BL448" s="46"/>
      <c r="BM448" s="48" t="n">
        <v>100</v>
      </c>
      <c r="BN448" s="46"/>
      <c r="BO448" s="46"/>
      <c r="BP448" s="48" t="n">
        <v>100</v>
      </c>
      <c r="BQ448" s="46"/>
      <c r="BR448" s="46"/>
      <c r="BS448" s="48" t="n">
        <v>100</v>
      </c>
      <c r="BT448" s="46"/>
      <c r="BU448" s="46"/>
      <c r="BV448" s="48" t="n">
        <v>100</v>
      </c>
      <c r="BW448" s="46"/>
      <c r="BX448" s="46"/>
      <c r="BY448" s="48" t="n">
        <v>100</v>
      </c>
      <c r="BZ448" s="46"/>
      <c r="CA448" s="46"/>
      <c r="CB448" s="48" t="n">
        <v>100</v>
      </c>
      <c r="CC448" s="46"/>
      <c r="CD448" s="46"/>
      <c r="CE448" s="49" t="n">
        <v>100</v>
      </c>
      <c r="CF448" s="50"/>
      <c r="CG448" s="50"/>
      <c r="CH448" s="51"/>
      <c r="CI448" s="50"/>
      <c r="CJ448" s="50"/>
      <c r="CK448" s="50"/>
      <c r="CL448" s="50"/>
      <c r="CM448" s="50"/>
      <c r="CN448" s="50"/>
      <c r="CO448" s="52"/>
      <c r="CP448" s="52"/>
      <c r="CQ448" s="50"/>
      <c r="CR448" s="58"/>
      <c r="CS448" s="51"/>
      <c r="CT448" s="51"/>
      <c r="CU448" s="50"/>
      <c r="CV448" s="50"/>
      <c r="CW448" s="51"/>
      <c r="CX448" s="52"/>
      <c r="CY448" s="52"/>
      <c r="CZ448" s="50"/>
      <c r="DA448" s="51"/>
      <c r="DB448" s="52"/>
      <c r="DC448" s="52"/>
      <c r="DD448" s="52"/>
      <c r="DE448" s="52"/>
      <c r="DF448" s="51"/>
    </row>
    <row r="449" customFormat="false" ht="8.45" hidden="false" customHeight="true" outlineLevel="0" collapsed="false">
      <c r="A449" s="1" t="s">
        <v>990</v>
      </c>
      <c r="B449" s="61" t="n">
        <v>64</v>
      </c>
      <c r="C449" s="25" t="s">
        <v>991</v>
      </c>
      <c r="D449" s="26" t="n">
        <v>382</v>
      </c>
      <c r="E449" s="25" t="s">
        <v>214</v>
      </c>
      <c r="F449" s="25" t="s">
        <v>226</v>
      </c>
      <c r="G449" s="31" t="n">
        <v>26659.67</v>
      </c>
      <c r="H449" s="28" t="n">
        <v>0.3</v>
      </c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3" t="n">
        <v>181.44</v>
      </c>
      <c r="Y449" s="28" t="n">
        <v>0.69</v>
      </c>
      <c r="Z449" s="28" t="n">
        <v>0.69</v>
      </c>
      <c r="AA449" s="33" t="n">
        <v>165.06</v>
      </c>
      <c r="AB449" s="28" t="n">
        <v>0.63</v>
      </c>
      <c r="AC449" s="28" t="n">
        <v>1.31</v>
      </c>
      <c r="AD449" s="33" t="n">
        <v>165.06</v>
      </c>
      <c r="AE449" s="28" t="n">
        <v>0.63</v>
      </c>
      <c r="AF449" s="28" t="n">
        <v>1.94</v>
      </c>
      <c r="AG449" s="33" t="n">
        <v>189.32</v>
      </c>
      <c r="AH449" s="28" t="n">
        <v>0.72</v>
      </c>
      <c r="AI449" s="28" t="n">
        <v>2.66</v>
      </c>
      <c r="AJ449" s="33" t="n">
        <v>173.25</v>
      </c>
      <c r="AK449" s="28" t="n">
        <v>0.66</v>
      </c>
      <c r="AL449" s="28" t="n">
        <v>3.31</v>
      </c>
      <c r="AM449" s="29" t="n">
        <v>6909.39</v>
      </c>
      <c r="AN449" s="32" t="n">
        <v>26.13</v>
      </c>
      <c r="AO449" s="32" t="n">
        <v>29.44</v>
      </c>
      <c r="AP449" s="29" t="n">
        <v>3805.94</v>
      </c>
      <c r="AQ449" s="32" t="n">
        <v>14.34</v>
      </c>
      <c r="AR449" s="32" t="n">
        <v>43.78</v>
      </c>
      <c r="AS449" s="33" t="n">
        <v>505.94</v>
      </c>
      <c r="AT449" s="28" t="n">
        <v>1.83</v>
      </c>
      <c r="AU449" s="32" t="n">
        <v>45.61</v>
      </c>
      <c r="AV449" s="33" t="n">
        <v>505.63</v>
      </c>
      <c r="AW449" s="28" t="n">
        <v>1.83</v>
      </c>
      <c r="AX449" s="32" t="n">
        <v>47.44</v>
      </c>
      <c r="AY449" s="33" t="n">
        <v>482.9</v>
      </c>
      <c r="AZ449" s="28" t="n">
        <v>1.75</v>
      </c>
      <c r="BA449" s="32" t="n">
        <v>49.19</v>
      </c>
      <c r="BB449" s="33" t="n">
        <v>460.24</v>
      </c>
      <c r="BC449" s="28" t="n">
        <v>1.66</v>
      </c>
      <c r="BD449" s="32" t="n">
        <v>50.85</v>
      </c>
      <c r="BE449" s="33" t="n">
        <v>460.24</v>
      </c>
      <c r="BF449" s="28" t="n">
        <v>1.66</v>
      </c>
      <c r="BG449" s="32" t="n">
        <v>52.52</v>
      </c>
      <c r="BH449" s="33" t="n">
        <v>528.67</v>
      </c>
      <c r="BI449" s="28" t="n">
        <v>1.91</v>
      </c>
      <c r="BJ449" s="32" t="n">
        <v>54.43</v>
      </c>
      <c r="BK449" s="29" t="n">
        <v>6982.9</v>
      </c>
      <c r="BL449" s="32" t="n">
        <v>26.39</v>
      </c>
      <c r="BM449" s="32" t="n">
        <v>80.81</v>
      </c>
      <c r="BN449" s="33" t="n">
        <v>460.24</v>
      </c>
      <c r="BO449" s="28" t="n">
        <v>1.66</v>
      </c>
      <c r="BP449" s="32" t="n">
        <v>82.48</v>
      </c>
      <c r="BQ449" s="29" t="n">
        <v>3828.67</v>
      </c>
      <c r="BR449" s="32" t="n">
        <v>14.42</v>
      </c>
      <c r="BS449" s="32" t="n">
        <v>96.9</v>
      </c>
      <c r="BT449" s="33" t="n">
        <v>460.24</v>
      </c>
      <c r="BU449" s="28" t="n">
        <v>1.66</v>
      </c>
      <c r="BV449" s="32" t="n">
        <v>98.56</v>
      </c>
      <c r="BW449" s="33" t="n">
        <v>394.54</v>
      </c>
      <c r="BX449" s="28" t="n">
        <v>1.44</v>
      </c>
      <c r="BY449" s="33" t="n">
        <v>100</v>
      </c>
      <c r="BZ449" s="30"/>
      <c r="CA449" s="30"/>
      <c r="CB449" s="33" t="n">
        <v>100</v>
      </c>
      <c r="CC449" s="30"/>
      <c r="CD449" s="30"/>
      <c r="CE449" s="34" t="n">
        <v>100</v>
      </c>
      <c r="CF449" s="23"/>
      <c r="CG449" s="23"/>
      <c r="CH449" s="35"/>
      <c r="CI449" s="23"/>
      <c r="CJ449" s="23"/>
      <c r="CK449" s="23"/>
      <c r="CL449" s="23"/>
      <c r="CM449" s="23"/>
      <c r="CN449" s="23"/>
      <c r="CO449" s="66"/>
      <c r="CP449" s="52"/>
      <c r="CQ449" s="55"/>
      <c r="CR449" s="58"/>
      <c r="CS449" s="55"/>
      <c r="CT449" s="55"/>
      <c r="CU449" s="58"/>
      <c r="CV449" s="55"/>
      <c r="CW449" s="51"/>
      <c r="CX449" s="52"/>
      <c r="CY449" s="52"/>
      <c r="CZ449" s="50"/>
      <c r="DA449" s="51"/>
      <c r="DB449" s="52"/>
      <c r="DC449" s="52"/>
      <c r="DD449" s="52"/>
      <c r="DE449" s="52"/>
      <c r="DF449" s="51"/>
    </row>
    <row r="450" customFormat="false" ht="8.45" hidden="false" customHeight="true" outlineLevel="0" collapsed="false">
      <c r="A450" s="1" t="s">
        <v>992</v>
      </c>
      <c r="B450" s="43" t="n">
        <v>65</v>
      </c>
      <c r="C450" s="42" t="s">
        <v>993</v>
      </c>
      <c r="D450" s="62" t="n">
        <v>265</v>
      </c>
      <c r="E450" s="42" t="s">
        <v>994</v>
      </c>
      <c r="F450" s="42" t="s">
        <v>721</v>
      </c>
      <c r="G450" s="53" t="n">
        <v>2536.21</v>
      </c>
      <c r="H450" s="45" t="n">
        <v>0.03</v>
      </c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8" t="n">
        <v>153.19</v>
      </c>
      <c r="AN450" s="45" t="n">
        <v>6.04</v>
      </c>
      <c r="AO450" s="45" t="n">
        <v>6.04</v>
      </c>
      <c r="AP450" s="48" t="n">
        <v>210.51</v>
      </c>
      <c r="AQ450" s="45" t="n">
        <v>8.3</v>
      </c>
      <c r="AR450" s="47" t="n">
        <v>14.34</v>
      </c>
      <c r="AS450" s="48" t="n">
        <v>210.51</v>
      </c>
      <c r="AT450" s="45" t="n">
        <v>8.3</v>
      </c>
      <c r="AU450" s="47" t="n">
        <v>22.64</v>
      </c>
      <c r="AV450" s="48" t="n">
        <v>210.51</v>
      </c>
      <c r="AW450" s="45" t="n">
        <v>8.3</v>
      </c>
      <c r="AX450" s="47" t="n">
        <v>30.94</v>
      </c>
      <c r="AY450" s="48" t="n">
        <v>200.87</v>
      </c>
      <c r="AZ450" s="45" t="n">
        <v>7.92</v>
      </c>
      <c r="BA450" s="47" t="n">
        <v>38.86</v>
      </c>
      <c r="BB450" s="48" t="n">
        <v>191.48</v>
      </c>
      <c r="BC450" s="45" t="n">
        <v>7.55</v>
      </c>
      <c r="BD450" s="47" t="n">
        <v>46.41</v>
      </c>
      <c r="BE450" s="48" t="n">
        <v>191.48</v>
      </c>
      <c r="BF450" s="45" t="n">
        <v>7.55</v>
      </c>
      <c r="BG450" s="47" t="n">
        <v>53.96</v>
      </c>
      <c r="BH450" s="48" t="n">
        <v>220.14</v>
      </c>
      <c r="BI450" s="45" t="n">
        <v>8.68</v>
      </c>
      <c r="BJ450" s="47" t="n">
        <v>62.64</v>
      </c>
      <c r="BK450" s="48" t="n">
        <v>200.87</v>
      </c>
      <c r="BL450" s="45" t="n">
        <v>7.92</v>
      </c>
      <c r="BM450" s="47" t="n">
        <v>70.56</v>
      </c>
      <c r="BN450" s="48" t="n">
        <v>191.48</v>
      </c>
      <c r="BO450" s="45" t="n">
        <v>7.55</v>
      </c>
      <c r="BP450" s="47" t="n">
        <v>78.11</v>
      </c>
      <c r="BQ450" s="48" t="n">
        <v>220.14</v>
      </c>
      <c r="BR450" s="45" t="n">
        <v>8.68</v>
      </c>
      <c r="BS450" s="47" t="n">
        <v>86.79</v>
      </c>
      <c r="BT450" s="48" t="n">
        <v>191.48</v>
      </c>
      <c r="BU450" s="45" t="n">
        <v>7.55</v>
      </c>
      <c r="BV450" s="47" t="n">
        <v>94.34</v>
      </c>
      <c r="BW450" s="48" t="n">
        <v>143.55</v>
      </c>
      <c r="BX450" s="45" t="n">
        <v>5.66</v>
      </c>
      <c r="BY450" s="48" t="n">
        <v>100</v>
      </c>
      <c r="BZ450" s="46"/>
      <c r="CA450" s="46"/>
      <c r="CB450" s="48" t="n">
        <v>100</v>
      </c>
      <c r="CC450" s="46"/>
      <c r="CD450" s="46"/>
      <c r="CE450" s="49" t="n">
        <v>100</v>
      </c>
      <c r="CF450" s="50"/>
      <c r="CG450" s="50"/>
      <c r="CH450" s="51"/>
      <c r="CI450" s="50"/>
      <c r="CJ450" s="50"/>
      <c r="CK450" s="50"/>
      <c r="CL450" s="50"/>
      <c r="CM450" s="50"/>
      <c r="CN450" s="50"/>
      <c r="CO450" s="36"/>
      <c r="CP450" s="17"/>
      <c r="CQ450" s="37"/>
      <c r="CR450" s="63"/>
      <c r="CS450" s="39"/>
      <c r="CT450" s="37"/>
      <c r="CU450" s="63"/>
      <c r="CV450" s="39"/>
      <c r="CW450" s="37"/>
      <c r="CX450" s="64"/>
      <c r="CY450" s="17"/>
      <c r="CZ450" s="39"/>
      <c r="DA450" s="37"/>
      <c r="DB450" s="64"/>
      <c r="DC450" s="17"/>
      <c r="DD450" s="36"/>
      <c r="DE450" s="17"/>
      <c r="DF450" s="35"/>
    </row>
    <row r="451" customFormat="false" ht="8.45" hidden="false" customHeight="true" outlineLevel="0" collapsed="false">
      <c r="A451" s="1" t="s">
        <v>995</v>
      </c>
      <c r="B451" s="43" t="n">
        <v>66</v>
      </c>
      <c r="C451" s="42" t="s">
        <v>996</v>
      </c>
      <c r="D451" s="62" t="n">
        <v>186</v>
      </c>
      <c r="E451" s="42" t="s">
        <v>994</v>
      </c>
      <c r="F451" s="42" t="s">
        <v>291</v>
      </c>
      <c r="G451" s="44" t="n">
        <v>13000</v>
      </c>
      <c r="H451" s="45" t="n">
        <v>0.15</v>
      </c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53" t="n">
        <v>6500</v>
      </c>
      <c r="AN451" s="47" t="n">
        <v>50</v>
      </c>
      <c r="AO451" s="47" t="n">
        <v>50</v>
      </c>
      <c r="AP451" s="46"/>
      <c r="AQ451" s="46"/>
      <c r="AR451" s="47" t="n">
        <v>50</v>
      </c>
      <c r="AS451" s="46"/>
      <c r="AT451" s="46"/>
      <c r="AU451" s="47" t="n">
        <v>50</v>
      </c>
      <c r="AV451" s="46"/>
      <c r="AW451" s="46"/>
      <c r="AX451" s="47" t="n">
        <v>50</v>
      </c>
      <c r="AY451" s="46"/>
      <c r="AZ451" s="46"/>
      <c r="BA451" s="47" t="n">
        <v>50</v>
      </c>
      <c r="BB451" s="46"/>
      <c r="BC451" s="46"/>
      <c r="BD451" s="47" t="n">
        <v>50</v>
      </c>
      <c r="BE451" s="46"/>
      <c r="BF451" s="46"/>
      <c r="BG451" s="47" t="n">
        <v>50</v>
      </c>
      <c r="BH451" s="46"/>
      <c r="BI451" s="46"/>
      <c r="BJ451" s="47" t="n">
        <v>50</v>
      </c>
      <c r="BK451" s="53" t="n">
        <v>6500</v>
      </c>
      <c r="BL451" s="47" t="n">
        <v>50</v>
      </c>
      <c r="BM451" s="48" t="n">
        <v>100</v>
      </c>
      <c r="BN451" s="46"/>
      <c r="BO451" s="46"/>
      <c r="BP451" s="48" t="n">
        <v>100</v>
      </c>
      <c r="BQ451" s="46"/>
      <c r="BR451" s="46"/>
      <c r="BS451" s="48" t="n">
        <v>100</v>
      </c>
      <c r="BT451" s="46"/>
      <c r="BU451" s="46"/>
      <c r="BV451" s="48" t="n">
        <v>100</v>
      </c>
      <c r="BW451" s="46"/>
      <c r="BX451" s="46"/>
      <c r="BY451" s="48" t="n">
        <v>100</v>
      </c>
      <c r="BZ451" s="46"/>
      <c r="CA451" s="46"/>
      <c r="CB451" s="48" t="n">
        <v>100</v>
      </c>
      <c r="CC451" s="46"/>
      <c r="CD451" s="46"/>
      <c r="CE451" s="49" t="n">
        <v>100</v>
      </c>
      <c r="CF451" s="50"/>
      <c r="CG451" s="50"/>
      <c r="CH451" s="51"/>
      <c r="CI451" s="50"/>
      <c r="CJ451" s="50"/>
      <c r="CK451" s="50"/>
      <c r="CL451" s="50"/>
      <c r="CM451" s="50"/>
      <c r="CN451" s="50"/>
      <c r="CO451" s="54"/>
      <c r="CP451" s="52"/>
      <c r="CQ451" s="55"/>
      <c r="CR451" s="70"/>
      <c r="CS451" s="56"/>
      <c r="CT451" s="55"/>
      <c r="CU451" s="70"/>
      <c r="CV451" s="56"/>
      <c r="CW451" s="55"/>
      <c r="CX451" s="69"/>
      <c r="CY451" s="52"/>
      <c r="CZ451" s="56"/>
      <c r="DA451" s="55"/>
      <c r="DB451" s="69"/>
      <c r="DC451" s="52"/>
      <c r="DD451" s="66"/>
      <c r="DE451" s="52"/>
      <c r="DF451" s="51"/>
    </row>
    <row r="452" customFormat="false" ht="8.45" hidden="false" customHeight="true" outlineLevel="0" collapsed="false">
      <c r="A452" s="1" t="s">
        <v>997</v>
      </c>
      <c r="B452" s="43" t="n">
        <v>67</v>
      </c>
      <c r="C452" s="42" t="s">
        <v>998</v>
      </c>
      <c r="D452" s="62" t="n">
        <v>265</v>
      </c>
      <c r="E452" s="42" t="s">
        <v>994</v>
      </c>
      <c r="F452" s="42" t="s">
        <v>721</v>
      </c>
      <c r="G452" s="53" t="n">
        <v>1373.46</v>
      </c>
      <c r="H452" s="45" t="n">
        <v>0.02</v>
      </c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7" t="n">
        <v>82.96</v>
      </c>
      <c r="AN452" s="45" t="n">
        <v>6.04</v>
      </c>
      <c r="AO452" s="45" t="n">
        <v>6.04</v>
      </c>
      <c r="AP452" s="48" t="n">
        <v>114</v>
      </c>
      <c r="AQ452" s="45" t="n">
        <v>8.3</v>
      </c>
      <c r="AR452" s="47" t="n">
        <v>14.34</v>
      </c>
      <c r="AS452" s="48" t="n">
        <v>114</v>
      </c>
      <c r="AT452" s="45" t="n">
        <v>8.3</v>
      </c>
      <c r="AU452" s="47" t="n">
        <v>22.64</v>
      </c>
      <c r="AV452" s="48" t="n">
        <v>114</v>
      </c>
      <c r="AW452" s="45" t="n">
        <v>8.3</v>
      </c>
      <c r="AX452" s="47" t="n">
        <v>30.94</v>
      </c>
      <c r="AY452" s="48" t="n">
        <v>108.78</v>
      </c>
      <c r="AZ452" s="45" t="n">
        <v>7.92</v>
      </c>
      <c r="BA452" s="47" t="n">
        <v>38.86</v>
      </c>
      <c r="BB452" s="48" t="n">
        <v>103.7</v>
      </c>
      <c r="BC452" s="45" t="n">
        <v>7.55</v>
      </c>
      <c r="BD452" s="47" t="n">
        <v>46.41</v>
      </c>
      <c r="BE452" s="48" t="n">
        <v>103.7</v>
      </c>
      <c r="BF452" s="45" t="n">
        <v>7.55</v>
      </c>
      <c r="BG452" s="47" t="n">
        <v>53.96</v>
      </c>
      <c r="BH452" s="48" t="n">
        <v>119.22</v>
      </c>
      <c r="BI452" s="45" t="n">
        <v>8.68</v>
      </c>
      <c r="BJ452" s="47" t="n">
        <v>62.64</v>
      </c>
      <c r="BK452" s="48" t="n">
        <v>108.78</v>
      </c>
      <c r="BL452" s="45" t="n">
        <v>7.92</v>
      </c>
      <c r="BM452" s="47" t="n">
        <v>70.56</v>
      </c>
      <c r="BN452" s="48" t="n">
        <v>103.7</v>
      </c>
      <c r="BO452" s="45" t="n">
        <v>7.55</v>
      </c>
      <c r="BP452" s="47" t="n">
        <v>78.11</v>
      </c>
      <c r="BQ452" s="48" t="n">
        <v>119.22</v>
      </c>
      <c r="BR452" s="45" t="n">
        <v>8.68</v>
      </c>
      <c r="BS452" s="47" t="n">
        <v>86.79</v>
      </c>
      <c r="BT452" s="48" t="n">
        <v>103.7</v>
      </c>
      <c r="BU452" s="45" t="n">
        <v>7.55</v>
      </c>
      <c r="BV452" s="47" t="n">
        <v>94.34</v>
      </c>
      <c r="BW452" s="47" t="n">
        <v>77.74</v>
      </c>
      <c r="BX452" s="45" t="n">
        <v>5.66</v>
      </c>
      <c r="BY452" s="48" t="n">
        <v>100</v>
      </c>
      <c r="BZ452" s="46"/>
      <c r="CA452" s="46"/>
      <c r="CB452" s="48" t="n">
        <v>100</v>
      </c>
      <c r="CC452" s="46"/>
      <c r="CD452" s="46"/>
      <c r="CE452" s="49" t="n">
        <v>100</v>
      </c>
      <c r="CF452" s="50"/>
      <c r="CG452" s="50"/>
      <c r="CH452" s="51"/>
      <c r="CI452" s="50"/>
      <c r="CJ452" s="50"/>
      <c r="CK452" s="50"/>
      <c r="CL452" s="50"/>
      <c r="CM452" s="50"/>
      <c r="CN452" s="50"/>
      <c r="CO452" s="54"/>
      <c r="CP452" s="52"/>
      <c r="CQ452" s="55"/>
      <c r="CR452" s="58"/>
      <c r="CS452" s="56"/>
      <c r="CT452" s="55"/>
      <c r="CU452" s="58"/>
      <c r="CV452" s="56"/>
      <c r="CW452" s="55"/>
      <c r="CX452" s="59"/>
      <c r="CY452" s="52"/>
      <c r="CZ452" s="56"/>
      <c r="DA452" s="55"/>
      <c r="DB452" s="66"/>
      <c r="DC452" s="52"/>
      <c r="DD452" s="54"/>
      <c r="DE452" s="52"/>
      <c r="DF452" s="51"/>
    </row>
    <row r="453" customFormat="false" ht="8.45" hidden="false" customHeight="true" outlineLevel="0" collapsed="false">
      <c r="A453" s="1" t="s">
        <v>999</v>
      </c>
      <c r="B453" s="43" t="n">
        <v>68</v>
      </c>
      <c r="C453" s="42" t="s">
        <v>1000</v>
      </c>
      <c r="D453" s="62" t="n">
        <v>192</v>
      </c>
      <c r="E453" s="42" t="s">
        <v>215</v>
      </c>
      <c r="F453" s="42" t="s">
        <v>548</v>
      </c>
      <c r="G453" s="53" t="n">
        <v>6600</v>
      </c>
      <c r="H453" s="45" t="n">
        <v>0.08</v>
      </c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53" t="n">
        <v>3300</v>
      </c>
      <c r="AQ453" s="47" t="n">
        <v>50</v>
      </c>
      <c r="AR453" s="47" t="n">
        <v>50</v>
      </c>
      <c r="AS453" s="46"/>
      <c r="AT453" s="46"/>
      <c r="AU453" s="47" t="n">
        <v>50</v>
      </c>
      <c r="AV453" s="46"/>
      <c r="AW453" s="46"/>
      <c r="AX453" s="47" t="n">
        <v>50</v>
      </c>
      <c r="AY453" s="46"/>
      <c r="AZ453" s="46"/>
      <c r="BA453" s="47" t="n">
        <v>50</v>
      </c>
      <c r="BB453" s="46"/>
      <c r="BC453" s="46"/>
      <c r="BD453" s="47" t="n">
        <v>50</v>
      </c>
      <c r="BE453" s="46"/>
      <c r="BF453" s="46"/>
      <c r="BG453" s="47" t="n">
        <v>50</v>
      </c>
      <c r="BH453" s="46"/>
      <c r="BI453" s="46"/>
      <c r="BJ453" s="47" t="n">
        <v>50</v>
      </c>
      <c r="BK453" s="46"/>
      <c r="BL453" s="46"/>
      <c r="BM453" s="47" t="n">
        <v>50</v>
      </c>
      <c r="BN453" s="46"/>
      <c r="BO453" s="46"/>
      <c r="BP453" s="47" t="n">
        <v>50</v>
      </c>
      <c r="BQ453" s="53" t="n">
        <v>3300</v>
      </c>
      <c r="BR453" s="47" t="n">
        <v>50</v>
      </c>
      <c r="BS453" s="48" t="n">
        <v>100</v>
      </c>
      <c r="BT453" s="46"/>
      <c r="BU453" s="46"/>
      <c r="BV453" s="48" t="n">
        <v>100</v>
      </c>
      <c r="BW453" s="46"/>
      <c r="BX453" s="46"/>
      <c r="BY453" s="48" t="n">
        <v>100</v>
      </c>
      <c r="BZ453" s="46"/>
      <c r="CA453" s="46"/>
      <c r="CB453" s="48" t="n">
        <v>100</v>
      </c>
      <c r="CC453" s="46"/>
      <c r="CD453" s="46"/>
      <c r="CE453" s="49" t="n">
        <v>100</v>
      </c>
      <c r="CF453" s="50"/>
      <c r="CG453" s="50"/>
      <c r="CH453" s="51"/>
      <c r="CI453" s="50"/>
      <c r="CJ453" s="50"/>
      <c r="CK453" s="50"/>
      <c r="CL453" s="50"/>
      <c r="CM453" s="50"/>
      <c r="CN453" s="50"/>
      <c r="CO453" s="52"/>
      <c r="CP453" s="52"/>
      <c r="CQ453" s="51"/>
      <c r="CR453" s="50"/>
      <c r="CS453" s="50"/>
      <c r="CT453" s="51"/>
      <c r="CU453" s="50"/>
      <c r="CV453" s="50"/>
      <c r="CW453" s="51"/>
      <c r="CX453" s="52"/>
      <c r="CY453" s="52"/>
      <c r="CZ453" s="50"/>
      <c r="DA453" s="51"/>
      <c r="DB453" s="52"/>
      <c r="DC453" s="52"/>
      <c r="DD453" s="52"/>
      <c r="DE453" s="52"/>
      <c r="DF453" s="51"/>
    </row>
    <row r="454" customFormat="false" ht="8.45" hidden="false" customHeight="true" outlineLevel="0" collapsed="false">
      <c r="A454" s="1" t="s">
        <v>1001</v>
      </c>
      <c r="B454" s="43" t="n">
        <v>69</v>
      </c>
      <c r="C454" s="42" t="s">
        <v>1002</v>
      </c>
      <c r="D454" s="62" t="n">
        <v>382</v>
      </c>
      <c r="E454" s="42" t="s">
        <v>214</v>
      </c>
      <c r="F454" s="42" t="s">
        <v>226</v>
      </c>
      <c r="G454" s="53" t="n">
        <v>3150</v>
      </c>
      <c r="H454" s="45" t="n">
        <v>0.04</v>
      </c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8" t="n">
        <v>181.44</v>
      </c>
      <c r="Y454" s="45" t="n">
        <v>5.76</v>
      </c>
      <c r="Z454" s="45" t="n">
        <v>5.76</v>
      </c>
      <c r="AA454" s="48" t="n">
        <v>165.06</v>
      </c>
      <c r="AB454" s="45" t="n">
        <v>5.24</v>
      </c>
      <c r="AC454" s="47" t="n">
        <v>11</v>
      </c>
      <c r="AD454" s="48" t="n">
        <v>165.06</v>
      </c>
      <c r="AE454" s="45" t="n">
        <v>5.24</v>
      </c>
      <c r="AF454" s="47" t="n">
        <v>16.24</v>
      </c>
      <c r="AG454" s="48" t="n">
        <v>189.32</v>
      </c>
      <c r="AH454" s="45" t="n">
        <v>6.01</v>
      </c>
      <c r="AI454" s="47" t="n">
        <v>22.25</v>
      </c>
      <c r="AJ454" s="48" t="n">
        <v>173.25</v>
      </c>
      <c r="AK454" s="45" t="n">
        <v>5.5</v>
      </c>
      <c r="AL454" s="47" t="n">
        <v>27.75</v>
      </c>
      <c r="AM454" s="48" t="n">
        <v>173.25</v>
      </c>
      <c r="AN454" s="45" t="n">
        <v>5.5</v>
      </c>
      <c r="AO454" s="47" t="n">
        <v>33.25</v>
      </c>
      <c r="AP454" s="48" t="n">
        <v>181.44</v>
      </c>
      <c r="AQ454" s="45" t="n">
        <v>5.76</v>
      </c>
      <c r="AR454" s="47" t="n">
        <v>39.01</v>
      </c>
      <c r="AS454" s="48" t="n">
        <v>181.44</v>
      </c>
      <c r="AT454" s="45" t="n">
        <v>5.76</v>
      </c>
      <c r="AU454" s="47" t="n">
        <v>44.77</v>
      </c>
      <c r="AV454" s="48" t="n">
        <v>181.13</v>
      </c>
      <c r="AW454" s="45" t="n">
        <v>5.75</v>
      </c>
      <c r="AX454" s="47" t="n">
        <v>50.52</v>
      </c>
      <c r="AY454" s="48" t="n">
        <v>173.25</v>
      </c>
      <c r="AZ454" s="45" t="n">
        <v>5.5</v>
      </c>
      <c r="BA454" s="47" t="n">
        <v>56.02</v>
      </c>
      <c r="BB454" s="48" t="n">
        <v>165.06</v>
      </c>
      <c r="BC454" s="45" t="n">
        <v>5.24</v>
      </c>
      <c r="BD454" s="47" t="n">
        <v>61.26</v>
      </c>
      <c r="BE454" s="48" t="n">
        <v>165.06</v>
      </c>
      <c r="BF454" s="45" t="n">
        <v>5.24</v>
      </c>
      <c r="BG454" s="47" t="n">
        <v>66.5</v>
      </c>
      <c r="BH454" s="48" t="n">
        <v>189.32</v>
      </c>
      <c r="BI454" s="45" t="n">
        <v>6.01</v>
      </c>
      <c r="BJ454" s="47" t="n">
        <v>72.51</v>
      </c>
      <c r="BK454" s="48" t="n">
        <v>173.25</v>
      </c>
      <c r="BL454" s="45" t="n">
        <v>5.5</v>
      </c>
      <c r="BM454" s="47" t="n">
        <v>78.01</v>
      </c>
      <c r="BN454" s="48" t="n">
        <v>165.06</v>
      </c>
      <c r="BO454" s="45" t="n">
        <v>5.24</v>
      </c>
      <c r="BP454" s="47" t="n">
        <v>83.25</v>
      </c>
      <c r="BQ454" s="48" t="n">
        <v>189.32</v>
      </c>
      <c r="BR454" s="45" t="n">
        <v>6.01</v>
      </c>
      <c r="BS454" s="47" t="n">
        <v>89.26</v>
      </c>
      <c r="BT454" s="48" t="n">
        <v>165.06</v>
      </c>
      <c r="BU454" s="45" t="n">
        <v>5.24</v>
      </c>
      <c r="BV454" s="47" t="n">
        <v>94.5</v>
      </c>
      <c r="BW454" s="48" t="n">
        <v>173.25</v>
      </c>
      <c r="BX454" s="45" t="n">
        <v>5.5</v>
      </c>
      <c r="BY454" s="48" t="n">
        <v>100</v>
      </c>
      <c r="BZ454" s="46"/>
      <c r="CA454" s="46"/>
      <c r="CB454" s="48" t="n">
        <v>100</v>
      </c>
      <c r="CC454" s="46"/>
      <c r="CD454" s="46"/>
      <c r="CE454" s="49" t="n">
        <v>100</v>
      </c>
      <c r="CF454" s="50"/>
      <c r="CG454" s="50"/>
      <c r="CH454" s="51"/>
      <c r="CI454" s="50"/>
      <c r="CJ454" s="50"/>
      <c r="CK454" s="50"/>
      <c r="CL454" s="50"/>
      <c r="CM454" s="50"/>
      <c r="CN454" s="50"/>
      <c r="CO454" s="52"/>
      <c r="CP454" s="52"/>
      <c r="CQ454" s="55"/>
      <c r="CR454" s="50"/>
      <c r="CS454" s="50"/>
      <c r="CT454" s="55"/>
      <c r="CU454" s="58"/>
      <c r="CV454" s="56"/>
      <c r="CW454" s="55"/>
      <c r="CX454" s="59"/>
      <c r="CY454" s="52"/>
      <c r="CZ454" s="55"/>
      <c r="DA454" s="51"/>
      <c r="DB454" s="52"/>
      <c r="DC454" s="52"/>
      <c r="DD454" s="52"/>
      <c r="DE454" s="52"/>
      <c r="DF454" s="51"/>
    </row>
    <row r="455" customFormat="false" ht="8.45" hidden="false" customHeight="true" outlineLevel="0" collapsed="false">
      <c r="A455" s="1" t="s">
        <v>158</v>
      </c>
      <c r="B455" s="61" t="n">
        <v>70</v>
      </c>
      <c r="C455" s="25" t="s">
        <v>1003</v>
      </c>
      <c r="D455" s="26" t="n">
        <v>511</v>
      </c>
      <c r="E455" s="25" t="s">
        <v>47</v>
      </c>
      <c r="F455" s="25" t="s">
        <v>294</v>
      </c>
      <c r="G455" s="27" t="n">
        <v>311618.37</v>
      </c>
      <c r="H455" s="28" t="n">
        <v>3.54</v>
      </c>
      <c r="I455" s="31" t="n">
        <v>14022.83</v>
      </c>
      <c r="J455" s="28" t="n">
        <v>4.5</v>
      </c>
      <c r="K455" s="28" t="n">
        <v>4.5</v>
      </c>
      <c r="L455" s="31" t="n">
        <v>12807.52</v>
      </c>
      <c r="M455" s="28" t="n">
        <v>4.11</v>
      </c>
      <c r="N455" s="28" t="n">
        <v>8.61</v>
      </c>
      <c r="O455" s="31" t="n">
        <v>12807.52</v>
      </c>
      <c r="P455" s="28" t="n">
        <v>4.11</v>
      </c>
      <c r="Q455" s="32" t="n">
        <v>12.72</v>
      </c>
      <c r="R455" s="31" t="n">
        <v>12807.52</v>
      </c>
      <c r="S455" s="28" t="n">
        <v>4.11</v>
      </c>
      <c r="T455" s="32" t="n">
        <v>16.83</v>
      </c>
      <c r="U455" s="31" t="n">
        <v>12184.28</v>
      </c>
      <c r="V455" s="28" t="n">
        <v>3.91</v>
      </c>
      <c r="W455" s="32" t="n">
        <v>20.74</v>
      </c>
      <c r="X455" s="31" t="n">
        <v>13430.75</v>
      </c>
      <c r="Y455" s="28" t="n">
        <v>4.31</v>
      </c>
      <c r="Z455" s="32" t="n">
        <v>25.05</v>
      </c>
      <c r="AA455" s="31" t="n">
        <v>12184.28</v>
      </c>
      <c r="AB455" s="28" t="n">
        <v>3.91</v>
      </c>
      <c r="AC455" s="32" t="n">
        <v>28.96</v>
      </c>
      <c r="AD455" s="31" t="n">
        <v>12184.28</v>
      </c>
      <c r="AE455" s="28" t="n">
        <v>3.91</v>
      </c>
      <c r="AF455" s="32" t="n">
        <v>32.87</v>
      </c>
      <c r="AG455" s="31" t="n">
        <v>14022.83</v>
      </c>
      <c r="AH455" s="28" t="n">
        <v>4.5</v>
      </c>
      <c r="AI455" s="32" t="n">
        <v>37.37</v>
      </c>
      <c r="AJ455" s="31" t="n">
        <v>12807.52</v>
      </c>
      <c r="AK455" s="28" t="n">
        <v>4.11</v>
      </c>
      <c r="AL455" s="32" t="n">
        <v>41.48</v>
      </c>
      <c r="AM455" s="31" t="n">
        <v>12807.52</v>
      </c>
      <c r="AN455" s="28" t="n">
        <v>4.11</v>
      </c>
      <c r="AO455" s="32" t="n">
        <v>45.59</v>
      </c>
      <c r="AP455" s="31" t="n">
        <v>13430.75</v>
      </c>
      <c r="AQ455" s="28" t="n">
        <v>4.31</v>
      </c>
      <c r="AR455" s="32" t="n">
        <v>49.9</v>
      </c>
      <c r="AS455" s="31" t="n">
        <v>13430.75</v>
      </c>
      <c r="AT455" s="28" t="n">
        <v>4.31</v>
      </c>
      <c r="AU455" s="32" t="n">
        <v>54.21</v>
      </c>
      <c r="AV455" s="31" t="n">
        <v>13430.75</v>
      </c>
      <c r="AW455" s="28" t="n">
        <v>4.31</v>
      </c>
      <c r="AX455" s="32" t="n">
        <v>58.52</v>
      </c>
      <c r="AY455" s="31" t="n">
        <v>12807.52</v>
      </c>
      <c r="AZ455" s="28" t="n">
        <v>4.11</v>
      </c>
      <c r="BA455" s="32" t="n">
        <v>62.63</v>
      </c>
      <c r="BB455" s="31" t="n">
        <v>12184.28</v>
      </c>
      <c r="BC455" s="28" t="n">
        <v>3.91</v>
      </c>
      <c r="BD455" s="32" t="n">
        <v>66.54</v>
      </c>
      <c r="BE455" s="31" t="n">
        <v>12184.28</v>
      </c>
      <c r="BF455" s="28" t="n">
        <v>3.91</v>
      </c>
      <c r="BG455" s="32" t="n">
        <v>70.45</v>
      </c>
      <c r="BH455" s="31" t="n">
        <v>14022.83</v>
      </c>
      <c r="BI455" s="28" t="n">
        <v>4.5</v>
      </c>
      <c r="BJ455" s="32" t="n">
        <v>74.95</v>
      </c>
      <c r="BK455" s="31" t="n">
        <v>12807.52</v>
      </c>
      <c r="BL455" s="28" t="n">
        <v>4.11</v>
      </c>
      <c r="BM455" s="32" t="n">
        <v>79.06</v>
      </c>
      <c r="BN455" s="31" t="n">
        <v>12184.28</v>
      </c>
      <c r="BO455" s="28" t="n">
        <v>3.91</v>
      </c>
      <c r="BP455" s="32" t="n">
        <v>82.97</v>
      </c>
      <c r="BQ455" s="31" t="n">
        <v>14022.83</v>
      </c>
      <c r="BR455" s="28" t="n">
        <v>4.5</v>
      </c>
      <c r="BS455" s="32" t="n">
        <v>87.47</v>
      </c>
      <c r="BT455" s="31" t="n">
        <v>12184.28</v>
      </c>
      <c r="BU455" s="28" t="n">
        <v>3.91</v>
      </c>
      <c r="BV455" s="32" t="n">
        <v>91.38</v>
      </c>
      <c r="BW455" s="31" t="n">
        <v>13430.75</v>
      </c>
      <c r="BX455" s="28" t="n">
        <v>4.31</v>
      </c>
      <c r="BY455" s="32" t="n">
        <v>95.69</v>
      </c>
      <c r="BZ455" s="31" t="n">
        <v>13430.75</v>
      </c>
      <c r="CA455" s="28" t="n">
        <v>4.31</v>
      </c>
      <c r="CB455" s="33" t="n">
        <v>100</v>
      </c>
      <c r="CC455" s="30"/>
      <c r="CD455" s="30"/>
      <c r="CE455" s="34" t="n">
        <v>100</v>
      </c>
      <c r="CF455" s="50"/>
      <c r="CG455" s="50"/>
      <c r="CH455" s="51"/>
      <c r="CI455" s="50"/>
      <c r="CJ455" s="50"/>
      <c r="CK455" s="50"/>
      <c r="CL455" s="50"/>
      <c r="CM455" s="50"/>
      <c r="CN455" s="50"/>
      <c r="CO455" s="52"/>
      <c r="CP455" s="52"/>
      <c r="CQ455" s="50"/>
      <c r="CR455" s="50"/>
      <c r="CS455" s="50"/>
      <c r="CT455" s="50"/>
      <c r="CU455" s="50"/>
      <c r="CV455" s="50"/>
      <c r="CW455" s="50"/>
      <c r="CX455" s="59"/>
      <c r="CY455" s="52"/>
      <c r="CZ455" s="51"/>
      <c r="DA455" s="51"/>
      <c r="DB455" s="52"/>
      <c r="DC455" s="52"/>
      <c r="DD455" s="52"/>
      <c r="DE455" s="52"/>
      <c r="DF455" s="51"/>
    </row>
    <row r="456" customFormat="false" ht="8.45" hidden="false" customHeight="true" outlineLevel="0" collapsed="false">
      <c r="A456" s="1" t="s">
        <v>1004</v>
      </c>
      <c r="B456" s="61" t="n">
        <v>71</v>
      </c>
      <c r="C456" s="25" t="s">
        <v>1005</v>
      </c>
      <c r="D456" s="26" t="n">
        <v>511</v>
      </c>
      <c r="E456" s="25" t="s">
        <v>47</v>
      </c>
      <c r="F456" s="25" t="s">
        <v>294</v>
      </c>
      <c r="G456" s="27" t="n">
        <v>234906.45</v>
      </c>
      <c r="H456" s="28" t="n">
        <v>2.67</v>
      </c>
      <c r="I456" s="31" t="n">
        <v>10570.79</v>
      </c>
      <c r="J456" s="28" t="n">
        <v>4.5</v>
      </c>
      <c r="K456" s="28" t="n">
        <v>4.5</v>
      </c>
      <c r="L456" s="29" t="n">
        <v>9654.66</v>
      </c>
      <c r="M456" s="28" t="n">
        <v>4.11</v>
      </c>
      <c r="N456" s="28" t="n">
        <v>8.61</v>
      </c>
      <c r="O456" s="29" t="n">
        <v>9654.66</v>
      </c>
      <c r="P456" s="28" t="n">
        <v>4.11</v>
      </c>
      <c r="Q456" s="32" t="n">
        <v>12.72</v>
      </c>
      <c r="R456" s="29" t="n">
        <v>9654.66</v>
      </c>
      <c r="S456" s="28" t="n">
        <v>4.11</v>
      </c>
      <c r="T456" s="32" t="n">
        <v>16.83</v>
      </c>
      <c r="U456" s="29" t="n">
        <v>9184.84</v>
      </c>
      <c r="V456" s="28" t="n">
        <v>3.91</v>
      </c>
      <c r="W456" s="32" t="n">
        <v>20.74</v>
      </c>
      <c r="X456" s="31" t="n">
        <v>10124.47</v>
      </c>
      <c r="Y456" s="28" t="n">
        <v>4.31</v>
      </c>
      <c r="Z456" s="32" t="n">
        <v>25.05</v>
      </c>
      <c r="AA456" s="29" t="n">
        <v>9184.84</v>
      </c>
      <c r="AB456" s="28" t="n">
        <v>3.91</v>
      </c>
      <c r="AC456" s="32" t="n">
        <v>28.96</v>
      </c>
      <c r="AD456" s="29" t="n">
        <v>9184.84</v>
      </c>
      <c r="AE456" s="28" t="n">
        <v>3.91</v>
      </c>
      <c r="AF456" s="32" t="n">
        <v>32.87</v>
      </c>
      <c r="AG456" s="31" t="n">
        <v>10570.79</v>
      </c>
      <c r="AH456" s="28" t="n">
        <v>4.5</v>
      </c>
      <c r="AI456" s="32" t="n">
        <v>37.37</v>
      </c>
      <c r="AJ456" s="29" t="n">
        <v>9654.66</v>
      </c>
      <c r="AK456" s="28" t="n">
        <v>4.11</v>
      </c>
      <c r="AL456" s="32" t="n">
        <v>41.48</v>
      </c>
      <c r="AM456" s="29" t="n">
        <v>9654.66</v>
      </c>
      <c r="AN456" s="28" t="n">
        <v>4.11</v>
      </c>
      <c r="AO456" s="32" t="n">
        <v>45.59</v>
      </c>
      <c r="AP456" s="31" t="n">
        <v>10124.47</v>
      </c>
      <c r="AQ456" s="28" t="n">
        <v>4.31</v>
      </c>
      <c r="AR456" s="32" t="n">
        <v>49.9</v>
      </c>
      <c r="AS456" s="31" t="n">
        <v>10124.47</v>
      </c>
      <c r="AT456" s="28" t="n">
        <v>4.31</v>
      </c>
      <c r="AU456" s="32" t="n">
        <v>54.21</v>
      </c>
      <c r="AV456" s="31" t="n">
        <v>10124.47</v>
      </c>
      <c r="AW456" s="28" t="n">
        <v>4.31</v>
      </c>
      <c r="AX456" s="32" t="n">
        <v>58.52</v>
      </c>
      <c r="AY456" s="29" t="n">
        <v>9654.66</v>
      </c>
      <c r="AZ456" s="28" t="n">
        <v>4.11</v>
      </c>
      <c r="BA456" s="32" t="n">
        <v>62.63</v>
      </c>
      <c r="BB456" s="29" t="n">
        <v>9184.84</v>
      </c>
      <c r="BC456" s="28" t="n">
        <v>3.91</v>
      </c>
      <c r="BD456" s="32" t="n">
        <v>66.54</v>
      </c>
      <c r="BE456" s="29" t="n">
        <v>9184.84</v>
      </c>
      <c r="BF456" s="28" t="n">
        <v>3.91</v>
      </c>
      <c r="BG456" s="32" t="n">
        <v>70.45</v>
      </c>
      <c r="BH456" s="31" t="n">
        <v>10570.79</v>
      </c>
      <c r="BI456" s="28" t="n">
        <v>4.5</v>
      </c>
      <c r="BJ456" s="32" t="n">
        <v>74.95</v>
      </c>
      <c r="BK456" s="29" t="n">
        <v>9654.66</v>
      </c>
      <c r="BL456" s="28" t="n">
        <v>4.11</v>
      </c>
      <c r="BM456" s="32" t="n">
        <v>79.06</v>
      </c>
      <c r="BN456" s="29" t="n">
        <v>9184.84</v>
      </c>
      <c r="BO456" s="28" t="n">
        <v>3.91</v>
      </c>
      <c r="BP456" s="32" t="n">
        <v>82.97</v>
      </c>
      <c r="BQ456" s="31" t="n">
        <v>10570.79</v>
      </c>
      <c r="BR456" s="28" t="n">
        <v>4.5</v>
      </c>
      <c r="BS456" s="32" t="n">
        <v>87.47</v>
      </c>
      <c r="BT456" s="29" t="n">
        <v>9184.84</v>
      </c>
      <c r="BU456" s="28" t="n">
        <v>3.91</v>
      </c>
      <c r="BV456" s="32" t="n">
        <v>91.38</v>
      </c>
      <c r="BW456" s="31" t="n">
        <v>10124.47</v>
      </c>
      <c r="BX456" s="28" t="n">
        <v>4.31</v>
      </c>
      <c r="BY456" s="32" t="n">
        <v>95.69</v>
      </c>
      <c r="BZ456" s="31" t="n">
        <v>10124.47</v>
      </c>
      <c r="CA456" s="28" t="n">
        <v>4.31</v>
      </c>
      <c r="CB456" s="33" t="n">
        <v>100</v>
      </c>
      <c r="CC456" s="30"/>
      <c r="CD456" s="30"/>
      <c r="CE456" s="34" t="n">
        <v>100</v>
      </c>
      <c r="CF456" s="63"/>
      <c r="CG456" s="37"/>
      <c r="CH456" s="35"/>
      <c r="CI456" s="23"/>
      <c r="CJ456" s="23"/>
      <c r="CK456" s="23"/>
      <c r="CL456" s="23"/>
      <c r="CM456" s="23"/>
      <c r="CN456" s="23"/>
      <c r="CO456" s="52"/>
      <c r="CP456" s="52"/>
      <c r="CQ456" s="55"/>
      <c r="CR456" s="50"/>
      <c r="CS456" s="50"/>
      <c r="CT456" s="55"/>
      <c r="CU456" s="50"/>
      <c r="CV456" s="50"/>
      <c r="CW456" s="55"/>
      <c r="CX456" s="69"/>
      <c r="CY456" s="52"/>
      <c r="CZ456" s="55"/>
      <c r="DA456" s="55"/>
      <c r="DB456" s="69"/>
      <c r="DC456" s="52"/>
      <c r="DD456" s="66"/>
      <c r="DE456" s="52"/>
      <c r="DF456" s="51"/>
    </row>
    <row r="457" customFormat="false" ht="8.45" hidden="false" customHeight="true" outlineLevel="0" collapsed="false">
      <c r="A457" s="1" t="s">
        <v>1006</v>
      </c>
      <c r="B457" s="43" t="n">
        <v>72</v>
      </c>
      <c r="C457" s="42" t="s">
        <v>1007</v>
      </c>
      <c r="D457" s="62" t="n">
        <v>511</v>
      </c>
      <c r="E457" s="42" t="s">
        <v>47</v>
      </c>
      <c r="F457" s="42" t="s">
        <v>294</v>
      </c>
      <c r="G457" s="44" t="n">
        <v>22000</v>
      </c>
      <c r="H457" s="45" t="n">
        <v>0.25</v>
      </c>
      <c r="I457" s="48" t="n">
        <v>990</v>
      </c>
      <c r="J457" s="45" t="n">
        <v>4.5</v>
      </c>
      <c r="K457" s="45" t="n">
        <v>4.5</v>
      </c>
      <c r="L457" s="48" t="n">
        <v>904.2</v>
      </c>
      <c r="M457" s="45" t="n">
        <v>4.11</v>
      </c>
      <c r="N457" s="45" t="n">
        <v>8.61</v>
      </c>
      <c r="O457" s="48" t="n">
        <v>904.2</v>
      </c>
      <c r="P457" s="45" t="n">
        <v>4.11</v>
      </c>
      <c r="Q457" s="47" t="n">
        <v>12.72</v>
      </c>
      <c r="R457" s="48" t="n">
        <v>904.2</v>
      </c>
      <c r="S457" s="45" t="n">
        <v>4.11</v>
      </c>
      <c r="T457" s="47" t="n">
        <v>16.83</v>
      </c>
      <c r="U457" s="48" t="n">
        <v>860.2</v>
      </c>
      <c r="V457" s="45" t="n">
        <v>3.91</v>
      </c>
      <c r="W457" s="47" t="n">
        <v>20.74</v>
      </c>
      <c r="X457" s="48" t="n">
        <v>948.2</v>
      </c>
      <c r="Y457" s="45" t="n">
        <v>4.31</v>
      </c>
      <c r="Z457" s="47" t="n">
        <v>25.05</v>
      </c>
      <c r="AA457" s="48" t="n">
        <v>860.2</v>
      </c>
      <c r="AB457" s="45" t="n">
        <v>3.91</v>
      </c>
      <c r="AC457" s="47" t="n">
        <v>28.96</v>
      </c>
      <c r="AD457" s="48" t="n">
        <v>860.2</v>
      </c>
      <c r="AE457" s="45" t="n">
        <v>3.91</v>
      </c>
      <c r="AF457" s="47" t="n">
        <v>32.87</v>
      </c>
      <c r="AG457" s="48" t="n">
        <v>990</v>
      </c>
      <c r="AH457" s="45" t="n">
        <v>4.5</v>
      </c>
      <c r="AI457" s="47" t="n">
        <v>37.37</v>
      </c>
      <c r="AJ457" s="48" t="n">
        <v>904.2</v>
      </c>
      <c r="AK457" s="45" t="n">
        <v>4.11</v>
      </c>
      <c r="AL457" s="47" t="n">
        <v>41.48</v>
      </c>
      <c r="AM457" s="48" t="n">
        <v>904.2</v>
      </c>
      <c r="AN457" s="45" t="n">
        <v>4.11</v>
      </c>
      <c r="AO457" s="47" t="n">
        <v>45.59</v>
      </c>
      <c r="AP457" s="48" t="n">
        <v>948.2</v>
      </c>
      <c r="AQ457" s="45" t="n">
        <v>4.31</v>
      </c>
      <c r="AR457" s="47" t="n">
        <v>49.9</v>
      </c>
      <c r="AS457" s="48" t="n">
        <v>948.2</v>
      </c>
      <c r="AT457" s="45" t="n">
        <v>4.31</v>
      </c>
      <c r="AU457" s="47" t="n">
        <v>54.21</v>
      </c>
      <c r="AV457" s="48" t="n">
        <v>948.2</v>
      </c>
      <c r="AW457" s="45" t="n">
        <v>4.31</v>
      </c>
      <c r="AX457" s="47" t="n">
        <v>58.52</v>
      </c>
      <c r="AY457" s="48" t="n">
        <v>904.2</v>
      </c>
      <c r="AZ457" s="45" t="n">
        <v>4.11</v>
      </c>
      <c r="BA457" s="47" t="n">
        <v>62.63</v>
      </c>
      <c r="BB457" s="48" t="n">
        <v>860.2</v>
      </c>
      <c r="BC457" s="45" t="n">
        <v>3.91</v>
      </c>
      <c r="BD457" s="47" t="n">
        <v>66.54</v>
      </c>
      <c r="BE457" s="48" t="n">
        <v>860.2</v>
      </c>
      <c r="BF457" s="45" t="n">
        <v>3.91</v>
      </c>
      <c r="BG457" s="47" t="n">
        <v>70.45</v>
      </c>
      <c r="BH457" s="48" t="n">
        <v>990</v>
      </c>
      <c r="BI457" s="45" t="n">
        <v>4.5</v>
      </c>
      <c r="BJ457" s="47" t="n">
        <v>74.95</v>
      </c>
      <c r="BK457" s="48" t="n">
        <v>904.2</v>
      </c>
      <c r="BL457" s="45" t="n">
        <v>4.11</v>
      </c>
      <c r="BM457" s="47" t="n">
        <v>79.06</v>
      </c>
      <c r="BN457" s="48" t="n">
        <v>860.2</v>
      </c>
      <c r="BO457" s="45" t="n">
        <v>3.91</v>
      </c>
      <c r="BP457" s="47" t="n">
        <v>82.97</v>
      </c>
      <c r="BQ457" s="48" t="n">
        <v>990</v>
      </c>
      <c r="BR457" s="45" t="n">
        <v>4.5</v>
      </c>
      <c r="BS457" s="47" t="n">
        <v>87.47</v>
      </c>
      <c r="BT457" s="48" t="n">
        <v>860.2</v>
      </c>
      <c r="BU457" s="45" t="n">
        <v>3.91</v>
      </c>
      <c r="BV457" s="47" t="n">
        <v>91.38</v>
      </c>
      <c r="BW457" s="48" t="n">
        <v>948.2</v>
      </c>
      <c r="BX457" s="45" t="n">
        <v>4.31</v>
      </c>
      <c r="BY457" s="47" t="n">
        <v>95.69</v>
      </c>
      <c r="BZ457" s="48" t="n">
        <v>948.2</v>
      </c>
      <c r="CA457" s="45" t="n">
        <v>4.31</v>
      </c>
      <c r="CB457" s="48" t="n">
        <v>100</v>
      </c>
      <c r="CC457" s="46"/>
      <c r="CD457" s="46"/>
      <c r="CE457" s="49" t="n">
        <v>100</v>
      </c>
      <c r="CF457" s="38"/>
      <c r="CG457" s="39"/>
      <c r="CH457" s="35"/>
      <c r="CI457" s="23"/>
      <c r="CJ457" s="23"/>
      <c r="CK457" s="23"/>
      <c r="CL457" s="23"/>
      <c r="CM457" s="23"/>
      <c r="CN457" s="23"/>
      <c r="CO457" s="66"/>
      <c r="CP457" s="52"/>
      <c r="CQ457" s="55"/>
      <c r="CR457" s="70"/>
      <c r="CS457" s="55"/>
      <c r="CT457" s="51"/>
      <c r="CU457" s="50"/>
      <c r="CV457" s="50"/>
      <c r="CW457" s="51"/>
      <c r="CX457" s="52"/>
      <c r="CY457" s="52"/>
      <c r="CZ457" s="50"/>
      <c r="DA457" s="51"/>
      <c r="DB457" s="52"/>
      <c r="DC457" s="52"/>
      <c r="DD457" s="52"/>
      <c r="DE457" s="52"/>
      <c r="DF457" s="51"/>
    </row>
    <row r="458" customFormat="false" ht="8.45" hidden="false" customHeight="true" outlineLevel="0" collapsed="false">
      <c r="A458" s="1" t="s">
        <v>1008</v>
      </c>
      <c r="B458" s="43" t="n">
        <v>73</v>
      </c>
      <c r="C458" s="42" t="s">
        <v>1009</v>
      </c>
      <c r="D458" s="62" t="n">
        <v>511</v>
      </c>
      <c r="E458" s="42" t="s">
        <v>47</v>
      </c>
      <c r="F458" s="42" t="s">
        <v>294</v>
      </c>
      <c r="G458" s="44" t="n">
        <v>19800</v>
      </c>
      <c r="H458" s="45" t="n">
        <v>0.23</v>
      </c>
      <c r="I458" s="48" t="n">
        <v>891</v>
      </c>
      <c r="J458" s="45" t="n">
        <v>4.5</v>
      </c>
      <c r="K458" s="45" t="n">
        <v>4.5</v>
      </c>
      <c r="L458" s="48" t="n">
        <v>813.78</v>
      </c>
      <c r="M458" s="45" t="n">
        <v>4.11</v>
      </c>
      <c r="N458" s="45" t="n">
        <v>8.61</v>
      </c>
      <c r="O458" s="48" t="n">
        <v>813.78</v>
      </c>
      <c r="P458" s="45" t="n">
        <v>4.11</v>
      </c>
      <c r="Q458" s="47" t="n">
        <v>12.72</v>
      </c>
      <c r="R458" s="48" t="n">
        <v>813.78</v>
      </c>
      <c r="S458" s="45" t="n">
        <v>4.11</v>
      </c>
      <c r="T458" s="47" t="n">
        <v>16.83</v>
      </c>
      <c r="U458" s="48" t="n">
        <v>774.18</v>
      </c>
      <c r="V458" s="45" t="n">
        <v>3.91</v>
      </c>
      <c r="W458" s="47" t="n">
        <v>20.74</v>
      </c>
      <c r="X458" s="48" t="n">
        <v>853.38</v>
      </c>
      <c r="Y458" s="45" t="n">
        <v>4.31</v>
      </c>
      <c r="Z458" s="47" t="n">
        <v>25.05</v>
      </c>
      <c r="AA458" s="48" t="n">
        <v>774.18</v>
      </c>
      <c r="AB458" s="45" t="n">
        <v>3.91</v>
      </c>
      <c r="AC458" s="47" t="n">
        <v>28.96</v>
      </c>
      <c r="AD458" s="48" t="n">
        <v>774.18</v>
      </c>
      <c r="AE458" s="45" t="n">
        <v>3.91</v>
      </c>
      <c r="AF458" s="47" t="n">
        <v>32.87</v>
      </c>
      <c r="AG458" s="48" t="n">
        <v>891</v>
      </c>
      <c r="AH458" s="45" t="n">
        <v>4.5</v>
      </c>
      <c r="AI458" s="47" t="n">
        <v>37.37</v>
      </c>
      <c r="AJ458" s="48" t="n">
        <v>813.78</v>
      </c>
      <c r="AK458" s="45" t="n">
        <v>4.11</v>
      </c>
      <c r="AL458" s="47" t="n">
        <v>41.48</v>
      </c>
      <c r="AM458" s="48" t="n">
        <v>813.78</v>
      </c>
      <c r="AN458" s="45" t="n">
        <v>4.11</v>
      </c>
      <c r="AO458" s="47" t="n">
        <v>45.59</v>
      </c>
      <c r="AP458" s="48" t="n">
        <v>853.38</v>
      </c>
      <c r="AQ458" s="45" t="n">
        <v>4.31</v>
      </c>
      <c r="AR458" s="47" t="n">
        <v>49.9</v>
      </c>
      <c r="AS458" s="48" t="n">
        <v>853.38</v>
      </c>
      <c r="AT458" s="45" t="n">
        <v>4.31</v>
      </c>
      <c r="AU458" s="47" t="n">
        <v>54.21</v>
      </c>
      <c r="AV458" s="48" t="n">
        <v>853.38</v>
      </c>
      <c r="AW458" s="45" t="n">
        <v>4.31</v>
      </c>
      <c r="AX458" s="47" t="n">
        <v>58.52</v>
      </c>
      <c r="AY458" s="48" t="n">
        <v>813.78</v>
      </c>
      <c r="AZ458" s="45" t="n">
        <v>4.11</v>
      </c>
      <c r="BA458" s="47" t="n">
        <v>62.63</v>
      </c>
      <c r="BB458" s="48" t="n">
        <v>774.18</v>
      </c>
      <c r="BC458" s="45" t="n">
        <v>3.91</v>
      </c>
      <c r="BD458" s="47" t="n">
        <v>66.54</v>
      </c>
      <c r="BE458" s="48" t="n">
        <v>774.18</v>
      </c>
      <c r="BF458" s="45" t="n">
        <v>3.91</v>
      </c>
      <c r="BG458" s="47" t="n">
        <v>70.45</v>
      </c>
      <c r="BH458" s="48" t="n">
        <v>891</v>
      </c>
      <c r="BI458" s="45" t="n">
        <v>4.5</v>
      </c>
      <c r="BJ458" s="47" t="n">
        <v>74.95</v>
      </c>
      <c r="BK458" s="48" t="n">
        <v>813.78</v>
      </c>
      <c r="BL458" s="45" t="n">
        <v>4.11</v>
      </c>
      <c r="BM458" s="47" t="n">
        <v>79.06</v>
      </c>
      <c r="BN458" s="48" t="n">
        <v>774.18</v>
      </c>
      <c r="BO458" s="45" t="n">
        <v>3.91</v>
      </c>
      <c r="BP458" s="47" t="n">
        <v>82.97</v>
      </c>
      <c r="BQ458" s="48" t="n">
        <v>891</v>
      </c>
      <c r="BR458" s="45" t="n">
        <v>4.5</v>
      </c>
      <c r="BS458" s="47" t="n">
        <v>87.47</v>
      </c>
      <c r="BT458" s="48" t="n">
        <v>774.18</v>
      </c>
      <c r="BU458" s="45" t="n">
        <v>3.91</v>
      </c>
      <c r="BV458" s="47" t="n">
        <v>91.38</v>
      </c>
      <c r="BW458" s="48" t="n">
        <v>853.38</v>
      </c>
      <c r="BX458" s="45" t="n">
        <v>4.31</v>
      </c>
      <c r="BY458" s="47" t="n">
        <v>95.69</v>
      </c>
      <c r="BZ458" s="48" t="n">
        <v>853.38</v>
      </c>
      <c r="CA458" s="45" t="n">
        <v>4.31</v>
      </c>
      <c r="CB458" s="48" t="n">
        <v>100</v>
      </c>
      <c r="CC458" s="46"/>
      <c r="CD458" s="46"/>
      <c r="CE458" s="49" t="n">
        <v>100</v>
      </c>
      <c r="CF458" s="58"/>
      <c r="CG458" s="56"/>
      <c r="CH458" s="51"/>
      <c r="CI458" s="50"/>
      <c r="CJ458" s="50"/>
      <c r="CK458" s="50"/>
      <c r="CL458" s="50"/>
      <c r="CM458" s="50"/>
      <c r="CN458" s="50"/>
      <c r="CO458" s="66"/>
      <c r="CP458" s="52"/>
      <c r="CQ458" s="55"/>
      <c r="CR458" s="70"/>
      <c r="CS458" s="55"/>
      <c r="CT458" s="51"/>
      <c r="CU458" s="50"/>
      <c r="CV458" s="50"/>
      <c r="CW458" s="51"/>
      <c r="CX458" s="52"/>
      <c r="CY458" s="52"/>
      <c r="CZ458" s="50"/>
      <c r="DA458" s="51"/>
      <c r="DB458" s="52"/>
      <c r="DC458" s="52"/>
      <c r="DD458" s="52"/>
      <c r="DE458" s="52"/>
      <c r="DF458" s="51"/>
    </row>
    <row r="459" customFormat="false" ht="8.45" hidden="false" customHeight="true" outlineLevel="0" collapsed="false">
      <c r="A459" s="1" t="s">
        <v>1010</v>
      </c>
      <c r="B459" s="43" t="n">
        <v>74</v>
      </c>
      <c r="C459" s="42" t="s">
        <v>1011</v>
      </c>
      <c r="D459" s="62" t="n">
        <v>511</v>
      </c>
      <c r="E459" s="42" t="s">
        <v>47</v>
      </c>
      <c r="F459" s="42" t="s">
        <v>294</v>
      </c>
      <c r="G459" s="44" t="n">
        <v>22000</v>
      </c>
      <c r="H459" s="45" t="n">
        <v>0.25</v>
      </c>
      <c r="I459" s="48" t="n">
        <v>990</v>
      </c>
      <c r="J459" s="45" t="n">
        <v>4.5</v>
      </c>
      <c r="K459" s="45" t="n">
        <v>4.5</v>
      </c>
      <c r="L459" s="48" t="n">
        <v>904.2</v>
      </c>
      <c r="M459" s="45" t="n">
        <v>4.11</v>
      </c>
      <c r="N459" s="45" t="n">
        <v>8.61</v>
      </c>
      <c r="O459" s="48" t="n">
        <v>904.2</v>
      </c>
      <c r="P459" s="45" t="n">
        <v>4.11</v>
      </c>
      <c r="Q459" s="47" t="n">
        <v>12.72</v>
      </c>
      <c r="R459" s="48" t="n">
        <v>904.2</v>
      </c>
      <c r="S459" s="45" t="n">
        <v>4.11</v>
      </c>
      <c r="T459" s="47" t="n">
        <v>16.83</v>
      </c>
      <c r="U459" s="48" t="n">
        <v>860.2</v>
      </c>
      <c r="V459" s="45" t="n">
        <v>3.91</v>
      </c>
      <c r="W459" s="47" t="n">
        <v>20.74</v>
      </c>
      <c r="X459" s="48" t="n">
        <v>948.2</v>
      </c>
      <c r="Y459" s="45" t="n">
        <v>4.31</v>
      </c>
      <c r="Z459" s="47" t="n">
        <v>25.05</v>
      </c>
      <c r="AA459" s="48" t="n">
        <v>860.2</v>
      </c>
      <c r="AB459" s="45" t="n">
        <v>3.91</v>
      </c>
      <c r="AC459" s="47" t="n">
        <v>28.96</v>
      </c>
      <c r="AD459" s="48" t="n">
        <v>860.2</v>
      </c>
      <c r="AE459" s="45" t="n">
        <v>3.91</v>
      </c>
      <c r="AF459" s="47" t="n">
        <v>32.87</v>
      </c>
      <c r="AG459" s="48" t="n">
        <v>990</v>
      </c>
      <c r="AH459" s="45" t="n">
        <v>4.5</v>
      </c>
      <c r="AI459" s="47" t="n">
        <v>37.37</v>
      </c>
      <c r="AJ459" s="48" t="n">
        <v>904.2</v>
      </c>
      <c r="AK459" s="45" t="n">
        <v>4.11</v>
      </c>
      <c r="AL459" s="47" t="n">
        <v>41.48</v>
      </c>
      <c r="AM459" s="48" t="n">
        <v>904.2</v>
      </c>
      <c r="AN459" s="45" t="n">
        <v>4.11</v>
      </c>
      <c r="AO459" s="47" t="n">
        <v>45.59</v>
      </c>
      <c r="AP459" s="48" t="n">
        <v>948.2</v>
      </c>
      <c r="AQ459" s="45" t="n">
        <v>4.31</v>
      </c>
      <c r="AR459" s="47" t="n">
        <v>49.9</v>
      </c>
      <c r="AS459" s="48" t="n">
        <v>948.2</v>
      </c>
      <c r="AT459" s="45" t="n">
        <v>4.31</v>
      </c>
      <c r="AU459" s="47" t="n">
        <v>54.21</v>
      </c>
      <c r="AV459" s="48" t="n">
        <v>948.2</v>
      </c>
      <c r="AW459" s="45" t="n">
        <v>4.31</v>
      </c>
      <c r="AX459" s="47" t="n">
        <v>58.52</v>
      </c>
      <c r="AY459" s="48" t="n">
        <v>904.2</v>
      </c>
      <c r="AZ459" s="45" t="n">
        <v>4.11</v>
      </c>
      <c r="BA459" s="47" t="n">
        <v>62.63</v>
      </c>
      <c r="BB459" s="48" t="n">
        <v>860.2</v>
      </c>
      <c r="BC459" s="45" t="n">
        <v>3.91</v>
      </c>
      <c r="BD459" s="47" t="n">
        <v>66.54</v>
      </c>
      <c r="BE459" s="48" t="n">
        <v>860.2</v>
      </c>
      <c r="BF459" s="45" t="n">
        <v>3.91</v>
      </c>
      <c r="BG459" s="47" t="n">
        <v>70.45</v>
      </c>
      <c r="BH459" s="48" t="n">
        <v>990</v>
      </c>
      <c r="BI459" s="45" t="n">
        <v>4.5</v>
      </c>
      <c r="BJ459" s="47" t="n">
        <v>74.95</v>
      </c>
      <c r="BK459" s="48" t="n">
        <v>904.2</v>
      </c>
      <c r="BL459" s="45" t="n">
        <v>4.11</v>
      </c>
      <c r="BM459" s="47" t="n">
        <v>79.06</v>
      </c>
      <c r="BN459" s="48" t="n">
        <v>860.2</v>
      </c>
      <c r="BO459" s="45" t="n">
        <v>3.91</v>
      </c>
      <c r="BP459" s="47" t="n">
        <v>82.97</v>
      </c>
      <c r="BQ459" s="48" t="n">
        <v>990</v>
      </c>
      <c r="BR459" s="45" t="n">
        <v>4.5</v>
      </c>
      <c r="BS459" s="47" t="n">
        <v>87.47</v>
      </c>
      <c r="BT459" s="48" t="n">
        <v>860.2</v>
      </c>
      <c r="BU459" s="45" t="n">
        <v>3.91</v>
      </c>
      <c r="BV459" s="47" t="n">
        <v>91.38</v>
      </c>
      <c r="BW459" s="48" t="n">
        <v>948.2</v>
      </c>
      <c r="BX459" s="45" t="n">
        <v>4.31</v>
      </c>
      <c r="BY459" s="47" t="n">
        <v>95.69</v>
      </c>
      <c r="BZ459" s="48" t="n">
        <v>948.2</v>
      </c>
      <c r="CA459" s="45" t="n">
        <v>4.31</v>
      </c>
      <c r="CB459" s="48" t="n">
        <v>100</v>
      </c>
      <c r="CC459" s="46"/>
      <c r="CD459" s="46"/>
      <c r="CE459" s="49" t="n">
        <v>100</v>
      </c>
      <c r="CF459" s="58"/>
      <c r="CG459" s="56"/>
      <c r="CH459" s="51"/>
      <c r="CI459" s="50"/>
      <c r="CJ459" s="50"/>
      <c r="CK459" s="50"/>
      <c r="CL459" s="50"/>
      <c r="CM459" s="50"/>
      <c r="CN459" s="50"/>
      <c r="CO459" s="52"/>
      <c r="CP459" s="52"/>
      <c r="CQ459" s="55"/>
      <c r="CR459" s="58"/>
      <c r="CS459" s="55"/>
      <c r="CT459" s="55"/>
      <c r="CU459" s="58"/>
      <c r="CV459" s="55"/>
      <c r="CW459" s="55"/>
      <c r="CX459" s="59"/>
      <c r="CY459" s="52"/>
      <c r="CZ459" s="55"/>
      <c r="DA459" s="51"/>
      <c r="DB459" s="52"/>
      <c r="DC459" s="52"/>
      <c r="DD459" s="52"/>
      <c r="DE459" s="52"/>
      <c r="DF459" s="51"/>
    </row>
    <row r="460" customFormat="false" ht="8.45" hidden="false" customHeight="true" outlineLevel="0" collapsed="false">
      <c r="A460" s="1" t="s">
        <v>1012</v>
      </c>
      <c r="B460" s="43" t="n">
        <v>75</v>
      </c>
      <c r="C460" s="42" t="s">
        <v>1013</v>
      </c>
      <c r="D460" s="62" t="n">
        <v>511</v>
      </c>
      <c r="E460" s="42" t="s">
        <v>47</v>
      </c>
      <c r="F460" s="42" t="s">
        <v>294</v>
      </c>
      <c r="G460" s="53" t="n">
        <v>8800</v>
      </c>
      <c r="H460" s="45" t="n">
        <v>0.1</v>
      </c>
      <c r="I460" s="48" t="n">
        <v>396</v>
      </c>
      <c r="J460" s="45" t="n">
        <v>4.5</v>
      </c>
      <c r="K460" s="45" t="n">
        <v>4.5</v>
      </c>
      <c r="L460" s="48" t="n">
        <v>361.68</v>
      </c>
      <c r="M460" s="45" t="n">
        <v>4.11</v>
      </c>
      <c r="N460" s="45" t="n">
        <v>8.61</v>
      </c>
      <c r="O460" s="48" t="n">
        <v>361.68</v>
      </c>
      <c r="P460" s="45" t="n">
        <v>4.11</v>
      </c>
      <c r="Q460" s="47" t="n">
        <v>12.72</v>
      </c>
      <c r="R460" s="48" t="n">
        <v>361.68</v>
      </c>
      <c r="S460" s="45" t="n">
        <v>4.11</v>
      </c>
      <c r="T460" s="47" t="n">
        <v>16.83</v>
      </c>
      <c r="U460" s="48" t="n">
        <v>344.08</v>
      </c>
      <c r="V460" s="45" t="n">
        <v>3.91</v>
      </c>
      <c r="W460" s="47" t="n">
        <v>20.74</v>
      </c>
      <c r="X460" s="48" t="n">
        <v>379.28</v>
      </c>
      <c r="Y460" s="45" t="n">
        <v>4.31</v>
      </c>
      <c r="Z460" s="47" t="n">
        <v>25.05</v>
      </c>
      <c r="AA460" s="48" t="n">
        <v>344.08</v>
      </c>
      <c r="AB460" s="45" t="n">
        <v>3.91</v>
      </c>
      <c r="AC460" s="47" t="n">
        <v>28.96</v>
      </c>
      <c r="AD460" s="48" t="n">
        <v>344.08</v>
      </c>
      <c r="AE460" s="45" t="n">
        <v>3.91</v>
      </c>
      <c r="AF460" s="47" t="n">
        <v>32.87</v>
      </c>
      <c r="AG460" s="48" t="n">
        <v>396</v>
      </c>
      <c r="AH460" s="45" t="n">
        <v>4.5</v>
      </c>
      <c r="AI460" s="47" t="n">
        <v>37.37</v>
      </c>
      <c r="AJ460" s="48" t="n">
        <v>361.68</v>
      </c>
      <c r="AK460" s="45" t="n">
        <v>4.11</v>
      </c>
      <c r="AL460" s="47" t="n">
        <v>41.48</v>
      </c>
      <c r="AM460" s="48" t="n">
        <v>361.68</v>
      </c>
      <c r="AN460" s="45" t="n">
        <v>4.11</v>
      </c>
      <c r="AO460" s="47" t="n">
        <v>45.59</v>
      </c>
      <c r="AP460" s="48" t="n">
        <v>379.28</v>
      </c>
      <c r="AQ460" s="45" t="n">
        <v>4.31</v>
      </c>
      <c r="AR460" s="47" t="n">
        <v>49.9</v>
      </c>
      <c r="AS460" s="48" t="n">
        <v>379.28</v>
      </c>
      <c r="AT460" s="45" t="n">
        <v>4.31</v>
      </c>
      <c r="AU460" s="47" t="n">
        <v>54.21</v>
      </c>
      <c r="AV460" s="48" t="n">
        <v>379.28</v>
      </c>
      <c r="AW460" s="45" t="n">
        <v>4.31</v>
      </c>
      <c r="AX460" s="47" t="n">
        <v>58.52</v>
      </c>
      <c r="AY460" s="48" t="n">
        <v>361.68</v>
      </c>
      <c r="AZ460" s="45" t="n">
        <v>4.11</v>
      </c>
      <c r="BA460" s="47" t="n">
        <v>62.63</v>
      </c>
      <c r="BB460" s="48" t="n">
        <v>344.08</v>
      </c>
      <c r="BC460" s="45" t="n">
        <v>3.91</v>
      </c>
      <c r="BD460" s="47" t="n">
        <v>66.54</v>
      </c>
      <c r="BE460" s="48" t="n">
        <v>344.08</v>
      </c>
      <c r="BF460" s="45" t="n">
        <v>3.91</v>
      </c>
      <c r="BG460" s="47" t="n">
        <v>70.45</v>
      </c>
      <c r="BH460" s="48" t="n">
        <v>396</v>
      </c>
      <c r="BI460" s="45" t="n">
        <v>4.5</v>
      </c>
      <c r="BJ460" s="47" t="n">
        <v>74.95</v>
      </c>
      <c r="BK460" s="48" t="n">
        <v>361.68</v>
      </c>
      <c r="BL460" s="45" t="n">
        <v>4.11</v>
      </c>
      <c r="BM460" s="47" t="n">
        <v>79.06</v>
      </c>
      <c r="BN460" s="48" t="n">
        <v>344.08</v>
      </c>
      <c r="BO460" s="45" t="n">
        <v>3.91</v>
      </c>
      <c r="BP460" s="47" t="n">
        <v>82.97</v>
      </c>
      <c r="BQ460" s="48" t="n">
        <v>396</v>
      </c>
      <c r="BR460" s="45" t="n">
        <v>4.5</v>
      </c>
      <c r="BS460" s="47" t="n">
        <v>87.47</v>
      </c>
      <c r="BT460" s="48" t="n">
        <v>344.08</v>
      </c>
      <c r="BU460" s="45" t="n">
        <v>3.91</v>
      </c>
      <c r="BV460" s="47" t="n">
        <v>91.38</v>
      </c>
      <c r="BW460" s="48" t="n">
        <v>379.28</v>
      </c>
      <c r="BX460" s="45" t="n">
        <v>4.31</v>
      </c>
      <c r="BY460" s="47" t="n">
        <v>95.69</v>
      </c>
      <c r="BZ460" s="48" t="n">
        <v>379.28</v>
      </c>
      <c r="CA460" s="45" t="n">
        <v>4.31</v>
      </c>
      <c r="CB460" s="48" t="n">
        <v>100</v>
      </c>
      <c r="CC460" s="46"/>
      <c r="CD460" s="46"/>
      <c r="CE460" s="49" t="n">
        <v>100</v>
      </c>
      <c r="CF460" s="51"/>
      <c r="CG460" s="56"/>
      <c r="CH460" s="51"/>
      <c r="CI460" s="50"/>
      <c r="CJ460" s="50"/>
      <c r="CK460" s="50"/>
      <c r="CL460" s="50"/>
      <c r="CM460" s="50"/>
      <c r="CN460" s="50"/>
      <c r="CO460" s="52"/>
      <c r="CP460" s="52"/>
      <c r="CQ460" s="51"/>
      <c r="CR460" s="50"/>
      <c r="CS460" s="50"/>
      <c r="CT460" s="51"/>
      <c r="CU460" s="50"/>
      <c r="CV460" s="50"/>
      <c r="CW460" s="51"/>
      <c r="CX460" s="52"/>
      <c r="CY460" s="52"/>
      <c r="CZ460" s="50"/>
      <c r="DA460" s="51"/>
      <c r="DB460" s="52"/>
      <c r="DC460" s="52"/>
      <c r="DD460" s="52"/>
      <c r="DE460" s="52"/>
      <c r="DF460" s="51"/>
    </row>
    <row r="461" customFormat="false" ht="8.45" hidden="false" customHeight="true" outlineLevel="0" collapsed="false">
      <c r="A461" s="1" t="s">
        <v>1014</v>
      </c>
      <c r="B461" s="43" t="n">
        <v>76</v>
      </c>
      <c r="C461" s="42" t="s">
        <v>1015</v>
      </c>
      <c r="D461" s="62" t="n">
        <v>511</v>
      </c>
      <c r="E461" s="42" t="s">
        <v>47</v>
      </c>
      <c r="F461" s="42" t="s">
        <v>294</v>
      </c>
      <c r="G461" s="44" t="n">
        <v>10756.68</v>
      </c>
      <c r="H461" s="45" t="n">
        <v>0.12</v>
      </c>
      <c r="I461" s="48" t="n">
        <v>484.05</v>
      </c>
      <c r="J461" s="45" t="n">
        <v>4.5</v>
      </c>
      <c r="K461" s="45" t="n">
        <v>4.5</v>
      </c>
      <c r="L461" s="48" t="n">
        <v>442.1</v>
      </c>
      <c r="M461" s="45" t="n">
        <v>4.11</v>
      </c>
      <c r="N461" s="45" t="n">
        <v>8.61</v>
      </c>
      <c r="O461" s="48" t="n">
        <v>442.1</v>
      </c>
      <c r="P461" s="45" t="n">
        <v>4.11</v>
      </c>
      <c r="Q461" s="47" t="n">
        <v>12.72</v>
      </c>
      <c r="R461" s="48" t="n">
        <v>442.1</v>
      </c>
      <c r="S461" s="45" t="n">
        <v>4.11</v>
      </c>
      <c r="T461" s="47" t="n">
        <v>16.83</v>
      </c>
      <c r="U461" s="48" t="n">
        <v>420.59</v>
      </c>
      <c r="V461" s="45" t="n">
        <v>3.91</v>
      </c>
      <c r="W461" s="47" t="n">
        <v>20.74</v>
      </c>
      <c r="X461" s="48" t="n">
        <v>463.61</v>
      </c>
      <c r="Y461" s="45" t="n">
        <v>4.31</v>
      </c>
      <c r="Z461" s="47" t="n">
        <v>25.05</v>
      </c>
      <c r="AA461" s="48" t="n">
        <v>420.59</v>
      </c>
      <c r="AB461" s="45" t="n">
        <v>3.91</v>
      </c>
      <c r="AC461" s="47" t="n">
        <v>28.96</v>
      </c>
      <c r="AD461" s="48" t="n">
        <v>420.59</v>
      </c>
      <c r="AE461" s="45" t="n">
        <v>3.91</v>
      </c>
      <c r="AF461" s="47" t="n">
        <v>32.87</v>
      </c>
      <c r="AG461" s="48" t="n">
        <v>484.05</v>
      </c>
      <c r="AH461" s="45" t="n">
        <v>4.5</v>
      </c>
      <c r="AI461" s="47" t="n">
        <v>37.37</v>
      </c>
      <c r="AJ461" s="48" t="n">
        <v>442.1</v>
      </c>
      <c r="AK461" s="45" t="n">
        <v>4.11</v>
      </c>
      <c r="AL461" s="47" t="n">
        <v>41.48</v>
      </c>
      <c r="AM461" s="48" t="n">
        <v>442.1</v>
      </c>
      <c r="AN461" s="45" t="n">
        <v>4.11</v>
      </c>
      <c r="AO461" s="47" t="n">
        <v>45.59</v>
      </c>
      <c r="AP461" s="48" t="n">
        <v>463.61</v>
      </c>
      <c r="AQ461" s="45" t="n">
        <v>4.31</v>
      </c>
      <c r="AR461" s="47" t="n">
        <v>49.9</v>
      </c>
      <c r="AS461" s="48" t="n">
        <v>463.61</v>
      </c>
      <c r="AT461" s="45" t="n">
        <v>4.31</v>
      </c>
      <c r="AU461" s="47" t="n">
        <v>54.21</v>
      </c>
      <c r="AV461" s="48" t="n">
        <v>463.61</v>
      </c>
      <c r="AW461" s="45" t="n">
        <v>4.31</v>
      </c>
      <c r="AX461" s="47" t="n">
        <v>58.52</v>
      </c>
      <c r="AY461" s="48" t="n">
        <v>442.1</v>
      </c>
      <c r="AZ461" s="45" t="n">
        <v>4.11</v>
      </c>
      <c r="BA461" s="47" t="n">
        <v>62.63</v>
      </c>
      <c r="BB461" s="48" t="n">
        <v>420.59</v>
      </c>
      <c r="BC461" s="45" t="n">
        <v>3.91</v>
      </c>
      <c r="BD461" s="47" t="n">
        <v>66.54</v>
      </c>
      <c r="BE461" s="48" t="n">
        <v>420.59</v>
      </c>
      <c r="BF461" s="45" t="n">
        <v>3.91</v>
      </c>
      <c r="BG461" s="47" t="n">
        <v>70.45</v>
      </c>
      <c r="BH461" s="48" t="n">
        <v>484.05</v>
      </c>
      <c r="BI461" s="45" t="n">
        <v>4.5</v>
      </c>
      <c r="BJ461" s="47" t="n">
        <v>74.95</v>
      </c>
      <c r="BK461" s="48" t="n">
        <v>442.1</v>
      </c>
      <c r="BL461" s="45" t="n">
        <v>4.11</v>
      </c>
      <c r="BM461" s="47" t="n">
        <v>79.06</v>
      </c>
      <c r="BN461" s="48" t="n">
        <v>420.59</v>
      </c>
      <c r="BO461" s="45" t="n">
        <v>3.91</v>
      </c>
      <c r="BP461" s="47" t="n">
        <v>82.97</v>
      </c>
      <c r="BQ461" s="48" t="n">
        <v>484.05</v>
      </c>
      <c r="BR461" s="45" t="n">
        <v>4.5</v>
      </c>
      <c r="BS461" s="47" t="n">
        <v>87.47</v>
      </c>
      <c r="BT461" s="48" t="n">
        <v>420.59</v>
      </c>
      <c r="BU461" s="45" t="n">
        <v>3.91</v>
      </c>
      <c r="BV461" s="47" t="n">
        <v>91.38</v>
      </c>
      <c r="BW461" s="48" t="n">
        <v>463.61</v>
      </c>
      <c r="BX461" s="45" t="n">
        <v>4.31</v>
      </c>
      <c r="BY461" s="47" t="n">
        <v>95.69</v>
      </c>
      <c r="BZ461" s="48" t="n">
        <v>463.61</v>
      </c>
      <c r="CA461" s="45" t="n">
        <v>4.31</v>
      </c>
      <c r="CB461" s="48" t="n">
        <v>100</v>
      </c>
      <c r="CC461" s="46"/>
      <c r="CD461" s="46"/>
      <c r="CE461" s="49" t="n">
        <v>100</v>
      </c>
      <c r="CF461" s="51"/>
      <c r="CG461" s="56"/>
      <c r="CH461" s="51"/>
      <c r="CI461" s="50"/>
      <c r="CJ461" s="50"/>
      <c r="CK461" s="50"/>
      <c r="CL461" s="50"/>
      <c r="CM461" s="50"/>
      <c r="CN461" s="50"/>
      <c r="CO461" s="52"/>
      <c r="CP461" s="52"/>
      <c r="CQ461" s="50"/>
      <c r="CR461" s="50"/>
      <c r="CS461" s="50"/>
      <c r="CT461" s="50"/>
      <c r="CU461" s="50"/>
      <c r="CV461" s="50"/>
      <c r="CW461" s="50"/>
      <c r="CX461" s="52"/>
      <c r="CY461" s="52"/>
      <c r="CZ461" s="50"/>
      <c r="DA461" s="50"/>
      <c r="DB461" s="69"/>
      <c r="DC461" s="52"/>
      <c r="DD461" s="57"/>
      <c r="DE461" s="52"/>
      <c r="DF461" s="51"/>
    </row>
    <row r="462" customFormat="false" ht="8.45" hidden="false" customHeight="true" outlineLevel="0" collapsed="false">
      <c r="A462" s="1" t="s">
        <v>1016</v>
      </c>
      <c r="B462" s="43" t="n">
        <v>77</v>
      </c>
      <c r="C462" s="42" t="s">
        <v>1017</v>
      </c>
      <c r="D462" s="62" t="n">
        <v>511</v>
      </c>
      <c r="E462" s="42" t="s">
        <v>47</v>
      </c>
      <c r="F462" s="42" t="s">
        <v>294</v>
      </c>
      <c r="G462" s="53" t="n">
        <v>3600</v>
      </c>
      <c r="H462" s="45" t="n">
        <v>0.04</v>
      </c>
      <c r="I462" s="48" t="n">
        <v>162</v>
      </c>
      <c r="J462" s="45" t="n">
        <v>4.5</v>
      </c>
      <c r="K462" s="45" t="n">
        <v>4.5</v>
      </c>
      <c r="L462" s="48" t="n">
        <v>147.96</v>
      </c>
      <c r="M462" s="45" t="n">
        <v>4.11</v>
      </c>
      <c r="N462" s="45" t="n">
        <v>8.61</v>
      </c>
      <c r="O462" s="48" t="n">
        <v>147.96</v>
      </c>
      <c r="P462" s="45" t="n">
        <v>4.11</v>
      </c>
      <c r="Q462" s="47" t="n">
        <v>12.72</v>
      </c>
      <c r="R462" s="48" t="n">
        <v>147.96</v>
      </c>
      <c r="S462" s="45" t="n">
        <v>4.11</v>
      </c>
      <c r="T462" s="47" t="n">
        <v>16.83</v>
      </c>
      <c r="U462" s="48" t="n">
        <v>140.76</v>
      </c>
      <c r="V462" s="45" t="n">
        <v>3.91</v>
      </c>
      <c r="W462" s="47" t="n">
        <v>20.74</v>
      </c>
      <c r="X462" s="48" t="n">
        <v>155.16</v>
      </c>
      <c r="Y462" s="45" t="n">
        <v>4.31</v>
      </c>
      <c r="Z462" s="47" t="n">
        <v>25.05</v>
      </c>
      <c r="AA462" s="48" t="n">
        <v>140.76</v>
      </c>
      <c r="AB462" s="45" t="n">
        <v>3.91</v>
      </c>
      <c r="AC462" s="47" t="n">
        <v>28.96</v>
      </c>
      <c r="AD462" s="48" t="n">
        <v>140.76</v>
      </c>
      <c r="AE462" s="45" t="n">
        <v>3.91</v>
      </c>
      <c r="AF462" s="47" t="n">
        <v>32.87</v>
      </c>
      <c r="AG462" s="48" t="n">
        <v>162</v>
      </c>
      <c r="AH462" s="45" t="n">
        <v>4.5</v>
      </c>
      <c r="AI462" s="47" t="n">
        <v>37.37</v>
      </c>
      <c r="AJ462" s="48" t="n">
        <v>147.96</v>
      </c>
      <c r="AK462" s="45" t="n">
        <v>4.11</v>
      </c>
      <c r="AL462" s="47" t="n">
        <v>41.48</v>
      </c>
      <c r="AM462" s="48" t="n">
        <v>147.96</v>
      </c>
      <c r="AN462" s="45" t="n">
        <v>4.11</v>
      </c>
      <c r="AO462" s="47" t="n">
        <v>45.59</v>
      </c>
      <c r="AP462" s="48" t="n">
        <v>155.16</v>
      </c>
      <c r="AQ462" s="45" t="n">
        <v>4.31</v>
      </c>
      <c r="AR462" s="47" t="n">
        <v>49.9</v>
      </c>
      <c r="AS462" s="48" t="n">
        <v>155.16</v>
      </c>
      <c r="AT462" s="45" t="n">
        <v>4.31</v>
      </c>
      <c r="AU462" s="47" t="n">
        <v>54.21</v>
      </c>
      <c r="AV462" s="48" t="n">
        <v>155.16</v>
      </c>
      <c r="AW462" s="45" t="n">
        <v>4.31</v>
      </c>
      <c r="AX462" s="47" t="n">
        <v>58.52</v>
      </c>
      <c r="AY462" s="48" t="n">
        <v>147.96</v>
      </c>
      <c r="AZ462" s="45" t="n">
        <v>4.11</v>
      </c>
      <c r="BA462" s="47" t="n">
        <v>62.63</v>
      </c>
      <c r="BB462" s="48" t="n">
        <v>140.76</v>
      </c>
      <c r="BC462" s="45" t="n">
        <v>3.91</v>
      </c>
      <c r="BD462" s="47" t="n">
        <v>66.54</v>
      </c>
      <c r="BE462" s="48" t="n">
        <v>140.76</v>
      </c>
      <c r="BF462" s="45" t="n">
        <v>3.91</v>
      </c>
      <c r="BG462" s="47" t="n">
        <v>70.45</v>
      </c>
      <c r="BH462" s="48" t="n">
        <v>162</v>
      </c>
      <c r="BI462" s="45" t="n">
        <v>4.5</v>
      </c>
      <c r="BJ462" s="47" t="n">
        <v>74.95</v>
      </c>
      <c r="BK462" s="48" t="n">
        <v>147.96</v>
      </c>
      <c r="BL462" s="45" t="n">
        <v>4.11</v>
      </c>
      <c r="BM462" s="47" t="n">
        <v>79.06</v>
      </c>
      <c r="BN462" s="48" t="n">
        <v>140.76</v>
      </c>
      <c r="BO462" s="45" t="n">
        <v>3.91</v>
      </c>
      <c r="BP462" s="47" t="n">
        <v>82.97</v>
      </c>
      <c r="BQ462" s="48" t="n">
        <v>162</v>
      </c>
      <c r="BR462" s="45" t="n">
        <v>4.5</v>
      </c>
      <c r="BS462" s="47" t="n">
        <v>87.47</v>
      </c>
      <c r="BT462" s="48" t="n">
        <v>140.76</v>
      </c>
      <c r="BU462" s="45" t="n">
        <v>3.91</v>
      </c>
      <c r="BV462" s="47" t="n">
        <v>91.38</v>
      </c>
      <c r="BW462" s="48" t="n">
        <v>155.16</v>
      </c>
      <c r="BX462" s="45" t="n">
        <v>4.31</v>
      </c>
      <c r="BY462" s="47" t="n">
        <v>95.69</v>
      </c>
      <c r="BZ462" s="48" t="n">
        <v>155.16</v>
      </c>
      <c r="CA462" s="45" t="n">
        <v>4.31</v>
      </c>
      <c r="CB462" s="48" t="n">
        <v>100</v>
      </c>
      <c r="CC462" s="46"/>
      <c r="CD462" s="46"/>
      <c r="CE462" s="49" t="n">
        <v>100</v>
      </c>
      <c r="CF462" s="51"/>
      <c r="CG462" s="56"/>
      <c r="CH462" s="51"/>
      <c r="CI462" s="50"/>
      <c r="CJ462" s="50"/>
      <c r="CK462" s="50"/>
      <c r="CL462" s="50"/>
      <c r="CM462" s="50"/>
      <c r="CN462" s="50"/>
      <c r="CO462" s="52"/>
      <c r="CP462" s="52"/>
      <c r="CQ462" s="55"/>
      <c r="CR462" s="50"/>
      <c r="CS462" s="50"/>
      <c r="CT462" s="55"/>
      <c r="CU462" s="70"/>
      <c r="CV462" s="55"/>
      <c r="CW462" s="51"/>
      <c r="CX462" s="52"/>
      <c r="CY462" s="52"/>
      <c r="CZ462" s="50"/>
      <c r="DA462" s="51"/>
      <c r="DB462" s="52"/>
      <c r="DC462" s="52"/>
      <c r="DD462" s="52"/>
      <c r="DE462" s="52"/>
      <c r="DF462" s="51"/>
    </row>
    <row r="463" customFormat="false" ht="8.45" hidden="false" customHeight="true" outlineLevel="0" collapsed="false">
      <c r="A463" s="1" t="s">
        <v>1018</v>
      </c>
      <c r="B463" s="43" t="n">
        <v>78</v>
      </c>
      <c r="C463" s="42" t="s">
        <v>1019</v>
      </c>
      <c r="D463" s="62" t="n">
        <v>511</v>
      </c>
      <c r="E463" s="42" t="s">
        <v>47</v>
      </c>
      <c r="F463" s="42" t="s">
        <v>294</v>
      </c>
      <c r="G463" s="44" t="n">
        <v>22880</v>
      </c>
      <c r="H463" s="45" t="n">
        <v>0.26</v>
      </c>
      <c r="I463" s="53" t="n">
        <v>1029.6</v>
      </c>
      <c r="J463" s="45" t="n">
        <v>4.5</v>
      </c>
      <c r="K463" s="45" t="n">
        <v>4.5</v>
      </c>
      <c r="L463" s="48" t="n">
        <v>940.37</v>
      </c>
      <c r="M463" s="45" t="n">
        <v>4.11</v>
      </c>
      <c r="N463" s="45" t="n">
        <v>8.61</v>
      </c>
      <c r="O463" s="48" t="n">
        <v>940.37</v>
      </c>
      <c r="P463" s="45" t="n">
        <v>4.11</v>
      </c>
      <c r="Q463" s="47" t="n">
        <v>12.72</v>
      </c>
      <c r="R463" s="48" t="n">
        <v>940.37</v>
      </c>
      <c r="S463" s="45" t="n">
        <v>4.11</v>
      </c>
      <c r="T463" s="47" t="n">
        <v>16.83</v>
      </c>
      <c r="U463" s="48" t="n">
        <v>894.61</v>
      </c>
      <c r="V463" s="45" t="n">
        <v>3.91</v>
      </c>
      <c r="W463" s="47" t="n">
        <v>20.74</v>
      </c>
      <c r="X463" s="48" t="n">
        <v>986.13</v>
      </c>
      <c r="Y463" s="45" t="n">
        <v>4.31</v>
      </c>
      <c r="Z463" s="47" t="n">
        <v>25.05</v>
      </c>
      <c r="AA463" s="48" t="n">
        <v>894.61</v>
      </c>
      <c r="AB463" s="45" t="n">
        <v>3.91</v>
      </c>
      <c r="AC463" s="47" t="n">
        <v>28.96</v>
      </c>
      <c r="AD463" s="48" t="n">
        <v>894.61</v>
      </c>
      <c r="AE463" s="45" t="n">
        <v>3.91</v>
      </c>
      <c r="AF463" s="47" t="n">
        <v>32.87</v>
      </c>
      <c r="AG463" s="53" t="n">
        <v>1029.6</v>
      </c>
      <c r="AH463" s="45" t="n">
        <v>4.5</v>
      </c>
      <c r="AI463" s="47" t="n">
        <v>37.37</v>
      </c>
      <c r="AJ463" s="48" t="n">
        <v>940.37</v>
      </c>
      <c r="AK463" s="45" t="n">
        <v>4.11</v>
      </c>
      <c r="AL463" s="47" t="n">
        <v>41.48</v>
      </c>
      <c r="AM463" s="48" t="n">
        <v>940.37</v>
      </c>
      <c r="AN463" s="45" t="n">
        <v>4.11</v>
      </c>
      <c r="AO463" s="47" t="n">
        <v>45.59</v>
      </c>
      <c r="AP463" s="48" t="n">
        <v>986.13</v>
      </c>
      <c r="AQ463" s="45" t="n">
        <v>4.31</v>
      </c>
      <c r="AR463" s="47" t="n">
        <v>49.9</v>
      </c>
      <c r="AS463" s="48" t="n">
        <v>986.13</v>
      </c>
      <c r="AT463" s="45" t="n">
        <v>4.31</v>
      </c>
      <c r="AU463" s="47" t="n">
        <v>54.21</v>
      </c>
      <c r="AV463" s="48" t="n">
        <v>986.13</v>
      </c>
      <c r="AW463" s="45" t="n">
        <v>4.31</v>
      </c>
      <c r="AX463" s="47" t="n">
        <v>58.52</v>
      </c>
      <c r="AY463" s="48" t="n">
        <v>940.37</v>
      </c>
      <c r="AZ463" s="45" t="n">
        <v>4.11</v>
      </c>
      <c r="BA463" s="47" t="n">
        <v>62.63</v>
      </c>
      <c r="BB463" s="48" t="n">
        <v>894.61</v>
      </c>
      <c r="BC463" s="45" t="n">
        <v>3.91</v>
      </c>
      <c r="BD463" s="47" t="n">
        <v>66.54</v>
      </c>
      <c r="BE463" s="48" t="n">
        <v>894.61</v>
      </c>
      <c r="BF463" s="45" t="n">
        <v>3.91</v>
      </c>
      <c r="BG463" s="47" t="n">
        <v>70.45</v>
      </c>
      <c r="BH463" s="53" t="n">
        <v>1029.6</v>
      </c>
      <c r="BI463" s="45" t="n">
        <v>4.5</v>
      </c>
      <c r="BJ463" s="47" t="n">
        <v>74.95</v>
      </c>
      <c r="BK463" s="48" t="n">
        <v>940.37</v>
      </c>
      <c r="BL463" s="45" t="n">
        <v>4.11</v>
      </c>
      <c r="BM463" s="47" t="n">
        <v>79.06</v>
      </c>
      <c r="BN463" s="48" t="n">
        <v>894.61</v>
      </c>
      <c r="BO463" s="45" t="n">
        <v>3.91</v>
      </c>
      <c r="BP463" s="47" t="n">
        <v>82.97</v>
      </c>
      <c r="BQ463" s="53" t="n">
        <v>1029.6</v>
      </c>
      <c r="BR463" s="45" t="n">
        <v>4.5</v>
      </c>
      <c r="BS463" s="47" t="n">
        <v>87.47</v>
      </c>
      <c r="BT463" s="48" t="n">
        <v>894.61</v>
      </c>
      <c r="BU463" s="45" t="n">
        <v>3.91</v>
      </c>
      <c r="BV463" s="47" t="n">
        <v>91.38</v>
      </c>
      <c r="BW463" s="48" t="n">
        <v>986.13</v>
      </c>
      <c r="BX463" s="45" t="n">
        <v>4.31</v>
      </c>
      <c r="BY463" s="47" t="n">
        <v>95.69</v>
      </c>
      <c r="BZ463" s="48" t="n">
        <v>986.13</v>
      </c>
      <c r="CA463" s="45" t="n">
        <v>4.31</v>
      </c>
      <c r="CB463" s="48" t="n">
        <v>100</v>
      </c>
      <c r="CC463" s="46"/>
      <c r="CD463" s="46"/>
      <c r="CE463" s="49" t="n">
        <v>100</v>
      </c>
      <c r="CF463" s="51"/>
      <c r="CG463" s="56"/>
      <c r="CH463" s="51"/>
      <c r="CI463" s="50"/>
      <c r="CJ463" s="50"/>
      <c r="CK463" s="50"/>
      <c r="CL463" s="50"/>
      <c r="CM463" s="50"/>
      <c r="CN463" s="50"/>
      <c r="CO463" s="36"/>
      <c r="CP463" s="17"/>
      <c r="CQ463" s="37"/>
      <c r="CR463" s="38"/>
      <c r="CS463" s="37"/>
      <c r="CT463" s="35"/>
      <c r="CU463" s="23"/>
      <c r="CV463" s="23"/>
      <c r="CW463" s="35"/>
      <c r="CX463" s="17"/>
      <c r="CY463" s="17"/>
      <c r="CZ463" s="23"/>
      <c r="DA463" s="35"/>
      <c r="DB463" s="17"/>
      <c r="DC463" s="17"/>
      <c r="DD463" s="17"/>
      <c r="DE463" s="17"/>
      <c r="DF463" s="35"/>
    </row>
    <row r="464" customFormat="false" ht="8.45" hidden="false" customHeight="true" outlineLevel="0" collapsed="false">
      <c r="A464" s="1" t="s">
        <v>1020</v>
      </c>
      <c r="B464" s="43" t="n">
        <v>79</v>
      </c>
      <c r="C464" s="42" t="s">
        <v>1021</v>
      </c>
      <c r="D464" s="62" t="n">
        <v>511</v>
      </c>
      <c r="E464" s="42" t="s">
        <v>47</v>
      </c>
      <c r="F464" s="42" t="s">
        <v>294</v>
      </c>
      <c r="G464" s="53" t="n">
        <v>5069.77</v>
      </c>
      <c r="H464" s="45" t="n">
        <v>0.06</v>
      </c>
      <c r="I464" s="48" t="n">
        <v>228.14</v>
      </c>
      <c r="J464" s="45" t="n">
        <v>4.5</v>
      </c>
      <c r="K464" s="45" t="n">
        <v>4.5</v>
      </c>
      <c r="L464" s="48" t="n">
        <v>208.37</v>
      </c>
      <c r="M464" s="45" t="n">
        <v>4.11</v>
      </c>
      <c r="N464" s="45" t="n">
        <v>8.61</v>
      </c>
      <c r="O464" s="48" t="n">
        <v>208.37</v>
      </c>
      <c r="P464" s="45" t="n">
        <v>4.11</v>
      </c>
      <c r="Q464" s="47" t="n">
        <v>12.72</v>
      </c>
      <c r="R464" s="48" t="n">
        <v>208.37</v>
      </c>
      <c r="S464" s="45" t="n">
        <v>4.11</v>
      </c>
      <c r="T464" s="47" t="n">
        <v>16.83</v>
      </c>
      <c r="U464" s="48" t="n">
        <v>198.23</v>
      </c>
      <c r="V464" s="45" t="n">
        <v>3.91</v>
      </c>
      <c r="W464" s="47" t="n">
        <v>20.74</v>
      </c>
      <c r="X464" s="48" t="n">
        <v>218.51</v>
      </c>
      <c r="Y464" s="45" t="n">
        <v>4.31</v>
      </c>
      <c r="Z464" s="47" t="n">
        <v>25.05</v>
      </c>
      <c r="AA464" s="48" t="n">
        <v>198.23</v>
      </c>
      <c r="AB464" s="45" t="n">
        <v>3.91</v>
      </c>
      <c r="AC464" s="47" t="n">
        <v>28.96</v>
      </c>
      <c r="AD464" s="48" t="n">
        <v>198.23</v>
      </c>
      <c r="AE464" s="45" t="n">
        <v>3.91</v>
      </c>
      <c r="AF464" s="47" t="n">
        <v>32.87</v>
      </c>
      <c r="AG464" s="48" t="n">
        <v>228.14</v>
      </c>
      <c r="AH464" s="45" t="n">
        <v>4.5</v>
      </c>
      <c r="AI464" s="47" t="n">
        <v>37.37</v>
      </c>
      <c r="AJ464" s="48" t="n">
        <v>208.37</v>
      </c>
      <c r="AK464" s="45" t="n">
        <v>4.11</v>
      </c>
      <c r="AL464" s="47" t="n">
        <v>41.48</v>
      </c>
      <c r="AM464" s="48" t="n">
        <v>208.37</v>
      </c>
      <c r="AN464" s="45" t="n">
        <v>4.11</v>
      </c>
      <c r="AO464" s="47" t="n">
        <v>45.59</v>
      </c>
      <c r="AP464" s="48" t="n">
        <v>218.51</v>
      </c>
      <c r="AQ464" s="45" t="n">
        <v>4.31</v>
      </c>
      <c r="AR464" s="47" t="n">
        <v>49.9</v>
      </c>
      <c r="AS464" s="48" t="n">
        <v>218.51</v>
      </c>
      <c r="AT464" s="45" t="n">
        <v>4.31</v>
      </c>
      <c r="AU464" s="47" t="n">
        <v>54.21</v>
      </c>
      <c r="AV464" s="48" t="n">
        <v>218.51</v>
      </c>
      <c r="AW464" s="45" t="n">
        <v>4.31</v>
      </c>
      <c r="AX464" s="47" t="n">
        <v>58.52</v>
      </c>
      <c r="AY464" s="48" t="n">
        <v>208.37</v>
      </c>
      <c r="AZ464" s="45" t="n">
        <v>4.11</v>
      </c>
      <c r="BA464" s="47" t="n">
        <v>62.63</v>
      </c>
      <c r="BB464" s="48" t="n">
        <v>198.23</v>
      </c>
      <c r="BC464" s="45" t="n">
        <v>3.91</v>
      </c>
      <c r="BD464" s="47" t="n">
        <v>66.54</v>
      </c>
      <c r="BE464" s="48" t="n">
        <v>198.23</v>
      </c>
      <c r="BF464" s="45" t="n">
        <v>3.91</v>
      </c>
      <c r="BG464" s="47" t="n">
        <v>70.45</v>
      </c>
      <c r="BH464" s="48" t="n">
        <v>228.14</v>
      </c>
      <c r="BI464" s="45" t="n">
        <v>4.5</v>
      </c>
      <c r="BJ464" s="47" t="n">
        <v>74.95</v>
      </c>
      <c r="BK464" s="48" t="n">
        <v>208.37</v>
      </c>
      <c r="BL464" s="45" t="n">
        <v>4.11</v>
      </c>
      <c r="BM464" s="47" t="n">
        <v>79.06</v>
      </c>
      <c r="BN464" s="48" t="n">
        <v>198.23</v>
      </c>
      <c r="BO464" s="45" t="n">
        <v>3.91</v>
      </c>
      <c r="BP464" s="47" t="n">
        <v>82.97</v>
      </c>
      <c r="BQ464" s="48" t="n">
        <v>228.14</v>
      </c>
      <c r="BR464" s="45" t="n">
        <v>4.5</v>
      </c>
      <c r="BS464" s="47" t="n">
        <v>87.47</v>
      </c>
      <c r="BT464" s="48" t="n">
        <v>198.23</v>
      </c>
      <c r="BU464" s="45" t="n">
        <v>3.91</v>
      </c>
      <c r="BV464" s="47" t="n">
        <v>91.38</v>
      </c>
      <c r="BW464" s="48" t="n">
        <v>218.51</v>
      </c>
      <c r="BX464" s="45" t="n">
        <v>4.31</v>
      </c>
      <c r="BY464" s="47" t="n">
        <v>95.69</v>
      </c>
      <c r="BZ464" s="48" t="n">
        <v>218.51</v>
      </c>
      <c r="CA464" s="45" t="n">
        <v>4.31</v>
      </c>
      <c r="CB464" s="48" t="n">
        <v>100</v>
      </c>
      <c r="CC464" s="46"/>
      <c r="CD464" s="46"/>
      <c r="CE464" s="49" t="n">
        <v>100</v>
      </c>
      <c r="CF464" s="51"/>
      <c r="CG464" s="56"/>
      <c r="CH464" s="51"/>
      <c r="CI464" s="50"/>
      <c r="CJ464" s="50"/>
      <c r="CK464" s="50"/>
      <c r="CL464" s="50"/>
      <c r="CM464" s="50"/>
      <c r="CN464" s="50"/>
      <c r="CO464" s="54"/>
      <c r="CP464" s="52"/>
      <c r="CQ464" s="55"/>
      <c r="CR464" s="58"/>
      <c r="CS464" s="55"/>
      <c r="CT464" s="51"/>
      <c r="CU464" s="50"/>
      <c r="CV464" s="50"/>
      <c r="CW464" s="51"/>
      <c r="CX464" s="52"/>
      <c r="CY464" s="52"/>
      <c r="CZ464" s="50"/>
      <c r="DA464" s="51"/>
      <c r="DB464" s="52"/>
      <c r="DC464" s="52"/>
      <c r="DD464" s="52"/>
      <c r="DE464" s="52"/>
      <c r="DF464" s="51"/>
    </row>
    <row r="465" customFormat="false" ht="8.45" hidden="false" customHeight="true" outlineLevel="0" collapsed="false">
      <c r="A465" s="1" t="s">
        <v>1022</v>
      </c>
      <c r="B465" s="43" t="n">
        <v>80</v>
      </c>
      <c r="C465" s="42" t="s">
        <v>1023</v>
      </c>
      <c r="D465" s="62" t="n">
        <v>511</v>
      </c>
      <c r="E465" s="42" t="s">
        <v>47</v>
      </c>
      <c r="F465" s="42" t="s">
        <v>294</v>
      </c>
      <c r="G465" s="44" t="n">
        <v>36000</v>
      </c>
      <c r="H465" s="45" t="n">
        <v>0.41</v>
      </c>
      <c r="I465" s="53" t="n">
        <v>1620</v>
      </c>
      <c r="J465" s="45" t="n">
        <v>4.5</v>
      </c>
      <c r="K465" s="45" t="n">
        <v>4.5</v>
      </c>
      <c r="L465" s="53" t="n">
        <v>1479.6</v>
      </c>
      <c r="M465" s="45" t="n">
        <v>4.11</v>
      </c>
      <c r="N465" s="45" t="n">
        <v>8.61</v>
      </c>
      <c r="O465" s="53" t="n">
        <v>1479.6</v>
      </c>
      <c r="P465" s="45" t="n">
        <v>4.11</v>
      </c>
      <c r="Q465" s="47" t="n">
        <v>12.72</v>
      </c>
      <c r="R465" s="53" t="n">
        <v>1479.6</v>
      </c>
      <c r="S465" s="45" t="n">
        <v>4.11</v>
      </c>
      <c r="T465" s="47" t="n">
        <v>16.83</v>
      </c>
      <c r="U465" s="53" t="n">
        <v>1407.6</v>
      </c>
      <c r="V465" s="45" t="n">
        <v>3.91</v>
      </c>
      <c r="W465" s="47" t="n">
        <v>20.74</v>
      </c>
      <c r="X465" s="53" t="n">
        <v>1551.6</v>
      </c>
      <c r="Y465" s="45" t="n">
        <v>4.31</v>
      </c>
      <c r="Z465" s="47" t="n">
        <v>25.05</v>
      </c>
      <c r="AA465" s="53" t="n">
        <v>1407.6</v>
      </c>
      <c r="AB465" s="45" t="n">
        <v>3.91</v>
      </c>
      <c r="AC465" s="47" t="n">
        <v>28.96</v>
      </c>
      <c r="AD465" s="53" t="n">
        <v>1407.6</v>
      </c>
      <c r="AE465" s="45" t="n">
        <v>3.91</v>
      </c>
      <c r="AF465" s="47" t="n">
        <v>32.87</v>
      </c>
      <c r="AG465" s="53" t="n">
        <v>1620</v>
      </c>
      <c r="AH465" s="45" t="n">
        <v>4.5</v>
      </c>
      <c r="AI465" s="47" t="n">
        <v>37.37</v>
      </c>
      <c r="AJ465" s="53" t="n">
        <v>1479.6</v>
      </c>
      <c r="AK465" s="45" t="n">
        <v>4.11</v>
      </c>
      <c r="AL465" s="47" t="n">
        <v>41.48</v>
      </c>
      <c r="AM465" s="53" t="n">
        <v>1479.6</v>
      </c>
      <c r="AN465" s="45" t="n">
        <v>4.11</v>
      </c>
      <c r="AO465" s="47" t="n">
        <v>45.59</v>
      </c>
      <c r="AP465" s="53" t="n">
        <v>1551.6</v>
      </c>
      <c r="AQ465" s="45" t="n">
        <v>4.31</v>
      </c>
      <c r="AR465" s="47" t="n">
        <v>49.9</v>
      </c>
      <c r="AS465" s="53" t="n">
        <v>1551.6</v>
      </c>
      <c r="AT465" s="45" t="n">
        <v>4.31</v>
      </c>
      <c r="AU465" s="47" t="n">
        <v>54.21</v>
      </c>
      <c r="AV465" s="53" t="n">
        <v>1551.6</v>
      </c>
      <c r="AW465" s="45" t="n">
        <v>4.31</v>
      </c>
      <c r="AX465" s="47" t="n">
        <v>58.52</v>
      </c>
      <c r="AY465" s="53" t="n">
        <v>1479.6</v>
      </c>
      <c r="AZ465" s="45" t="n">
        <v>4.11</v>
      </c>
      <c r="BA465" s="47" t="n">
        <v>62.63</v>
      </c>
      <c r="BB465" s="53" t="n">
        <v>1407.6</v>
      </c>
      <c r="BC465" s="45" t="n">
        <v>3.91</v>
      </c>
      <c r="BD465" s="47" t="n">
        <v>66.54</v>
      </c>
      <c r="BE465" s="53" t="n">
        <v>1407.6</v>
      </c>
      <c r="BF465" s="45" t="n">
        <v>3.91</v>
      </c>
      <c r="BG465" s="47" t="n">
        <v>70.45</v>
      </c>
      <c r="BH465" s="53" t="n">
        <v>1620</v>
      </c>
      <c r="BI465" s="45" t="n">
        <v>4.5</v>
      </c>
      <c r="BJ465" s="47" t="n">
        <v>74.95</v>
      </c>
      <c r="BK465" s="53" t="n">
        <v>1479.6</v>
      </c>
      <c r="BL465" s="45" t="n">
        <v>4.11</v>
      </c>
      <c r="BM465" s="47" t="n">
        <v>79.06</v>
      </c>
      <c r="BN465" s="53" t="n">
        <v>1407.6</v>
      </c>
      <c r="BO465" s="45" t="n">
        <v>3.91</v>
      </c>
      <c r="BP465" s="47" t="n">
        <v>82.97</v>
      </c>
      <c r="BQ465" s="53" t="n">
        <v>1620</v>
      </c>
      <c r="BR465" s="45" t="n">
        <v>4.5</v>
      </c>
      <c r="BS465" s="47" t="n">
        <v>87.47</v>
      </c>
      <c r="BT465" s="53" t="n">
        <v>1407.6</v>
      </c>
      <c r="BU465" s="45" t="n">
        <v>3.91</v>
      </c>
      <c r="BV465" s="47" t="n">
        <v>91.38</v>
      </c>
      <c r="BW465" s="53" t="n">
        <v>1551.6</v>
      </c>
      <c r="BX465" s="45" t="n">
        <v>4.31</v>
      </c>
      <c r="BY465" s="47" t="n">
        <v>95.69</v>
      </c>
      <c r="BZ465" s="53" t="n">
        <v>1551.6</v>
      </c>
      <c r="CA465" s="45" t="n">
        <v>4.31</v>
      </c>
      <c r="CB465" s="48" t="n">
        <v>100</v>
      </c>
      <c r="CC465" s="46"/>
      <c r="CD465" s="46"/>
      <c r="CE465" s="49" t="n">
        <v>100</v>
      </c>
      <c r="CF465" s="51"/>
      <c r="CG465" s="56"/>
      <c r="CH465" s="51"/>
      <c r="CI465" s="50"/>
      <c r="CJ465" s="50"/>
      <c r="CK465" s="50"/>
      <c r="CL465" s="50"/>
      <c r="CM465" s="50"/>
      <c r="CN465" s="50"/>
      <c r="CO465" s="66"/>
      <c r="CP465" s="52"/>
      <c r="CQ465" s="55"/>
      <c r="CR465" s="58"/>
      <c r="CS465" s="55"/>
      <c r="CT465" s="51"/>
      <c r="CU465" s="50"/>
      <c r="CV465" s="50"/>
      <c r="CW465" s="51"/>
      <c r="CX465" s="52"/>
      <c r="CY465" s="52"/>
      <c r="CZ465" s="50"/>
      <c r="DA465" s="51"/>
      <c r="DB465" s="52"/>
      <c r="DC465" s="52"/>
      <c r="DD465" s="52"/>
      <c r="DE465" s="52"/>
      <c r="DF465" s="51"/>
    </row>
    <row r="466" customFormat="false" ht="8.45" hidden="false" customHeight="true" outlineLevel="0" collapsed="false">
      <c r="A466" s="1" t="s">
        <v>1024</v>
      </c>
      <c r="B466" s="43" t="n">
        <v>81</v>
      </c>
      <c r="C466" s="42" t="s">
        <v>1025</v>
      </c>
      <c r="D466" s="62" t="n">
        <v>511</v>
      </c>
      <c r="E466" s="42" t="s">
        <v>47</v>
      </c>
      <c r="F466" s="42" t="s">
        <v>294</v>
      </c>
      <c r="G466" s="44" t="n">
        <v>84000</v>
      </c>
      <c r="H466" s="45" t="n">
        <v>0.95</v>
      </c>
      <c r="I466" s="53" t="n">
        <v>3780</v>
      </c>
      <c r="J466" s="45" t="n">
        <v>4.5</v>
      </c>
      <c r="K466" s="45" t="n">
        <v>4.5</v>
      </c>
      <c r="L466" s="53" t="n">
        <v>3452.4</v>
      </c>
      <c r="M466" s="45" t="n">
        <v>4.11</v>
      </c>
      <c r="N466" s="45" t="n">
        <v>8.61</v>
      </c>
      <c r="O466" s="53" t="n">
        <v>3452.4</v>
      </c>
      <c r="P466" s="45" t="n">
        <v>4.11</v>
      </c>
      <c r="Q466" s="47" t="n">
        <v>12.72</v>
      </c>
      <c r="R466" s="53" t="n">
        <v>3452.4</v>
      </c>
      <c r="S466" s="45" t="n">
        <v>4.11</v>
      </c>
      <c r="T466" s="47" t="n">
        <v>16.83</v>
      </c>
      <c r="U466" s="53" t="n">
        <v>3284.4</v>
      </c>
      <c r="V466" s="45" t="n">
        <v>3.91</v>
      </c>
      <c r="W466" s="47" t="n">
        <v>20.74</v>
      </c>
      <c r="X466" s="53" t="n">
        <v>3620.4</v>
      </c>
      <c r="Y466" s="45" t="n">
        <v>4.31</v>
      </c>
      <c r="Z466" s="47" t="n">
        <v>25.05</v>
      </c>
      <c r="AA466" s="53" t="n">
        <v>3284.4</v>
      </c>
      <c r="AB466" s="45" t="n">
        <v>3.91</v>
      </c>
      <c r="AC466" s="47" t="n">
        <v>28.96</v>
      </c>
      <c r="AD466" s="53" t="n">
        <v>3284.4</v>
      </c>
      <c r="AE466" s="45" t="n">
        <v>3.91</v>
      </c>
      <c r="AF466" s="47" t="n">
        <v>32.87</v>
      </c>
      <c r="AG466" s="53" t="n">
        <v>3780</v>
      </c>
      <c r="AH466" s="45" t="n">
        <v>4.5</v>
      </c>
      <c r="AI466" s="47" t="n">
        <v>37.37</v>
      </c>
      <c r="AJ466" s="53" t="n">
        <v>3452.4</v>
      </c>
      <c r="AK466" s="45" t="n">
        <v>4.11</v>
      </c>
      <c r="AL466" s="47" t="n">
        <v>41.48</v>
      </c>
      <c r="AM466" s="53" t="n">
        <v>3452.4</v>
      </c>
      <c r="AN466" s="45" t="n">
        <v>4.11</v>
      </c>
      <c r="AO466" s="47" t="n">
        <v>45.59</v>
      </c>
      <c r="AP466" s="53" t="n">
        <v>3620.4</v>
      </c>
      <c r="AQ466" s="45" t="n">
        <v>4.31</v>
      </c>
      <c r="AR466" s="47" t="n">
        <v>49.9</v>
      </c>
      <c r="AS466" s="53" t="n">
        <v>3620.4</v>
      </c>
      <c r="AT466" s="45" t="n">
        <v>4.31</v>
      </c>
      <c r="AU466" s="47" t="n">
        <v>54.21</v>
      </c>
      <c r="AV466" s="53" t="n">
        <v>3620.4</v>
      </c>
      <c r="AW466" s="45" t="n">
        <v>4.31</v>
      </c>
      <c r="AX466" s="47" t="n">
        <v>58.52</v>
      </c>
      <c r="AY466" s="53" t="n">
        <v>3452.4</v>
      </c>
      <c r="AZ466" s="45" t="n">
        <v>4.11</v>
      </c>
      <c r="BA466" s="47" t="n">
        <v>62.63</v>
      </c>
      <c r="BB466" s="53" t="n">
        <v>3284.4</v>
      </c>
      <c r="BC466" s="45" t="n">
        <v>3.91</v>
      </c>
      <c r="BD466" s="47" t="n">
        <v>66.54</v>
      </c>
      <c r="BE466" s="53" t="n">
        <v>3284.4</v>
      </c>
      <c r="BF466" s="45" t="n">
        <v>3.91</v>
      </c>
      <c r="BG466" s="47" t="n">
        <v>70.45</v>
      </c>
      <c r="BH466" s="53" t="n">
        <v>3780</v>
      </c>
      <c r="BI466" s="45" t="n">
        <v>4.5</v>
      </c>
      <c r="BJ466" s="47" t="n">
        <v>74.95</v>
      </c>
      <c r="BK466" s="53" t="n">
        <v>3452.4</v>
      </c>
      <c r="BL466" s="45" t="n">
        <v>4.11</v>
      </c>
      <c r="BM466" s="47" t="n">
        <v>79.06</v>
      </c>
      <c r="BN466" s="53" t="n">
        <v>3284.4</v>
      </c>
      <c r="BO466" s="45" t="n">
        <v>3.91</v>
      </c>
      <c r="BP466" s="47" t="n">
        <v>82.97</v>
      </c>
      <c r="BQ466" s="53" t="n">
        <v>3780</v>
      </c>
      <c r="BR466" s="45" t="n">
        <v>4.5</v>
      </c>
      <c r="BS466" s="47" t="n">
        <v>87.47</v>
      </c>
      <c r="BT466" s="53" t="n">
        <v>3284.4</v>
      </c>
      <c r="BU466" s="45" t="n">
        <v>3.91</v>
      </c>
      <c r="BV466" s="47" t="n">
        <v>91.38</v>
      </c>
      <c r="BW466" s="53" t="n">
        <v>3620.4</v>
      </c>
      <c r="BX466" s="45" t="n">
        <v>4.31</v>
      </c>
      <c r="BY466" s="47" t="n">
        <v>95.69</v>
      </c>
      <c r="BZ466" s="53" t="n">
        <v>3620.4</v>
      </c>
      <c r="CA466" s="45" t="n">
        <v>4.31</v>
      </c>
      <c r="CB466" s="48" t="n">
        <v>100</v>
      </c>
      <c r="CC466" s="46"/>
      <c r="CD466" s="46"/>
      <c r="CE466" s="49" t="n">
        <v>100</v>
      </c>
      <c r="CF466" s="51"/>
      <c r="CG466" s="56"/>
      <c r="CH466" s="51"/>
      <c r="CI466" s="50"/>
      <c r="CJ466" s="50"/>
      <c r="CK466" s="50"/>
      <c r="CL466" s="50"/>
      <c r="CM466" s="50"/>
      <c r="CN466" s="50"/>
      <c r="CO466" s="54"/>
      <c r="CP466" s="52"/>
      <c r="CQ466" s="55"/>
      <c r="CR466" s="51"/>
      <c r="CS466" s="55"/>
      <c r="CT466" s="51"/>
      <c r="CU466" s="50"/>
      <c r="CV466" s="50"/>
      <c r="CW466" s="51"/>
      <c r="CX466" s="52"/>
      <c r="CY466" s="52"/>
      <c r="CZ466" s="50"/>
      <c r="DA466" s="51"/>
      <c r="DB466" s="52"/>
      <c r="DC466" s="52"/>
      <c r="DD466" s="52"/>
      <c r="DE466" s="52"/>
      <c r="DF466" s="51"/>
    </row>
    <row r="467" customFormat="false" ht="8.45" hidden="false" customHeight="true" outlineLevel="0" collapsed="false">
      <c r="A467" s="1" t="s">
        <v>1026</v>
      </c>
      <c r="B467" s="61" t="n">
        <v>82</v>
      </c>
      <c r="C467" s="25" t="s">
        <v>1027</v>
      </c>
      <c r="D467" s="26" t="n">
        <v>511</v>
      </c>
      <c r="E467" s="25" t="s">
        <v>47</v>
      </c>
      <c r="F467" s="25" t="s">
        <v>294</v>
      </c>
      <c r="G467" s="31" t="n">
        <v>76711.92</v>
      </c>
      <c r="H467" s="28" t="n">
        <v>0.87</v>
      </c>
      <c r="I467" s="29" t="n">
        <v>3452.04</v>
      </c>
      <c r="J467" s="28" t="n">
        <v>4.5</v>
      </c>
      <c r="K467" s="28" t="n">
        <v>4.5</v>
      </c>
      <c r="L467" s="29" t="n">
        <v>3152.86</v>
      </c>
      <c r="M467" s="28" t="n">
        <v>4.11</v>
      </c>
      <c r="N467" s="28" t="n">
        <v>8.61</v>
      </c>
      <c r="O467" s="29" t="n">
        <v>3152.86</v>
      </c>
      <c r="P467" s="28" t="n">
        <v>4.11</v>
      </c>
      <c r="Q467" s="32" t="n">
        <v>12.72</v>
      </c>
      <c r="R467" s="29" t="n">
        <v>3152.86</v>
      </c>
      <c r="S467" s="28" t="n">
        <v>4.11</v>
      </c>
      <c r="T467" s="32" t="n">
        <v>16.83</v>
      </c>
      <c r="U467" s="29" t="n">
        <v>2999.44</v>
      </c>
      <c r="V467" s="28" t="n">
        <v>3.91</v>
      </c>
      <c r="W467" s="32" t="n">
        <v>20.74</v>
      </c>
      <c r="X467" s="29" t="n">
        <v>3306.28</v>
      </c>
      <c r="Y467" s="28" t="n">
        <v>4.31</v>
      </c>
      <c r="Z467" s="32" t="n">
        <v>25.05</v>
      </c>
      <c r="AA467" s="29" t="n">
        <v>2999.44</v>
      </c>
      <c r="AB467" s="28" t="n">
        <v>3.91</v>
      </c>
      <c r="AC467" s="32" t="n">
        <v>28.96</v>
      </c>
      <c r="AD467" s="29" t="n">
        <v>2999.44</v>
      </c>
      <c r="AE467" s="28" t="n">
        <v>3.91</v>
      </c>
      <c r="AF467" s="32" t="n">
        <v>32.87</v>
      </c>
      <c r="AG467" s="29" t="n">
        <v>3452.04</v>
      </c>
      <c r="AH467" s="28" t="n">
        <v>4.5</v>
      </c>
      <c r="AI467" s="32" t="n">
        <v>37.37</v>
      </c>
      <c r="AJ467" s="29" t="n">
        <v>3152.86</v>
      </c>
      <c r="AK467" s="28" t="n">
        <v>4.11</v>
      </c>
      <c r="AL467" s="32" t="n">
        <v>41.48</v>
      </c>
      <c r="AM467" s="29" t="n">
        <v>3152.86</v>
      </c>
      <c r="AN467" s="28" t="n">
        <v>4.11</v>
      </c>
      <c r="AO467" s="32" t="n">
        <v>45.59</v>
      </c>
      <c r="AP467" s="29" t="n">
        <v>3306.28</v>
      </c>
      <c r="AQ467" s="28" t="n">
        <v>4.31</v>
      </c>
      <c r="AR467" s="32" t="n">
        <v>49.9</v>
      </c>
      <c r="AS467" s="29" t="n">
        <v>3306.28</v>
      </c>
      <c r="AT467" s="28" t="n">
        <v>4.31</v>
      </c>
      <c r="AU467" s="32" t="n">
        <v>54.21</v>
      </c>
      <c r="AV467" s="29" t="n">
        <v>3306.28</v>
      </c>
      <c r="AW467" s="28" t="n">
        <v>4.31</v>
      </c>
      <c r="AX467" s="32" t="n">
        <v>58.52</v>
      </c>
      <c r="AY467" s="29" t="n">
        <v>3152.86</v>
      </c>
      <c r="AZ467" s="28" t="n">
        <v>4.11</v>
      </c>
      <c r="BA467" s="32" t="n">
        <v>62.63</v>
      </c>
      <c r="BB467" s="29" t="n">
        <v>2999.44</v>
      </c>
      <c r="BC467" s="28" t="n">
        <v>3.91</v>
      </c>
      <c r="BD467" s="32" t="n">
        <v>66.54</v>
      </c>
      <c r="BE467" s="29" t="n">
        <v>2999.44</v>
      </c>
      <c r="BF467" s="28" t="n">
        <v>3.91</v>
      </c>
      <c r="BG467" s="32" t="n">
        <v>70.45</v>
      </c>
      <c r="BH467" s="29" t="n">
        <v>3452.04</v>
      </c>
      <c r="BI467" s="28" t="n">
        <v>4.5</v>
      </c>
      <c r="BJ467" s="32" t="n">
        <v>74.95</v>
      </c>
      <c r="BK467" s="29" t="n">
        <v>3152.86</v>
      </c>
      <c r="BL467" s="28" t="n">
        <v>4.11</v>
      </c>
      <c r="BM467" s="32" t="n">
        <v>79.06</v>
      </c>
      <c r="BN467" s="29" t="n">
        <v>2999.44</v>
      </c>
      <c r="BO467" s="28" t="n">
        <v>3.91</v>
      </c>
      <c r="BP467" s="32" t="n">
        <v>82.97</v>
      </c>
      <c r="BQ467" s="29" t="n">
        <v>3452.04</v>
      </c>
      <c r="BR467" s="28" t="n">
        <v>4.5</v>
      </c>
      <c r="BS467" s="32" t="n">
        <v>87.47</v>
      </c>
      <c r="BT467" s="29" t="n">
        <v>2999.44</v>
      </c>
      <c r="BU467" s="28" t="n">
        <v>3.91</v>
      </c>
      <c r="BV467" s="32" t="n">
        <v>91.38</v>
      </c>
      <c r="BW467" s="29" t="n">
        <v>3306.28</v>
      </c>
      <c r="BX467" s="28" t="n">
        <v>4.31</v>
      </c>
      <c r="BY467" s="32" t="n">
        <v>95.69</v>
      </c>
      <c r="BZ467" s="29" t="n">
        <v>3306.28</v>
      </c>
      <c r="CA467" s="28" t="n">
        <v>4.31</v>
      </c>
      <c r="CB467" s="33" t="n">
        <v>100</v>
      </c>
      <c r="CC467" s="30"/>
      <c r="CD467" s="30"/>
      <c r="CE467" s="34" t="n">
        <v>100</v>
      </c>
      <c r="CF467" s="50"/>
      <c r="CG467" s="50"/>
      <c r="CH467" s="51"/>
      <c r="CI467" s="50"/>
      <c r="CJ467" s="50"/>
      <c r="CK467" s="50"/>
      <c r="CL467" s="50"/>
      <c r="CM467" s="50"/>
      <c r="CN467" s="50"/>
      <c r="CO467" s="54"/>
      <c r="CP467" s="52"/>
      <c r="CQ467" s="55"/>
      <c r="CR467" s="51"/>
      <c r="CS467" s="55"/>
      <c r="CT467" s="51"/>
      <c r="CU467" s="50"/>
      <c r="CV467" s="50"/>
      <c r="CW467" s="51"/>
      <c r="CX467" s="52"/>
      <c r="CY467" s="52"/>
      <c r="CZ467" s="50"/>
      <c r="DA467" s="51"/>
      <c r="DB467" s="52"/>
      <c r="DC467" s="52"/>
      <c r="DD467" s="52"/>
      <c r="DE467" s="52"/>
      <c r="DF467" s="51"/>
    </row>
    <row r="468" customFormat="false" ht="8.45" hidden="false" customHeight="true" outlineLevel="0" collapsed="false">
      <c r="A468" s="1" t="s">
        <v>1028</v>
      </c>
      <c r="B468" s="43" t="n">
        <v>83</v>
      </c>
      <c r="C468" s="42" t="s">
        <v>1029</v>
      </c>
      <c r="D468" s="62" t="n">
        <v>511</v>
      </c>
      <c r="E468" s="42" t="s">
        <v>47</v>
      </c>
      <c r="F468" s="42" t="s">
        <v>294</v>
      </c>
      <c r="G468" s="48" t="n">
        <v>450</v>
      </c>
      <c r="H468" s="45" t="n">
        <v>0.01</v>
      </c>
      <c r="I468" s="47" t="n">
        <v>20.25</v>
      </c>
      <c r="J468" s="45" t="n">
        <v>4.5</v>
      </c>
      <c r="K468" s="45" t="n">
        <v>4.5</v>
      </c>
      <c r="L468" s="47" t="n">
        <v>18.5</v>
      </c>
      <c r="M468" s="45" t="n">
        <v>4.11</v>
      </c>
      <c r="N468" s="45" t="n">
        <v>8.61</v>
      </c>
      <c r="O468" s="47" t="n">
        <v>18.5</v>
      </c>
      <c r="P468" s="45" t="n">
        <v>4.11</v>
      </c>
      <c r="Q468" s="47" t="n">
        <v>12.72</v>
      </c>
      <c r="R468" s="47" t="n">
        <v>18.5</v>
      </c>
      <c r="S468" s="45" t="n">
        <v>4.11</v>
      </c>
      <c r="T468" s="47" t="n">
        <v>16.83</v>
      </c>
      <c r="U468" s="47" t="n">
        <v>17.6</v>
      </c>
      <c r="V468" s="45" t="n">
        <v>3.91</v>
      </c>
      <c r="W468" s="47" t="n">
        <v>20.74</v>
      </c>
      <c r="X468" s="47" t="n">
        <v>19.4</v>
      </c>
      <c r="Y468" s="45" t="n">
        <v>4.31</v>
      </c>
      <c r="Z468" s="47" t="n">
        <v>25.05</v>
      </c>
      <c r="AA468" s="47" t="n">
        <v>17.6</v>
      </c>
      <c r="AB468" s="45" t="n">
        <v>3.91</v>
      </c>
      <c r="AC468" s="47" t="n">
        <v>28.96</v>
      </c>
      <c r="AD468" s="47" t="n">
        <v>17.6</v>
      </c>
      <c r="AE468" s="45" t="n">
        <v>3.91</v>
      </c>
      <c r="AF468" s="47" t="n">
        <v>32.87</v>
      </c>
      <c r="AG468" s="47" t="n">
        <v>20.25</v>
      </c>
      <c r="AH468" s="45" t="n">
        <v>4.5</v>
      </c>
      <c r="AI468" s="47" t="n">
        <v>37.37</v>
      </c>
      <c r="AJ468" s="47" t="n">
        <v>18.5</v>
      </c>
      <c r="AK468" s="45" t="n">
        <v>4.11</v>
      </c>
      <c r="AL468" s="47" t="n">
        <v>41.48</v>
      </c>
      <c r="AM468" s="47" t="n">
        <v>18.5</v>
      </c>
      <c r="AN468" s="45" t="n">
        <v>4.11</v>
      </c>
      <c r="AO468" s="47" t="n">
        <v>45.59</v>
      </c>
      <c r="AP468" s="47" t="n">
        <v>19.4</v>
      </c>
      <c r="AQ468" s="45" t="n">
        <v>4.31</v>
      </c>
      <c r="AR468" s="47" t="n">
        <v>49.9</v>
      </c>
      <c r="AS468" s="47" t="n">
        <v>19.4</v>
      </c>
      <c r="AT468" s="45" t="n">
        <v>4.31</v>
      </c>
      <c r="AU468" s="47" t="n">
        <v>54.21</v>
      </c>
      <c r="AV468" s="47" t="n">
        <v>19.4</v>
      </c>
      <c r="AW468" s="45" t="n">
        <v>4.31</v>
      </c>
      <c r="AX468" s="47" t="n">
        <v>58.52</v>
      </c>
      <c r="AY468" s="47" t="n">
        <v>18.5</v>
      </c>
      <c r="AZ468" s="45" t="n">
        <v>4.11</v>
      </c>
      <c r="BA468" s="47" t="n">
        <v>62.63</v>
      </c>
      <c r="BB468" s="47" t="n">
        <v>17.6</v>
      </c>
      <c r="BC468" s="45" t="n">
        <v>3.91</v>
      </c>
      <c r="BD468" s="47" t="n">
        <v>66.54</v>
      </c>
      <c r="BE468" s="47" t="n">
        <v>17.6</v>
      </c>
      <c r="BF468" s="45" t="n">
        <v>3.91</v>
      </c>
      <c r="BG468" s="47" t="n">
        <v>70.45</v>
      </c>
      <c r="BH468" s="47" t="n">
        <v>20.25</v>
      </c>
      <c r="BI468" s="45" t="n">
        <v>4.5</v>
      </c>
      <c r="BJ468" s="47" t="n">
        <v>74.95</v>
      </c>
      <c r="BK468" s="47" t="n">
        <v>18.5</v>
      </c>
      <c r="BL468" s="45" t="n">
        <v>4.11</v>
      </c>
      <c r="BM468" s="47" t="n">
        <v>79.06</v>
      </c>
      <c r="BN468" s="47" t="n">
        <v>17.6</v>
      </c>
      <c r="BO468" s="45" t="n">
        <v>3.91</v>
      </c>
      <c r="BP468" s="47" t="n">
        <v>82.97</v>
      </c>
      <c r="BQ468" s="47" t="n">
        <v>20.25</v>
      </c>
      <c r="BR468" s="45" t="n">
        <v>4.5</v>
      </c>
      <c r="BS468" s="47" t="n">
        <v>87.47</v>
      </c>
      <c r="BT468" s="47" t="n">
        <v>17.6</v>
      </c>
      <c r="BU468" s="45" t="n">
        <v>3.91</v>
      </c>
      <c r="BV468" s="47" t="n">
        <v>91.38</v>
      </c>
      <c r="BW468" s="47" t="n">
        <v>19.4</v>
      </c>
      <c r="BX468" s="45" t="n">
        <v>4.31</v>
      </c>
      <c r="BY468" s="47" t="n">
        <v>95.69</v>
      </c>
      <c r="BZ468" s="47" t="n">
        <v>19.4</v>
      </c>
      <c r="CA468" s="45" t="n">
        <v>4.31</v>
      </c>
      <c r="CB468" s="48" t="n">
        <v>100</v>
      </c>
      <c r="CC468" s="46"/>
      <c r="CD468" s="46"/>
      <c r="CE468" s="49" t="n">
        <v>100</v>
      </c>
      <c r="CF468" s="63"/>
      <c r="CG468" s="37"/>
      <c r="CH468" s="35"/>
      <c r="CI468" s="23"/>
      <c r="CJ468" s="23"/>
      <c r="CK468" s="23"/>
      <c r="CL468" s="23"/>
      <c r="CM468" s="23"/>
      <c r="CN468" s="23"/>
      <c r="CO468" s="54"/>
      <c r="CP468" s="52"/>
      <c r="CQ468" s="55"/>
      <c r="CR468" s="51"/>
      <c r="CS468" s="55"/>
      <c r="CT468" s="51"/>
      <c r="CU468" s="50"/>
      <c r="CV468" s="50"/>
      <c r="CW468" s="51"/>
      <c r="CX468" s="52"/>
      <c r="CY468" s="52"/>
      <c r="CZ468" s="50"/>
      <c r="DA468" s="51"/>
      <c r="DB468" s="52"/>
      <c r="DC468" s="52"/>
      <c r="DD468" s="52"/>
      <c r="DE468" s="52"/>
      <c r="DF468" s="51"/>
    </row>
    <row r="469" customFormat="false" ht="8.45" hidden="false" customHeight="true" outlineLevel="0" collapsed="false">
      <c r="A469" s="1" t="s">
        <v>1030</v>
      </c>
      <c r="B469" s="43" t="n">
        <v>84</v>
      </c>
      <c r="C469" s="42" t="s">
        <v>1031</v>
      </c>
      <c r="D469" s="62" t="n">
        <v>511</v>
      </c>
      <c r="E469" s="42" t="s">
        <v>47</v>
      </c>
      <c r="F469" s="42" t="s">
        <v>294</v>
      </c>
      <c r="G469" s="53" t="n">
        <v>5000</v>
      </c>
      <c r="H469" s="45" t="n">
        <v>0.06</v>
      </c>
      <c r="I469" s="48" t="n">
        <v>225</v>
      </c>
      <c r="J469" s="45" t="n">
        <v>4.5</v>
      </c>
      <c r="K469" s="45" t="n">
        <v>4.5</v>
      </c>
      <c r="L469" s="48" t="n">
        <v>205.5</v>
      </c>
      <c r="M469" s="45" t="n">
        <v>4.11</v>
      </c>
      <c r="N469" s="45" t="n">
        <v>8.61</v>
      </c>
      <c r="O469" s="48" t="n">
        <v>205.5</v>
      </c>
      <c r="P469" s="45" t="n">
        <v>4.11</v>
      </c>
      <c r="Q469" s="47" t="n">
        <v>12.72</v>
      </c>
      <c r="R469" s="48" t="n">
        <v>205.5</v>
      </c>
      <c r="S469" s="45" t="n">
        <v>4.11</v>
      </c>
      <c r="T469" s="47" t="n">
        <v>16.83</v>
      </c>
      <c r="U469" s="48" t="n">
        <v>195.5</v>
      </c>
      <c r="V469" s="45" t="n">
        <v>3.91</v>
      </c>
      <c r="W469" s="47" t="n">
        <v>20.74</v>
      </c>
      <c r="X469" s="48" t="n">
        <v>215.5</v>
      </c>
      <c r="Y469" s="45" t="n">
        <v>4.31</v>
      </c>
      <c r="Z469" s="47" t="n">
        <v>25.05</v>
      </c>
      <c r="AA469" s="48" t="n">
        <v>195.5</v>
      </c>
      <c r="AB469" s="45" t="n">
        <v>3.91</v>
      </c>
      <c r="AC469" s="47" t="n">
        <v>28.96</v>
      </c>
      <c r="AD469" s="48" t="n">
        <v>195.5</v>
      </c>
      <c r="AE469" s="45" t="n">
        <v>3.91</v>
      </c>
      <c r="AF469" s="47" t="n">
        <v>32.87</v>
      </c>
      <c r="AG469" s="48" t="n">
        <v>225</v>
      </c>
      <c r="AH469" s="45" t="n">
        <v>4.5</v>
      </c>
      <c r="AI469" s="47" t="n">
        <v>37.37</v>
      </c>
      <c r="AJ469" s="48" t="n">
        <v>205.5</v>
      </c>
      <c r="AK469" s="45" t="n">
        <v>4.11</v>
      </c>
      <c r="AL469" s="47" t="n">
        <v>41.48</v>
      </c>
      <c r="AM469" s="48" t="n">
        <v>205.5</v>
      </c>
      <c r="AN469" s="45" t="n">
        <v>4.11</v>
      </c>
      <c r="AO469" s="47" t="n">
        <v>45.59</v>
      </c>
      <c r="AP469" s="48" t="n">
        <v>215.5</v>
      </c>
      <c r="AQ469" s="45" t="n">
        <v>4.31</v>
      </c>
      <c r="AR469" s="47" t="n">
        <v>49.9</v>
      </c>
      <c r="AS469" s="48" t="n">
        <v>215.5</v>
      </c>
      <c r="AT469" s="45" t="n">
        <v>4.31</v>
      </c>
      <c r="AU469" s="47" t="n">
        <v>54.21</v>
      </c>
      <c r="AV469" s="48" t="n">
        <v>215.5</v>
      </c>
      <c r="AW469" s="45" t="n">
        <v>4.31</v>
      </c>
      <c r="AX469" s="47" t="n">
        <v>58.52</v>
      </c>
      <c r="AY469" s="48" t="n">
        <v>205.5</v>
      </c>
      <c r="AZ469" s="45" t="n">
        <v>4.11</v>
      </c>
      <c r="BA469" s="47" t="n">
        <v>62.63</v>
      </c>
      <c r="BB469" s="48" t="n">
        <v>195.5</v>
      </c>
      <c r="BC469" s="45" t="n">
        <v>3.91</v>
      </c>
      <c r="BD469" s="47" t="n">
        <v>66.54</v>
      </c>
      <c r="BE469" s="48" t="n">
        <v>195.5</v>
      </c>
      <c r="BF469" s="45" t="n">
        <v>3.91</v>
      </c>
      <c r="BG469" s="47" t="n">
        <v>70.45</v>
      </c>
      <c r="BH469" s="48" t="n">
        <v>225</v>
      </c>
      <c r="BI469" s="45" t="n">
        <v>4.5</v>
      </c>
      <c r="BJ469" s="47" t="n">
        <v>74.95</v>
      </c>
      <c r="BK469" s="48" t="n">
        <v>205.5</v>
      </c>
      <c r="BL469" s="45" t="n">
        <v>4.11</v>
      </c>
      <c r="BM469" s="47" t="n">
        <v>79.06</v>
      </c>
      <c r="BN469" s="48" t="n">
        <v>195.5</v>
      </c>
      <c r="BO469" s="45" t="n">
        <v>3.91</v>
      </c>
      <c r="BP469" s="47" t="n">
        <v>82.97</v>
      </c>
      <c r="BQ469" s="48" t="n">
        <v>225</v>
      </c>
      <c r="BR469" s="45" t="n">
        <v>4.5</v>
      </c>
      <c r="BS469" s="47" t="n">
        <v>87.47</v>
      </c>
      <c r="BT469" s="48" t="n">
        <v>195.5</v>
      </c>
      <c r="BU469" s="45" t="n">
        <v>3.91</v>
      </c>
      <c r="BV469" s="47" t="n">
        <v>91.38</v>
      </c>
      <c r="BW469" s="48" t="n">
        <v>215.5</v>
      </c>
      <c r="BX469" s="45" t="n">
        <v>4.31</v>
      </c>
      <c r="BY469" s="47" t="n">
        <v>95.69</v>
      </c>
      <c r="BZ469" s="48" t="n">
        <v>215.5</v>
      </c>
      <c r="CA469" s="45" t="n">
        <v>4.31</v>
      </c>
      <c r="CB469" s="48" t="n">
        <v>100</v>
      </c>
      <c r="CC469" s="46"/>
      <c r="CD469" s="46"/>
      <c r="CE469" s="49" t="n">
        <v>100</v>
      </c>
      <c r="CF469" s="55"/>
      <c r="CG469" s="56"/>
      <c r="CH469" s="51"/>
      <c r="CI469" s="50"/>
      <c r="CJ469" s="50"/>
      <c r="CK469" s="50"/>
      <c r="CL469" s="50"/>
      <c r="CM469" s="50"/>
      <c r="CN469" s="50"/>
      <c r="CO469" s="66"/>
      <c r="CP469" s="52"/>
      <c r="CQ469" s="55"/>
      <c r="CR469" s="51"/>
      <c r="CS469" s="56"/>
      <c r="CT469" s="51"/>
      <c r="CU469" s="50"/>
      <c r="CV469" s="50"/>
      <c r="CW469" s="51"/>
      <c r="CX469" s="52"/>
      <c r="CY469" s="52"/>
      <c r="CZ469" s="50"/>
      <c r="DA469" s="51"/>
      <c r="DB469" s="52"/>
      <c r="DC469" s="52"/>
      <c r="DD469" s="52"/>
      <c r="DE469" s="52"/>
      <c r="DF469" s="51"/>
    </row>
    <row r="470" customFormat="false" ht="8.45" hidden="false" customHeight="true" outlineLevel="0" collapsed="false">
      <c r="A470" s="1" t="s">
        <v>1032</v>
      </c>
      <c r="B470" s="43" t="n">
        <v>85</v>
      </c>
      <c r="C470" s="42" t="s">
        <v>1033</v>
      </c>
      <c r="D470" s="62" t="n">
        <v>511</v>
      </c>
      <c r="E470" s="42" t="s">
        <v>47</v>
      </c>
      <c r="F470" s="42" t="s">
        <v>294</v>
      </c>
      <c r="G470" s="53" t="n">
        <v>1600</v>
      </c>
      <c r="H470" s="45" t="n">
        <v>0.02</v>
      </c>
      <c r="I470" s="47" t="n">
        <v>72</v>
      </c>
      <c r="J470" s="45" t="n">
        <v>4.5</v>
      </c>
      <c r="K470" s="45" t="n">
        <v>4.5</v>
      </c>
      <c r="L470" s="47" t="n">
        <v>65.76</v>
      </c>
      <c r="M470" s="45" t="n">
        <v>4.11</v>
      </c>
      <c r="N470" s="45" t="n">
        <v>8.61</v>
      </c>
      <c r="O470" s="47" t="n">
        <v>65.76</v>
      </c>
      <c r="P470" s="45" t="n">
        <v>4.11</v>
      </c>
      <c r="Q470" s="47" t="n">
        <v>12.72</v>
      </c>
      <c r="R470" s="47" t="n">
        <v>65.76</v>
      </c>
      <c r="S470" s="45" t="n">
        <v>4.11</v>
      </c>
      <c r="T470" s="47" t="n">
        <v>16.83</v>
      </c>
      <c r="U470" s="47" t="n">
        <v>62.56</v>
      </c>
      <c r="V470" s="45" t="n">
        <v>3.91</v>
      </c>
      <c r="W470" s="47" t="n">
        <v>20.74</v>
      </c>
      <c r="X470" s="47" t="n">
        <v>68.96</v>
      </c>
      <c r="Y470" s="45" t="n">
        <v>4.31</v>
      </c>
      <c r="Z470" s="47" t="n">
        <v>25.05</v>
      </c>
      <c r="AA470" s="47" t="n">
        <v>62.56</v>
      </c>
      <c r="AB470" s="45" t="n">
        <v>3.91</v>
      </c>
      <c r="AC470" s="47" t="n">
        <v>28.96</v>
      </c>
      <c r="AD470" s="47" t="n">
        <v>62.56</v>
      </c>
      <c r="AE470" s="45" t="n">
        <v>3.91</v>
      </c>
      <c r="AF470" s="47" t="n">
        <v>32.87</v>
      </c>
      <c r="AG470" s="47" t="n">
        <v>72</v>
      </c>
      <c r="AH470" s="45" t="n">
        <v>4.5</v>
      </c>
      <c r="AI470" s="47" t="n">
        <v>37.37</v>
      </c>
      <c r="AJ470" s="47" t="n">
        <v>65.76</v>
      </c>
      <c r="AK470" s="45" t="n">
        <v>4.11</v>
      </c>
      <c r="AL470" s="47" t="n">
        <v>41.48</v>
      </c>
      <c r="AM470" s="47" t="n">
        <v>65.76</v>
      </c>
      <c r="AN470" s="45" t="n">
        <v>4.11</v>
      </c>
      <c r="AO470" s="47" t="n">
        <v>45.59</v>
      </c>
      <c r="AP470" s="47" t="n">
        <v>68.96</v>
      </c>
      <c r="AQ470" s="45" t="n">
        <v>4.31</v>
      </c>
      <c r="AR470" s="47" t="n">
        <v>49.9</v>
      </c>
      <c r="AS470" s="47" t="n">
        <v>68.96</v>
      </c>
      <c r="AT470" s="45" t="n">
        <v>4.31</v>
      </c>
      <c r="AU470" s="47" t="n">
        <v>54.21</v>
      </c>
      <c r="AV470" s="47" t="n">
        <v>68.96</v>
      </c>
      <c r="AW470" s="45" t="n">
        <v>4.31</v>
      </c>
      <c r="AX470" s="47" t="n">
        <v>58.52</v>
      </c>
      <c r="AY470" s="47" t="n">
        <v>65.76</v>
      </c>
      <c r="AZ470" s="45" t="n">
        <v>4.11</v>
      </c>
      <c r="BA470" s="47" t="n">
        <v>62.63</v>
      </c>
      <c r="BB470" s="47" t="n">
        <v>62.56</v>
      </c>
      <c r="BC470" s="45" t="n">
        <v>3.91</v>
      </c>
      <c r="BD470" s="47" t="n">
        <v>66.54</v>
      </c>
      <c r="BE470" s="47" t="n">
        <v>62.56</v>
      </c>
      <c r="BF470" s="45" t="n">
        <v>3.91</v>
      </c>
      <c r="BG470" s="47" t="n">
        <v>70.45</v>
      </c>
      <c r="BH470" s="47" t="n">
        <v>72</v>
      </c>
      <c r="BI470" s="45" t="n">
        <v>4.5</v>
      </c>
      <c r="BJ470" s="47" t="n">
        <v>74.95</v>
      </c>
      <c r="BK470" s="47" t="n">
        <v>65.76</v>
      </c>
      <c r="BL470" s="45" t="n">
        <v>4.11</v>
      </c>
      <c r="BM470" s="47" t="n">
        <v>79.06</v>
      </c>
      <c r="BN470" s="47" t="n">
        <v>62.56</v>
      </c>
      <c r="BO470" s="45" t="n">
        <v>3.91</v>
      </c>
      <c r="BP470" s="47" t="n">
        <v>82.97</v>
      </c>
      <c r="BQ470" s="47" t="n">
        <v>72</v>
      </c>
      <c r="BR470" s="45" t="n">
        <v>4.5</v>
      </c>
      <c r="BS470" s="47" t="n">
        <v>87.47</v>
      </c>
      <c r="BT470" s="47" t="n">
        <v>62.56</v>
      </c>
      <c r="BU470" s="45" t="n">
        <v>3.91</v>
      </c>
      <c r="BV470" s="47" t="n">
        <v>91.38</v>
      </c>
      <c r="BW470" s="47" t="n">
        <v>68.96</v>
      </c>
      <c r="BX470" s="45" t="n">
        <v>4.31</v>
      </c>
      <c r="BY470" s="47" t="n">
        <v>95.69</v>
      </c>
      <c r="BZ470" s="47" t="n">
        <v>68.96</v>
      </c>
      <c r="CA470" s="45" t="n">
        <v>4.31</v>
      </c>
      <c r="CB470" s="48" t="n">
        <v>100</v>
      </c>
      <c r="CC470" s="46"/>
      <c r="CD470" s="46"/>
      <c r="CE470" s="49" t="n">
        <v>100</v>
      </c>
      <c r="CF470" s="51"/>
      <c r="CG470" s="56"/>
      <c r="CH470" s="51"/>
      <c r="CI470" s="50"/>
      <c r="CJ470" s="50"/>
      <c r="CK470" s="50"/>
      <c r="CL470" s="50"/>
      <c r="CM470" s="50"/>
      <c r="CN470" s="50"/>
      <c r="CO470" s="54"/>
      <c r="CP470" s="52"/>
      <c r="CQ470" s="55"/>
      <c r="CR470" s="58"/>
      <c r="CS470" s="55"/>
      <c r="CT470" s="51"/>
      <c r="CU470" s="50"/>
      <c r="CV470" s="50"/>
      <c r="CW470" s="51"/>
      <c r="CX470" s="52"/>
      <c r="CY470" s="52"/>
      <c r="CZ470" s="50"/>
      <c r="DA470" s="51"/>
      <c r="DB470" s="52"/>
      <c r="DC470" s="52"/>
      <c r="DD470" s="52"/>
      <c r="DE470" s="52"/>
      <c r="DF470" s="51"/>
    </row>
    <row r="471" customFormat="false" ht="8.45" hidden="false" customHeight="true" outlineLevel="0" collapsed="false">
      <c r="A471" s="1" t="s">
        <v>1034</v>
      </c>
      <c r="B471" s="43" t="n">
        <v>86</v>
      </c>
      <c r="C471" s="42" t="s">
        <v>1035</v>
      </c>
      <c r="D471" s="62" t="n">
        <v>511</v>
      </c>
      <c r="E471" s="42" t="s">
        <v>47</v>
      </c>
      <c r="F471" s="42" t="s">
        <v>294</v>
      </c>
      <c r="G471" s="53" t="n">
        <v>6208.68</v>
      </c>
      <c r="H471" s="45" t="n">
        <v>0.07</v>
      </c>
      <c r="I471" s="48" t="n">
        <v>279.39</v>
      </c>
      <c r="J471" s="45" t="n">
        <v>4.5</v>
      </c>
      <c r="K471" s="45" t="n">
        <v>4.5</v>
      </c>
      <c r="L471" s="48" t="n">
        <v>255.18</v>
      </c>
      <c r="M471" s="45" t="n">
        <v>4.11</v>
      </c>
      <c r="N471" s="45" t="n">
        <v>8.61</v>
      </c>
      <c r="O471" s="48" t="n">
        <v>255.18</v>
      </c>
      <c r="P471" s="45" t="n">
        <v>4.11</v>
      </c>
      <c r="Q471" s="47" t="n">
        <v>12.72</v>
      </c>
      <c r="R471" s="48" t="n">
        <v>255.18</v>
      </c>
      <c r="S471" s="45" t="n">
        <v>4.11</v>
      </c>
      <c r="T471" s="47" t="n">
        <v>16.83</v>
      </c>
      <c r="U471" s="48" t="n">
        <v>242.76</v>
      </c>
      <c r="V471" s="45" t="n">
        <v>3.91</v>
      </c>
      <c r="W471" s="47" t="n">
        <v>20.74</v>
      </c>
      <c r="X471" s="48" t="n">
        <v>267.59</v>
      </c>
      <c r="Y471" s="45" t="n">
        <v>4.31</v>
      </c>
      <c r="Z471" s="47" t="n">
        <v>25.05</v>
      </c>
      <c r="AA471" s="48" t="n">
        <v>242.76</v>
      </c>
      <c r="AB471" s="45" t="n">
        <v>3.91</v>
      </c>
      <c r="AC471" s="47" t="n">
        <v>28.96</v>
      </c>
      <c r="AD471" s="48" t="n">
        <v>242.76</v>
      </c>
      <c r="AE471" s="45" t="n">
        <v>3.91</v>
      </c>
      <c r="AF471" s="47" t="n">
        <v>32.87</v>
      </c>
      <c r="AG471" s="48" t="n">
        <v>279.39</v>
      </c>
      <c r="AH471" s="45" t="n">
        <v>4.5</v>
      </c>
      <c r="AI471" s="47" t="n">
        <v>37.37</v>
      </c>
      <c r="AJ471" s="48" t="n">
        <v>255.18</v>
      </c>
      <c r="AK471" s="45" t="n">
        <v>4.11</v>
      </c>
      <c r="AL471" s="47" t="n">
        <v>41.48</v>
      </c>
      <c r="AM471" s="48" t="n">
        <v>255.18</v>
      </c>
      <c r="AN471" s="45" t="n">
        <v>4.11</v>
      </c>
      <c r="AO471" s="47" t="n">
        <v>45.59</v>
      </c>
      <c r="AP471" s="48" t="n">
        <v>267.59</v>
      </c>
      <c r="AQ471" s="45" t="n">
        <v>4.31</v>
      </c>
      <c r="AR471" s="47" t="n">
        <v>49.9</v>
      </c>
      <c r="AS471" s="48" t="n">
        <v>267.59</v>
      </c>
      <c r="AT471" s="45" t="n">
        <v>4.31</v>
      </c>
      <c r="AU471" s="47" t="n">
        <v>54.21</v>
      </c>
      <c r="AV471" s="48" t="n">
        <v>267.59</v>
      </c>
      <c r="AW471" s="45" t="n">
        <v>4.31</v>
      </c>
      <c r="AX471" s="47" t="n">
        <v>58.52</v>
      </c>
      <c r="AY471" s="48" t="n">
        <v>255.18</v>
      </c>
      <c r="AZ471" s="45" t="n">
        <v>4.11</v>
      </c>
      <c r="BA471" s="47" t="n">
        <v>62.63</v>
      </c>
      <c r="BB471" s="48" t="n">
        <v>242.76</v>
      </c>
      <c r="BC471" s="45" t="n">
        <v>3.91</v>
      </c>
      <c r="BD471" s="47" t="n">
        <v>66.54</v>
      </c>
      <c r="BE471" s="48" t="n">
        <v>242.76</v>
      </c>
      <c r="BF471" s="45" t="n">
        <v>3.91</v>
      </c>
      <c r="BG471" s="47" t="n">
        <v>70.45</v>
      </c>
      <c r="BH471" s="48" t="n">
        <v>279.39</v>
      </c>
      <c r="BI471" s="45" t="n">
        <v>4.5</v>
      </c>
      <c r="BJ471" s="47" t="n">
        <v>74.95</v>
      </c>
      <c r="BK471" s="48" t="n">
        <v>255.18</v>
      </c>
      <c r="BL471" s="45" t="n">
        <v>4.11</v>
      </c>
      <c r="BM471" s="47" t="n">
        <v>79.06</v>
      </c>
      <c r="BN471" s="48" t="n">
        <v>242.76</v>
      </c>
      <c r="BO471" s="45" t="n">
        <v>3.91</v>
      </c>
      <c r="BP471" s="47" t="n">
        <v>82.97</v>
      </c>
      <c r="BQ471" s="48" t="n">
        <v>279.39</v>
      </c>
      <c r="BR471" s="45" t="n">
        <v>4.5</v>
      </c>
      <c r="BS471" s="47" t="n">
        <v>87.47</v>
      </c>
      <c r="BT471" s="48" t="n">
        <v>242.76</v>
      </c>
      <c r="BU471" s="45" t="n">
        <v>3.91</v>
      </c>
      <c r="BV471" s="47" t="n">
        <v>91.38</v>
      </c>
      <c r="BW471" s="48" t="n">
        <v>267.59</v>
      </c>
      <c r="BX471" s="45" t="n">
        <v>4.31</v>
      </c>
      <c r="BY471" s="47" t="n">
        <v>95.69</v>
      </c>
      <c r="BZ471" s="48" t="n">
        <v>267.59</v>
      </c>
      <c r="CA471" s="45" t="n">
        <v>4.31</v>
      </c>
      <c r="CB471" s="48" t="n">
        <v>100</v>
      </c>
      <c r="CC471" s="46"/>
      <c r="CD471" s="46"/>
      <c r="CE471" s="49" t="n">
        <v>100</v>
      </c>
      <c r="CF471" s="58"/>
      <c r="CG471" s="55"/>
      <c r="CH471" s="51"/>
      <c r="CI471" s="50"/>
      <c r="CJ471" s="50"/>
      <c r="CK471" s="50"/>
      <c r="CL471" s="50"/>
      <c r="CM471" s="50"/>
      <c r="CN471" s="50"/>
      <c r="CO471" s="68"/>
      <c r="CP471" s="17"/>
      <c r="CQ471" s="37"/>
      <c r="CR471" s="38"/>
      <c r="CS471" s="39"/>
      <c r="CT471" s="37"/>
      <c r="CU471" s="63"/>
      <c r="CV471" s="37"/>
      <c r="CW471" s="37"/>
      <c r="CX471" s="64"/>
      <c r="CY471" s="17"/>
      <c r="CZ471" s="37"/>
      <c r="DA471" s="35"/>
      <c r="DB471" s="17"/>
      <c r="DC471" s="17"/>
      <c r="DD471" s="17"/>
      <c r="DE471" s="17"/>
      <c r="DF471" s="35"/>
    </row>
    <row r="472" customFormat="false" ht="8.45" hidden="false" customHeight="true" outlineLevel="0" collapsed="false">
      <c r="A472" s="1" t="s">
        <v>1036</v>
      </c>
      <c r="B472" s="43" t="n">
        <v>87</v>
      </c>
      <c r="C472" s="42" t="s">
        <v>1037</v>
      </c>
      <c r="D472" s="62" t="n">
        <v>511</v>
      </c>
      <c r="E472" s="42" t="s">
        <v>47</v>
      </c>
      <c r="F472" s="42" t="s">
        <v>294</v>
      </c>
      <c r="G472" s="44" t="n">
        <v>25680.02</v>
      </c>
      <c r="H472" s="45" t="n">
        <v>0.29</v>
      </c>
      <c r="I472" s="53" t="n">
        <v>1155.6</v>
      </c>
      <c r="J472" s="45" t="n">
        <v>4.5</v>
      </c>
      <c r="K472" s="45" t="n">
        <v>4.5</v>
      </c>
      <c r="L472" s="53" t="n">
        <v>1055.45</v>
      </c>
      <c r="M472" s="45" t="n">
        <v>4.11</v>
      </c>
      <c r="N472" s="45" t="n">
        <v>8.61</v>
      </c>
      <c r="O472" s="53" t="n">
        <v>1055.45</v>
      </c>
      <c r="P472" s="45" t="n">
        <v>4.11</v>
      </c>
      <c r="Q472" s="47" t="n">
        <v>12.72</v>
      </c>
      <c r="R472" s="53" t="n">
        <v>1055.45</v>
      </c>
      <c r="S472" s="45" t="n">
        <v>4.11</v>
      </c>
      <c r="T472" s="47" t="n">
        <v>16.83</v>
      </c>
      <c r="U472" s="53" t="n">
        <v>1004.09</v>
      </c>
      <c r="V472" s="45" t="n">
        <v>3.91</v>
      </c>
      <c r="W472" s="47" t="n">
        <v>20.74</v>
      </c>
      <c r="X472" s="53" t="n">
        <v>1106.81</v>
      </c>
      <c r="Y472" s="45" t="n">
        <v>4.31</v>
      </c>
      <c r="Z472" s="47" t="n">
        <v>25.05</v>
      </c>
      <c r="AA472" s="53" t="n">
        <v>1004.09</v>
      </c>
      <c r="AB472" s="45" t="n">
        <v>3.91</v>
      </c>
      <c r="AC472" s="47" t="n">
        <v>28.96</v>
      </c>
      <c r="AD472" s="53" t="n">
        <v>1004.09</v>
      </c>
      <c r="AE472" s="45" t="n">
        <v>3.91</v>
      </c>
      <c r="AF472" s="47" t="n">
        <v>32.87</v>
      </c>
      <c r="AG472" s="53" t="n">
        <v>1155.6</v>
      </c>
      <c r="AH472" s="45" t="n">
        <v>4.5</v>
      </c>
      <c r="AI472" s="47" t="n">
        <v>37.37</v>
      </c>
      <c r="AJ472" s="53" t="n">
        <v>1055.45</v>
      </c>
      <c r="AK472" s="45" t="n">
        <v>4.11</v>
      </c>
      <c r="AL472" s="47" t="n">
        <v>41.48</v>
      </c>
      <c r="AM472" s="53" t="n">
        <v>1055.45</v>
      </c>
      <c r="AN472" s="45" t="n">
        <v>4.11</v>
      </c>
      <c r="AO472" s="47" t="n">
        <v>45.59</v>
      </c>
      <c r="AP472" s="53" t="n">
        <v>1106.81</v>
      </c>
      <c r="AQ472" s="45" t="n">
        <v>4.31</v>
      </c>
      <c r="AR472" s="47" t="n">
        <v>49.9</v>
      </c>
      <c r="AS472" s="53" t="n">
        <v>1106.81</v>
      </c>
      <c r="AT472" s="45" t="n">
        <v>4.31</v>
      </c>
      <c r="AU472" s="47" t="n">
        <v>54.21</v>
      </c>
      <c r="AV472" s="53" t="n">
        <v>1106.81</v>
      </c>
      <c r="AW472" s="45" t="n">
        <v>4.31</v>
      </c>
      <c r="AX472" s="47" t="n">
        <v>58.52</v>
      </c>
      <c r="AY472" s="53" t="n">
        <v>1055.45</v>
      </c>
      <c r="AZ472" s="45" t="n">
        <v>4.11</v>
      </c>
      <c r="BA472" s="47" t="n">
        <v>62.63</v>
      </c>
      <c r="BB472" s="53" t="n">
        <v>1004.09</v>
      </c>
      <c r="BC472" s="45" t="n">
        <v>3.91</v>
      </c>
      <c r="BD472" s="47" t="n">
        <v>66.54</v>
      </c>
      <c r="BE472" s="53" t="n">
        <v>1004.09</v>
      </c>
      <c r="BF472" s="45" t="n">
        <v>3.91</v>
      </c>
      <c r="BG472" s="47" t="n">
        <v>70.45</v>
      </c>
      <c r="BH472" s="53" t="n">
        <v>1155.6</v>
      </c>
      <c r="BI472" s="45" t="n">
        <v>4.5</v>
      </c>
      <c r="BJ472" s="47" t="n">
        <v>74.95</v>
      </c>
      <c r="BK472" s="53" t="n">
        <v>1055.45</v>
      </c>
      <c r="BL472" s="45" t="n">
        <v>4.11</v>
      </c>
      <c r="BM472" s="47" t="n">
        <v>79.06</v>
      </c>
      <c r="BN472" s="53" t="n">
        <v>1004.09</v>
      </c>
      <c r="BO472" s="45" t="n">
        <v>3.91</v>
      </c>
      <c r="BP472" s="47" t="n">
        <v>82.97</v>
      </c>
      <c r="BQ472" s="53" t="n">
        <v>1155.6</v>
      </c>
      <c r="BR472" s="45" t="n">
        <v>4.5</v>
      </c>
      <c r="BS472" s="47" t="n">
        <v>87.47</v>
      </c>
      <c r="BT472" s="53" t="n">
        <v>1004.09</v>
      </c>
      <c r="BU472" s="45" t="n">
        <v>3.91</v>
      </c>
      <c r="BV472" s="47" t="n">
        <v>91.38</v>
      </c>
      <c r="BW472" s="53" t="n">
        <v>1106.81</v>
      </c>
      <c r="BX472" s="45" t="n">
        <v>4.31</v>
      </c>
      <c r="BY472" s="47" t="n">
        <v>95.69</v>
      </c>
      <c r="BZ472" s="53" t="n">
        <v>1106.81</v>
      </c>
      <c r="CA472" s="45" t="n">
        <v>4.31</v>
      </c>
      <c r="CB472" s="48" t="n">
        <v>100</v>
      </c>
      <c r="CC472" s="46"/>
      <c r="CD472" s="46"/>
      <c r="CE472" s="49" t="n">
        <v>100</v>
      </c>
      <c r="CF472" s="58"/>
      <c r="CG472" s="51"/>
      <c r="CH472" s="51"/>
      <c r="CI472" s="50"/>
      <c r="CJ472" s="50"/>
      <c r="CK472" s="50"/>
      <c r="CL472" s="50"/>
      <c r="CM472" s="50"/>
      <c r="CN472" s="50"/>
      <c r="CO472" s="68"/>
      <c r="CP472" s="17"/>
      <c r="CQ472" s="37"/>
      <c r="CR472" s="38"/>
      <c r="CS472" s="37"/>
      <c r="CT472" s="37"/>
      <c r="CU472" s="38"/>
      <c r="CV472" s="37"/>
      <c r="CW472" s="35"/>
      <c r="CX472" s="17"/>
      <c r="CY472" s="17"/>
      <c r="CZ472" s="23"/>
      <c r="DA472" s="35"/>
      <c r="DB472" s="17"/>
      <c r="DC472" s="17"/>
      <c r="DD472" s="17"/>
      <c r="DE472" s="17"/>
      <c r="DF472" s="35"/>
    </row>
    <row r="473" customFormat="false" ht="8.45" hidden="false" customHeight="true" outlineLevel="0" collapsed="false">
      <c r="A473" s="1" t="s">
        <v>1038</v>
      </c>
      <c r="B473" s="43" t="n">
        <v>88</v>
      </c>
      <c r="C473" s="42" t="s">
        <v>1039</v>
      </c>
      <c r="D473" s="62" t="n">
        <v>511</v>
      </c>
      <c r="E473" s="42" t="s">
        <v>47</v>
      </c>
      <c r="F473" s="42" t="s">
        <v>294</v>
      </c>
      <c r="G473" s="53" t="n">
        <v>7000</v>
      </c>
      <c r="H473" s="45" t="n">
        <v>0.08</v>
      </c>
      <c r="I473" s="48" t="n">
        <v>315</v>
      </c>
      <c r="J473" s="45" t="n">
        <v>4.5</v>
      </c>
      <c r="K473" s="45" t="n">
        <v>4.5</v>
      </c>
      <c r="L473" s="48" t="n">
        <v>287.7</v>
      </c>
      <c r="M473" s="45" t="n">
        <v>4.11</v>
      </c>
      <c r="N473" s="45" t="n">
        <v>8.61</v>
      </c>
      <c r="O473" s="48" t="n">
        <v>287.7</v>
      </c>
      <c r="P473" s="45" t="n">
        <v>4.11</v>
      </c>
      <c r="Q473" s="47" t="n">
        <v>12.72</v>
      </c>
      <c r="R473" s="48" t="n">
        <v>287.7</v>
      </c>
      <c r="S473" s="45" t="n">
        <v>4.11</v>
      </c>
      <c r="T473" s="47" t="n">
        <v>16.83</v>
      </c>
      <c r="U473" s="48" t="n">
        <v>273.7</v>
      </c>
      <c r="V473" s="45" t="n">
        <v>3.91</v>
      </c>
      <c r="W473" s="47" t="n">
        <v>20.74</v>
      </c>
      <c r="X473" s="48" t="n">
        <v>301.7</v>
      </c>
      <c r="Y473" s="45" t="n">
        <v>4.31</v>
      </c>
      <c r="Z473" s="47" t="n">
        <v>25.05</v>
      </c>
      <c r="AA473" s="48" t="n">
        <v>273.7</v>
      </c>
      <c r="AB473" s="45" t="n">
        <v>3.91</v>
      </c>
      <c r="AC473" s="47" t="n">
        <v>28.96</v>
      </c>
      <c r="AD473" s="48" t="n">
        <v>273.7</v>
      </c>
      <c r="AE473" s="45" t="n">
        <v>3.91</v>
      </c>
      <c r="AF473" s="47" t="n">
        <v>32.87</v>
      </c>
      <c r="AG473" s="48" t="n">
        <v>315</v>
      </c>
      <c r="AH473" s="45" t="n">
        <v>4.5</v>
      </c>
      <c r="AI473" s="47" t="n">
        <v>37.37</v>
      </c>
      <c r="AJ473" s="48" t="n">
        <v>287.7</v>
      </c>
      <c r="AK473" s="45" t="n">
        <v>4.11</v>
      </c>
      <c r="AL473" s="47" t="n">
        <v>41.48</v>
      </c>
      <c r="AM473" s="48" t="n">
        <v>287.7</v>
      </c>
      <c r="AN473" s="45" t="n">
        <v>4.11</v>
      </c>
      <c r="AO473" s="47" t="n">
        <v>45.59</v>
      </c>
      <c r="AP473" s="48" t="n">
        <v>301.7</v>
      </c>
      <c r="AQ473" s="45" t="n">
        <v>4.31</v>
      </c>
      <c r="AR473" s="47" t="n">
        <v>49.9</v>
      </c>
      <c r="AS473" s="48" t="n">
        <v>301.7</v>
      </c>
      <c r="AT473" s="45" t="n">
        <v>4.31</v>
      </c>
      <c r="AU473" s="47" t="n">
        <v>54.21</v>
      </c>
      <c r="AV473" s="48" t="n">
        <v>301.7</v>
      </c>
      <c r="AW473" s="45" t="n">
        <v>4.31</v>
      </c>
      <c r="AX473" s="47" t="n">
        <v>58.52</v>
      </c>
      <c r="AY473" s="48" t="n">
        <v>287.7</v>
      </c>
      <c r="AZ473" s="45" t="n">
        <v>4.11</v>
      </c>
      <c r="BA473" s="47" t="n">
        <v>62.63</v>
      </c>
      <c r="BB473" s="48" t="n">
        <v>273.7</v>
      </c>
      <c r="BC473" s="45" t="n">
        <v>3.91</v>
      </c>
      <c r="BD473" s="47" t="n">
        <v>66.54</v>
      </c>
      <c r="BE473" s="48" t="n">
        <v>273.7</v>
      </c>
      <c r="BF473" s="45" t="n">
        <v>3.91</v>
      </c>
      <c r="BG473" s="47" t="n">
        <v>70.45</v>
      </c>
      <c r="BH473" s="48" t="n">
        <v>315</v>
      </c>
      <c r="BI473" s="45" t="n">
        <v>4.5</v>
      </c>
      <c r="BJ473" s="47" t="n">
        <v>74.95</v>
      </c>
      <c r="BK473" s="48" t="n">
        <v>287.7</v>
      </c>
      <c r="BL473" s="45" t="n">
        <v>4.11</v>
      </c>
      <c r="BM473" s="47" t="n">
        <v>79.06</v>
      </c>
      <c r="BN473" s="48" t="n">
        <v>273.7</v>
      </c>
      <c r="BO473" s="45" t="n">
        <v>3.91</v>
      </c>
      <c r="BP473" s="47" t="n">
        <v>82.97</v>
      </c>
      <c r="BQ473" s="48" t="n">
        <v>315</v>
      </c>
      <c r="BR473" s="45" t="n">
        <v>4.5</v>
      </c>
      <c r="BS473" s="47" t="n">
        <v>87.47</v>
      </c>
      <c r="BT473" s="48" t="n">
        <v>273.7</v>
      </c>
      <c r="BU473" s="45" t="n">
        <v>3.91</v>
      </c>
      <c r="BV473" s="47" t="n">
        <v>91.38</v>
      </c>
      <c r="BW473" s="48" t="n">
        <v>301.7</v>
      </c>
      <c r="BX473" s="45" t="n">
        <v>4.31</v>
      </c>
      <c r="BY473" s="47" t="n">
        <v>95.69</v>
      </c>
      <c r="BZ473" s="48" t="n">
        <v>301.7</v>
      </c>
      <c r="CA473" s="45" t="n">
        <v>4.31</v>
      </c>
      <c r="CB473" s="48" t="n">
        <v>100</v>
      </c>
      <c r="CC473" s="46"/>
      <c r="CD473" s="46"/>
      <c r="CE473" s="49" t="n">
        <v>100</v>
      </c>
      <c r="CF473" s="58"/>
      <c r="CG473" s="56"/>
      <c r="CH473" s="51"/>
      <c r="CI473" s="50"/>
      <c r="CJ473" s="50"/>
      <c r="CK473" s="50"/>
      <c r="CL473" s="50"/>
      <c r="CM473" s="50"/>
      <c r="CN473" s="50"/>
      <c r="CO473" s="66"/>
      <c r="CP473" s="52"/>
      <c r="CQ473" s="55"/>
      <c r="CR473" s="58"/>
      <c r="CS473" s="55"/>
      <c r="CT473" s="55"/>
      <c r="CU473" s="58"/>
      <c r="CV473" s="55"/>
      <c r="CW473" s="51"/>
      <c r="CX473" s="52"/>
      <c r="CY473" s="52"/>
      <c r="CZ473" s="50"/>
      <c r="DA473" s="51"/>
      <c r="DB473" s="52"/>
      <c r="DC473" s="52"/>
      <c r="DD473" s="52"/>
      <c r="DE473" s="52"/>
      <c r="DF473" s="51"/>
    </row>
    <row r="474" customFormat="false" ht="8.45" hidden="false" customHeight="true" outlineLevel="0" collapsed="false">
      <c r="A474" s="1" t="s">
        <v>1040</v>
      </c>
      <c r="B474" s="43" t="n">
        <v>89</v>
      </c>
      <c r="C474" s="42" t="s">
        <v>1041</v>
      </c>
      <c r="D474" s="62" t="n">
        <v>511</v>
      </c>
      <c r="E474" s="42" t="s">
        <v>47</v>
      </c>
      <c r="F474" s="42" t="s">
        <v>294</v>
      </c>
      <c r="G474" s="53" t="n">
        <v>3000</v>
      </c>
      <c r="H474" s="45" t="n">
        <v>0.03</v>
      </c>
      <c r="I474" s="48" t="n">
        <v>135</v>
      </c>
      <c r="J474" s="45" t="n">
        <v>4.5</v>
      </c>
      <c r="K474" s="45" t="n">
        <v>4.5</v>
      </c>
      <c r="L474" s="48" t="n">
        <v>123.3</v>
      </c>
      <c r="M474" s="45" t="n">
        <v>4.11</v>
      </c>
      <c r="N474" s="45" t="n">
        <v>8.61</v>
      </c>
      <c r="O474" s="48" t="n">
        <v>123.3</v>
      </c>
      <c r="P474" s="45" t="n">
        <v>4.11</v>
      </c>
      <c r="Q474" s="47" t="n">
        <v>12.72</v>
      </c>
      <c r="R474" s="48" t="n">
        <v>123.3</v>
      </c>
      <c r="S474" s="45" t="n">
        <v>4.11</v>
      </c>
      <c r="T474" s="47" t="n">
        <v>16.83</v>
      </c>
      <c r="U474" s="48" t="n">
        <v>117.3</v>
      </c>
      <c r="V474" s="45" t="n">
        <v>3.91</v>
      </c>
      <c r="W474" s="47" t="n">
        <v>20.74</v>
      </c>
      <c r="X474" s="48" t="n">
        <v>129.3</v>
      </c>
      <c r="Y474" s="45" t="n">
        <v>4.31</v>
      </c>
      <c r="Z474" s="47" t="n">
        <v>25.05</v>
      </c>
      <c r="AA474" s="48" t="n">
        <v>117.3</v>
      </c>
      <c r="AB474" s="45" t="n">
        <v>3.91</v>
      </c>
      <c r="AC474" s="47" t="n">
        <v>28.96</v>
      </c>
      <c r="AD474" s="48" t="n">
        <v>117.3</v>
      </c>
      <c r="AE474" s="45" t="n">
        <v>3.91</v>
      </c>
      <c r="AF474" s="47" t="n">
        <v>32.87</v>
      </c>
      <c r="AG474" s="48" t="n">
        <v>135</v>
      </c>
      <c r="AH474" s="45" t="n">
        <v>4.5</v>
      </c>
      <c r="AI474" s="47" t="n">
        <v>37.37</v>
      </c>
      <c r="AJ474" s="48" t="n">
        <v>123.3</v>
      </c>
      <c r="AK474" s="45" t="n">
        <v>4.11</v>
      </c>
      <c r="AL474" s="47" t="n">
        <v>41.48</v>
      </c>
      <c r="AM474" s="48" t="n">
        <v>123.3</v>
      </c>
      <c r="AN474" s="45" t="n">
        <v>4.11</v>
      </c>
      <c r="AO474" s="47" t="n">
        <v>45.59</v>
      </c>
      <c r="AP474" s="48" t="n">
        <v>129.3</v>
      </c>
      <c r="AQ474" s="45" t="n">
        <v>4.31</v>
      </c>
      <c r="AR474" s="47" t="n">
        <v>49.9</v>
      </c>
      <c r="AS474" s="48" t="n">
        <v>129.3</v>
      </c>
      <c r="AT474" s="45" t="n">
        <v>4.31</v>
      </c>
      <c r="AU474" s="47" t="n">
        <v>54.21</v>
      </c>
      <c r="AV474" s="48" t="n">
        <v>129.3</v>
      </c>
      <c r="AW474" s="45" t="n">
        <v>4.31</v>
      </c>
      <c r="AX474" s="47" t="n">
        <v>58.52</v>
      </c>
      <c r="AY474" s="48" t="n">
        <v>123.3</v>
      </c>
      <c r="AZ474" s="45" t="n">
        <v>4.11</v>
      </c>
      <c r="BA474" s="47" t="n">
        <v>62.63</v>
      </c>
      <c r="BB474" s="48" t="n">
        <v>117.3</v>
      </c>
      <c r="BC474" s="45" t="n">
        <v>3.91</v>
      </c>
      <c r="BD474" s="47" t="n">
        <v>66.54</v>
      </c>
      <c r="BE474" s="48" t="n">
        <v>117.3</v>
      </c>
      <c r="BF474" s="45" t="n">
        <v>3.91</v>
      </c>
      <c r="BG474" s="47" t="n">
        <v>70.45</v>
      </c>
      <c r="BH474" s="48" t="n">
        <v>135</v>
      </c>
      <c r="BI474" s="45" t="n">
        <v>4.5</v>
      </c>
      <c r="BJ474" s="47" t="n">
        <v>74.95</v>
      </c>
      <c r="BK474" s="48" t="n">
        <v>123.3</v>
      </c>
      <c r="BL474" s="45" t="n">
        <v>4.11</v>
      </c>
      <c r="BM474" s="47" t="n">
        <v>79.06</v>
      </c>
      <c r="BN474" s="48" t="n">
        <v>117.3</v>
      </c>
      <c r="BO474" s="45" t="n">
        <v>3.91</v>
      </c>
      <c r="BP474" s="47" t="n">
        <v>82.97</v>
      </c>
      <c r="BQ474" s="48" t="n">
        <v>135</v>
      </c>
      <c r="BR474" s="45" t="n">
        <v>4.5</v>
      </c>
      <c r="BS474" s="47" t="n">
        <v>87.47</v>
      </c>
      <c r="BT474" s="48" t="n">
        <v>117.3</v>
      </c>
      <c r="BU474" s="45" t="n">
        <v>3.91</v>
      </c>
      <c r="BV474" s="47" t="n">
        <v>91.38</v>
      </c>
      <c r="BW474" s="48" t="n">
        <v>129.3</v>
      </c>
      <c r="BX474" s="45" t="n">
        <v>4.31</v>
      </c>
      <c r="BY474" s="47" t="n">
        <v>95.69</v>
      </c>
      <c r="BZ474" s="48" t="n">
        <v>129.3</v>
      </c>
      <c r="CA474" s="45" t="n">
        <v>4.31</v>
      </c>
      <c r="CB474" s="48" t="n">
        <v>100</v>
      </c>
      <c r="CC474" s="46"/>
      <c r="CD474" s="46"/>
      <c r="CE474" s="49" t="n">
        <v>100</v>
      </c>
      <c r="CF474" s="51"/>
      <c r="CG474" s="56"/>
      <c r="CH474" s="51"/>
      <c r="CI474" s="50"/>
      <c r="CJ474" s="50"/>
      <c r="CK474" s="50"/>
      <c r="CL474" s="50"/>
      <c r="CM474" s="50"/>
      <c r="CN474" s="50"/>
      <c r="CO474" s="52"/>
      <c r="CP474" s="52"/>
      <c r="CQ474" s="50"/>
      <c r="CR474" s="50"/>
      <c r="CS474" s="50"/>
      <c r="CT474" s="50"/>
      <c r="CU474" s="51"/>
      <c r="CV474" s="51"/>
      <c r="CW474" s="51"/>
      <c r="CX474" s="52"/>
      <c r="CY474" s="52"/>
      <c r="CZ474" s="50"/>
      <c r="DA474" s="51"/>
      <c r="DB474" s="52"/>
      <c r="DC474" s="52"/>
      <c r="DD474" s="52"/>
      <c r="DE474" s="52"/>
      <c r="DF474" s="51"/>
    </row>
    <row r="475" customFormat="false" ht="8.45" hidden="false" customHeight="true" outlineLevel="0" collapsed="false">
      <c r="A475" s="1" t="s">
        <v>1042</v>
      </c>
      <c r="B475" s="43" t="n">
        <v>90</v>
      </c>
      <c r="C475" s="42" t="s">
        <v>1043</v>
      </c>
      <c r="D475" s="62" t="n">
        <v>511</v>
      </c>
      <c r="E475" s="42" t="s">
        <v>47</v>
      </c>
      <c r="F475" s="42" t="s">
        <v>294</v>
      </c>
      <c r="G475" s="53" t="n">
        <v>8500</v>
      </c>
      <c r="H475" s="45" t="n">
        <v>0.1</v>
      </c>
      <c r="I475" s="48" t="n">
        <v>382.5</v>
      </c>
      <c r="J475" s="45" t="n">
        <v>4.5</v>
      </c>
      <c r="K475" s="45" t="n">
        <v>4.5</v>
      </c>
      <c r="L475" s="48" t="n">
        <v>349.35</v>
      </c>
      <c r="M475" s="45" t="n">
        <v>4.11</v>
      </c>
      <c r="N475" s="45" t="n">
        <v>8.61</v>
      </c>
      <c r="O475" s="48" t="n">
        <v>349.35</v>
      </c>
      <c r="P475" s="45" t="n">
        <v>4.11</v>
      </c>
      <c r="Q475" s="47" t="n">
        <v>12.72</v>
      </c>
      <c r="R475" s="48" t="n">
        <v>349.35</v>
      </c>
      <c r="S475" s="45" t="n">
        <v>4.11</v>
      </c>
      <c r="T475" s="47" t="n">
        <v>16.83</v>
      </c>
      <c r="U475" s="48" t="n">
        <v>332.35</v>
      </c>
      <c r="V475" s="45" t="n">
        <v>3.91</v>
      </c>
      <c r="W475" s="47" t="n">
        <v>20.74</v>
      </c>
      <c r="X475" s="48" t="n">
        <v>366.35</v>
      </c>
      <c r="Y475" s="45" t="n">
        <v>4.31</v>
      </c>
      <c r="Z475" s="47" t="n">
        <v>25.05</v>
      </c>
      <c r="AA475" s="48" t="n">
        <v>332.35</v>
      </c>
      <c r="AB475" s="45" t="n">
        <v>3.91</v>
      </c>
      <c r="AC475" s="47" t="n">
        <v>28.96</v>
      </c>
      <c r="AD475" s="48" t="n">
        <v>332.35</v>
      </c>
      <c r="AE475" s="45" t="n">
        <v>3.91</v>
      </c>
      <c r="AF475" s="47" t="n">
        <v>32.87</v>
      </c>
      <c r="AG475" s="48" t="n">
        <v>382.5</v>
      </c>
      <c r="AH475" s="45" t="n">
        <v>4.5</v>
      </c>
      <c r="AI475" s="47" t="n">
        <v>37.37</v>
      </c>
      <c r="AJ475" s="48" t="n">
        <v>349.35</v>
      </c>
      <c r="AK475" s="45" t="n">
        <v>4.11</v>
      </c>
      <c r="AL475" s="47" t="n">
        <v>41.48</v>
      </c>
      <c r="AM475" s="48" t="n">
        <v>349.35</v>
      </c>
      <c r="AN475" s="45" t="n">
        <v>4.11</v>
      </c>
      <c r="AO475" s="47" t="n">
        <v>45.59</v>
      </c>
      <c r="AP475" s="48" t="n">
        <v>366.35</v>
      </c>
      <c r="AQ475" s="45" t="n">
        <v>4.31</v>
      </c>
      <c r="AR475" s="47" t="n">
        <v>49.9</v>
      </c>
      <c r="AS475" s="48" t="n">
        <v>366.35</v>
      </c>
      <c r="AT475" s="45" t="n">
        <v>4.31</v>
      </c>
      <c r="AU475" s="47" t="n">
        <v>54.21</v>
      </c>
      <c r="AV475" s="48" t="n">
        <v>366.35</v>
      </c>
      <c r="AW475" s="45" t="n">
        <v>4.31</v>
      </c>
      <c r="AX475" s="47" t="n">
        <v>58.52</v>
      </c>
      <c r="AY475" s="48" t="n">
        <v>349.35</v>
      </c>
      <c r="AZ475" s="45" t="n">
        <v>4.11</v>
      </c>
      <c r="BA475" s="47" t="n">
        <v>62.63</v>
      </c>
      <c r="BB475" s="48" t="n">
        <v>332.35</v>
      </c>
      <c r="BC475" s="45" t="n">
        <v>3.91</v>
      </c>
      <c r="BD475" s="47" t="n">
        <v>66.54</v>
      </c>
      <c r="BE475" s="48" t="n">
        <v>332.35</v>
      </c>
      <c r="BF475" s="45" t="n">
        <v>3.91</v>
      </c>
      <c r="BG475" s="47" t="n">
        <v>70.45</v>
      </c>
      <c r="BH475" s="48" t="n">
        <v>382.5</v>
      </c>
      <c r="BI475" s="45" t="n">
        <v>4.5</v>
      </c>
      <c r="BJ475" s="47" t="n">
        <v>74.95</v>
      </c>
      <c r="BK475" s="48" t="n">
        <v>349.35</v>
      </c>
      <c r="BL475" s="45" t="n">
        <v>4.11</v>
      </c>
      <c r="BM475" s="47" t="n">
        <v>79.06</v>
      </c>
      <c r="BN475" s="48" t="n">
        <v>332.35</v>
      </c>
      <c r="BO475" s="45" t="n">
        <v>3.91</v>
      </c>
      <c r="BP475" s="47" t="n">
        <v>82.97</v>
      </c>
      <c r="BQ475" s="48" t="n">
        <v>382.5</v>
      </c>
      <c r="BR475" s="45" t="n">
        <v>4.5</v>
      </c>
      <c r="BS475" s="47" t="n">
        <v>87.47</v>
      </c>
      <c r="BT475" s="48" t="n">
        <v>332.35</v>
      </c>
      <c r="BU475" s="45" t="n">
        <v>3.91</v>
      </c>
      <c r="BV475" s="47" t="n">
        <v>91.38</v>
      </c>
      <c r="BW475" s="48" t="n">
        <v>366.35</v>
      </c>
      <c r="BX475" s="45" t="n">
        <v>4.31</v>
      </c>
      <c r="BY475" s="47" t="n">
        <v>95.69</v>
      </c>
      <c r="BZ475" s="48" t="n">
        <v>366.35</v>
      </c>
      <c r="CA475" s="45" t="n">
        <v>4.31</v>
      </c>
      <c r="CB475" s="48" t="n">
        <v>100</v>
      </c>
      <c r="CC475" s="46"/>
      <c r="CD475" s="46"/>
      <c r="CE475" s="49" t="n">
        <v>100</v>
      </c>
      <c r="CF475" s="51"/>
      <c r="CG475" s="56"/>
      <c r="CH475" s="51"/>
      <c r="CI475" s="50"/>
      <c r="CJ475" s="50"/>
      <c r="CK475" s="50"/>
      <c r="CL475" s="50"/>
      <c r="CM475" s="50"/>
      <c r="CN475" s="50"/>
      <c r="CO475" s="36"/>
      <c r="CP475" s="17"/>
      <c r="CQ475" s="37"/>
      <c r="CR475" s="38"/>
      <c r="CS475" s="39"/>
      <c r="CT475" s="37"/>
      <c r="CU475" s="38"/>
      <c r="CV475" s="37"/>
      <c r="CW475" s="35"/>
      <c r="CX475" s="17"/>
      <c r="CY475" s="17"/>
      <c r="CZ475" s="23"/>
      <c r="DA475" s="35"/>
      <c r="DB475" s="17"/>
      <c r="DC475" s="17"/>
      <c r="DD475" s="17"/>
      <c r="DE475" s="17"/>
      <c r="DF475" s="35"/>
    </row>
    <row r="476" customFormat="false" ht="8.45" hidden="false" customHeight="true" outlineLevel="0" collapsed="false">
      <c r="A476" s="1" t="s">
        <v>1044</v>
      </c>
      <c r="B476" s="43" t="n">
        <v>91</v>
      </c>
      <c r="C476" s="42" t="s">
        <v>1045</v>
      </c>
      <c r="D476" s="62" t="n">
        <v>511</v>
      </c>
      <c r="E476" s="42" t="s">
        <v>47</v>
      </c>
      <c r="F476" s="42" t="s">
        <v>294</v>
      </c>
      <c r="G476" s="53" t="n">
        <v>5500</v>
      </c>
      <c r="H476" s="45" t="n">
        <v>0.06</v>
      </c>
      <c r="I476" s="48" t="n">
        <v>247.5</v>
      </c>
      <c r="J476" s="45" t="n">
        <v>4.5</v>
      </c>
      <c r="K476" s="45" t="n">
        <v>4.5</v>
      </c>
      <c r="L476" s="48" t="n">
        <v>226.05</v>
      </c>
      <c r="M476" s="45" t="n">
        <v>4.11</v>
      </c>
      <c r="N476" s="45" t="n">
        <v>8.61</v>
      </c>
      <c r="O476" s="48" t="n">
        <v>226.05</v>
      </c>
      <c r="P476" s="45" t="n">
        <v>4.11</v>
      </c>
      <c r="Q476" s="47" t="n">
        <v>12.72</v>
      </c>
      <c r="R476" s="48" t="n">
        <v>226.05</v>
      </c>
      <c r="S476" s="45" t="n">
        <v>4.11</v>
      </c>
      <c r="T476" s="47" t="n">
        <v>16.83</v>
      </c>
      <c r="U476" s="48" t="n">
        <v>215.05</v>
      </c>
      <c r="V476" s="45" t="n">
        <v>3.91</v>
      </c>
      <c r="W476" s="47" t="n">
        <v>20.74</v>
      </c>
      <c r="X476" s="48" t="n">
        <v>237.05</v>
      </c>
      <c r="Y476" s="45" t="n">
        <v>4.31</v>
      </c>
      <c r="Z476" s="47" t="n">
        <v>25.05</v>
      </c>
      <c r="AA476" s="48" t="n">
        <v>215.05</v>
      </c>
      <c r="AB476" s="45" t="n">
        <v>3.91</v>
      </c>
      <c r="AC476" s="47" t="n">
        <v>28.96</v>
      </c>
      <c r="AD476" s="48" t="n">
        <v>215.05</v>
      </c>
      <c r="AE476" s="45" t="n">
        <v>3.91</v>
      </c>
      <c r="AF476" s="47" t="n">
        <v>32.87</v>
      </c>
      <c r="AG476" s="48" t="n">
        <v>247.5</v>
      </c>
      <c r="AH476" s="45" t="n">
        <v>4.5</v>
      </c>
      <c r="AI476" s="47" t="n">
        <v>37.37</v>
      </c>
      <c r="AJ476" s="48" t="n">
        <v>226.05</v>
      </c>
      <c r="AK476" s="45" t="n">
        <v>4.11</v>
      </c>
      <c r="AL476" s="47" t="n">
        <v>41.48</v>
      </c>
      <c r="AM476" s="48" t="n">
        <v>226.05</v>
      </c>
      <c r="AN476" s="45" t="n">
        <v>4.11</v>
      </c>
      <c r="AO476" s="47" t="n">
        <v>45.59</v>
      </c>
      <c r="AP476" s="48" t="n">
        <v>237.05</v>
      </c>
      <c r="AQ476" s="45" t="n">
        <v>4.31</v>
      </c>
      <c r="AR476" s="47" t="n">
        <v>49.9</v>
      </c>
      <c r="AS476" s="48" t="n">
        <v>237.05</v>
      </c>
      <c r="AT476" s="45" t="n">
        <v>4.31</v>
      </c>
      <c r="AU476" s="47" t="n">
        <v>54.21</v>
      </c>
      <c r="AV476" s="48" t="n">
        <v>237.05</v>
      </c>
      <c r="AW476" s="45" t="n">
        <v>4.31</v>
      </c>
      <c r="AX476" s="47" t="n">
        <v>58.52</v>
      </c>
      <c r="AY476" s="48" t="n">
        <v>226.05</v>
      </c>
      <c r="AZ476" s="45" t="n">
        <v>4.11</v>
      </c>
      <c r="BA476" s="47" t="n">
        <v>62.63</v>
      </c>
      <c r="BB476" s="48" t="n">
        <v>215.05</v>
      </c>
      <c r="BC476" s="45" t="n">
        <v>3.91</v>
      </c>
      <c r="BD476" s="47" t="n">
        <v>66.54</v>
      </c>
      <c r="BE476" s="48" t="n">
        <v>215.05</v>
      </c>
      <c r="BF476" s="45" t="n">
        <v>3.91</v>
      </c>
      <c r="BG476" s="47" t="n">
        <v>70.45</v>
      </c>
      <c r="BH476" s="48" t="n">
        <v>247.5</v>
      </c>
      <c r="BI476" s="45" t="n">
        <v>4.5</v>
      </c>
      <c r="BJ476" s="47" t="n">
        <v>74.95</v>
      </c>
      <c r="BK476" s="48" t="n">
        <v>226.05</v>
      </c>
      <c r="BL476" s="45" t="n">
        <v>4.11</v>
      </c>
      <c r="BM476" s="47" t="n">
        <v>79.06</v>
      </c>
      <c r="BN476" s="48" t="n">
        <v>215.05</v>
      </c>
      <c r="BO476" s="45" t="n">
        <v>3.91</v>
      </c>
      <c r="BP476" s="47" t="n">
        <v>82.97</v>
      </c>
      <c r="BQ476" s="48" t="n">
        <v>247.5</v>
      </c>
      <c r="BR476" s="45" t="n">
        <v>4.5</v>
      </c>
      <c r="BS476" s="47" t="n">
        <v>87.47</v>
      </c>
      <c r="BT476" s="48" t="n">
        <v>215.05</v>
      </c>
      <c r="BU476" s="45" t="n">
        <v>3.91</v>
      </c>
      <c r="BV476" s="47" t="n">
        <v>91.38</v>
      </c>
      <c r="BW476" s="48" t="n">
        <v>237.05</v>
      </c>
      <c r="BX476" s="45" t="n">
        <v>4.31</v>
      </c>
      <c r="BY476" s="47" t="n">
        <v>95.69</v>
      </c>
      <c r="BZ476" s="48" t="n">
        <v>237.05</v>
      </c>
      <c r="CA476" s="45" t="n">
        <v>4.31</v>
      </c>
      <c r="CB476" s="48" t="n">
        <v>100</v>
      </c>
      <c r="CC476" s="46"/>
      <c r="CD476" s="46"/>
      <c r="CE476" s="49" t="n">
        <v>100</v>
      </c>
      <c r="CF476" s="50"/>
      <c r="CG476" s="50"/>
      <c r="CH476" s="51"/>
      <c r="CI476" s="50"/>
      <c r="CJ476" s="50"/>
      <c r="CK476" s="50"/>
      <c r="CL476" s="50"/>
      <c r="CM476" s="50"/>
      <c r="CN476" s="50"/>
      <c r="CO476" s="52"/>
      <c r="CP476" s="52"/>
      <c r="CQ476" s="55"/>
      <c r="CR476" s="58"/>
      <c r="CS476" s="55"/>
      <c r="CT476" s="51"/>
      <c r="CU476" s="50"/>
      <c r="CV476" s="50"/>
      <c r="CW476" s="51"/>
      <c r="CX476" s="52"/>
      <c r="CY476" s="52"/>
      <c r="CZ476" s="50"/>
      <c r="DA476" s="51"/>
      <c r="DB476" s="52"/>
      <c r="DC476" s="52"/>
      <c r="DD476" s="52"/>
      <c r="DE476" s="52"/>
      <c r="DF476" s="51"/>
    </row>
    <row r="477" customFormat="false" ht="8.45" hidden="false" customHeight="true" outlineLevel="0" collapsed="false">
      <c r="A477" s="1" t="s">
        <v>1046</v>
      </c>
      <c r="B477" s="43" t="n">
        <v>92</v>
      </c>
      <c r="C477" s="42" t="s">
        <v>1047</v>
      </c>
      <c r="D477" s="62" t="n">
        <v>511</v>
      </c>
      <c r="E477" s="42" t="s">
        <v>47</v>
      </c>
      <c r="F477" s="42" t="s">
        <v>294</v>
      </c>
      <c r="G477" s="53" t="n">
        <v>5458.22</v>
      </c>
      <c r="H477" s="45" t="n">
        <v>0.06</v>
      </c>
      <c r="I477" s="48" t="n">
        <v>245.62</v>
      </c>
      <c r="J477" s="45" t="n">
        <v>4.5</v>
      </c>
      <c r="K477" s="45" t="n">
        <v>4.5</v>
      </c>
      <c r="L477" s="48" t="n">
        <v>224.33</v>
      </c>
      <c r="M477" s="45" t="n">
        <v>4.11</v>
      </c>
      <c r="N477" s="45" t="n">
        <v>8.61</v>
      </c>
      <c r="O477" s="48" t="n">
        <v>224.33</v>
      </c>
      <c r="P477" s="45" t="n">
        <v>4.11</v>
      </c>
      <c r="Q477" s="47" t="n">
        <v>12.72</v>
      </c>
      <c r="R477" s="48" t="n">
        <v>224.33</v>
      </c>
      <c r="S477" s="45" t="n">
        <v>4.11</v>
      </c>
      <c r="T477" s="47" t="n">
        <v>16.83</v>
      </c>
      <c r="U477" s="48" t="n">
        <v>213.42</v>
      </c>
      <c r="V477" s="45" t="n">
        <v>3.91</v>
      </c>
      <c r="W477" s="47" t="n">
        <v>20.74</v>
      </c>
      <c r="X477" s="48" t="n">
        <v>235.25</v>
      </c>
      <c r="Y477" s="45" t="n">
        <v>4.31</v>
      </c>
      <c r="Z477" s="47" t="n">
        <v>25.05</v>
      </c>
      <c r="AA477" s="48" t="n">
        <v>213.42</v>
      </c>
      <c r="AB477" s="45" t="n">
        <v>3.91</v>
      </c>
      <c r="AC477" s="47" t="n">
        <v>28.96</v>
      </c>
      <c r="AD477" s="48" t="n">
        <v>213.42</v>
      </c>
      <c r="AE477" s="45" t="n">
        <v>3.91</v>
      </c>
      <c r="AF477" s="47" t="n">
        <v>32.87</v>
      </c>
      <c r="AG477" s="48" t="n">
        <v>245.62</v>
      </c>
      <c r="AH477" s="45" t="n">
        <v>4.5</v>
      </c>
      <c r="AI477" s="47" t="n">
        <v>37.37</v>
      </c>
      <c r="AJ477" s="48" t="n">
        <v>224.33</v>
      </c>
      <c r="AK477" s="45" t="n">
        <v>4.11</v>
      </c>
      <c r="AL477" s="47" t="n">
        <v>41.48</v>
      </c>
      <c r="AM477" s="48" t="n">
        <v>224.33</v>
      </c>
      <c r="AN477" s="45" t="n">
        <v>4.11</v>
      </c>
      <c r="AO477" s="47" t="n">
        <v>45.59</v>
      </c>
      <c r="AP477" s="48" t="n">
        <v>235.25</v>
      </c>
      <c r="AQ477" s="45" t="n">
        <v>4.31</v>
      </c>
      <c r="AR477" s="47" t="n">
        <v>49.9</v>
      </c>
      <c r="AS477" s="48" t="n">
        <v>235.25</v>
      </c>
      <c r="AT477" s="45" t="n">
        <v>4.31</v>
      </c>
      <c r="AU477" s="47" t="n">
        <v>54.21</v>
      </c>
      <c r="AV477" s="48" t="n">
        <v>235.25</v>
      </c>
      <c r="AW477" s="45" t="n">
        <v>4.31</v>
      </c>
      <c r="AX477" s="47" t="n">
        <v>58.52</v>
      </c>
      <c r="AY477" s="48" t="n">
        <v>224.33</v>
      </c>
      <c r="AZ477" s="45" t="n">
        <v>4.11</v>
      </c>
      <c r="BA477" s="47" t="n">
        <v>62.63</v>
      </c>
      <c r="BB477" s="48" t="n">
        <v>213.42</v>
      </c>
      <c r="BC477" s="45" t="n">
        <v>3.91</v>
      </c>
      <c r="BD477" s="47" t="n">
        <v>66.54</v>
      </c>
      <c r="BE477" s="48" t="n">
        <v>213.42</v>
      </c>
      <c r="BF477" s="45" t="n">
        <v>3.91</v>
      </c>
      <c r="BG477" s="47" t="n">
        <v>70.45</v>
      </c>
      <c r="BH477" s="48" t="n">
        <v>245.62</v>
      </c>
      <c r="BI477" s="45" t="n">
        <v>4.5</v>
      </c>
      <c r="BJ477" s="47" t="n">
        <v>74.95</v>
      </c>
      <c r="BK477" s="48" t="n">
        <v>224.33</v>
      </c>
      <c r="BL477" s="45" t="n">
        <v>4.11</v>
      </c>
      <c r="BM477" s="47" t="n">
        <v>79.06</v>
      </c>
      <c r="BN477" s="48" t="n">
        <v>213.42</v>
      </c>
      <c r="BO477" s="45" t="n">
        <v>3.91</v>
      </c>
      <c r="BP477" s="47" t="n">
        <v>82.97</v>
      </c>
      <c r="BQ477" s="48" t="n">
        <v>245.62</v>
      </c>
      <c r="BR477" s="45" t="n">
        <v>4.5</v>
      </c>
      <c r="BS477" s="47" t="n">
        <v>87.47</v>
      </c>
      <c r="BT477" s="48" t="n">
        <v>213.42</v>
      </c>
      <c r="BU477" s="45" t="n">
        <v>3.91</v>
      </c>
      <c r="BV477" s="47" t="n">
        <v>91.38</v>
      </c>
      <c r="BW477" s="48" t="n">
        <v>235.25</v>
      </c>
      <c r="BX477" s="45" t="n">
        <v>4.31</v>
      </c>
      <c r="BY477" s="47" t="n">
        <v>95.69</v>
      </c>
      <c r="BZ477" s="48" t="n">
        <v>235.25</v>
      </c>
      <c r="CA477" s="45" t="n">
        <v>4.31</v>
      </c>
      <c r="CB477" s="48" t="n">
        <v>100</v>
      </c>
      <c r="CC477" s="46"/>
      <c r="CD477" s="46"/>
      <c r="CE477" s="49" t="n">
        <v>100</v>
      </c>
      <c r="CF477" s="51"/>
      <c r="CG477" s="56"/>
      <c r="CH477" s="51"/>
      <c r="CI477" s="50"/>
      <c r="CJ477" s="50"/>
      <c r="CK477" s="50"/>
      <c r="CL477" s="50"/>
      <c r="CM477" s="50"/>
      <c r="CN477" s="50"/>
      <c r="CO477" s="54"/>
      <c r="CP477" s="52"/>
      <c r="CQ477" s="55"/>
      <c r="CR477" s="50"/>
      <c r="CS477" s="50"/>
      <c r="CT477" s="55"/>
      <c r="CU477" s="58"/>
      <c r="CV477" s="55"/>
      <c r="CW477" s="51"/>
      <c r="CX477" s="52"/>
      <c r="CY477" s="52"/>
      <c r="CZ477" s="50"/>
      <c r="DA477" s="51"/>
      <c r="DB477" s="52"/>
      <c r="DC477" s="52"/>
      <c r="DD477" s="52"/>
      <c r="DE477" s="52"/>
      <c r="DF477" s="51"/>
    </row>
    <row r="478" customFormat="false" ht="8.45" hidden="false" customHeight="true" outlineLevel="0" collapsed="false">
      <c r="A478" s="1" t="s">
        <v>1048</v>
      </c>
      <c r="B478" s="43" t="n">
        <v>93</v>
      </c>
      <c r="C478" s="42" t="s">
        <v>1049</v>
      </c>
      <c r="D478" s="62" t="n">
        <v>511</v>
      </c>
      <c r="E478" s="42" t="s">
        <v>47</v>
      </c>
      <c r="F478" s="42" t="s">
        <v>294</v>
      </c>
      <c r="G478" s="53" t="n">
        <v>1000</v>
      </c>
      <c r="H478" s="45" t="n">
        <v>0.01</v>
      </c>
      <c r="I478" s="47" t="n">
        <v>45</v>
      </c>
      <c r="J478" s="45" t="n">
        <v>4.5</v>
      </c>
      <c r="K478" s="45" t="n">
        <v>4.5</v>
      </c>
      <c r="L478" s="47" t="n">
        <v>41.1</v>
      </c>
      <c r="M478" s="45" t="n">
        <v>4.11</v>
      </c>
      <c r="N478" s="45" t="n">
        <v>8.61</v>
      </c>
      <c r="O478" s="47" t="n">
        <v>41.1</v>
      </c>
      <c r="P478" s="45" t="n">
        <v>4.11</v>
      </c>
      <c r="Q478" s="47" t="n">
        <v>12.72</v>
      </c>
      <c r="R478" s="47" t="n">
        <v>41.1</v>
      </c>
      <c r="S478" s="45" t="n">
        <v>4.11</v>
      </c>
      <c r="T478" s="47" t="n">
        <v>16.83</v>
      </c>
      <c r="U478" s="47" t="n">
        <v>39.1</v>
      </c>
      <c r="V478" s="45" t="n">
        <v>3.91</v>
      </c>
      <c r="W478" s="47" t="n">
        <v>20.74</v>
      </c>
      <c r="X478" s="47" t="n">
        <v>43.1</v>
      </c>
      <c r="Y478" s="45" t="n">
        <v>4.31</v>
      </c>
      <c r="Z478" s="47" t="n">
        <v>25.05</v>
      </c>
      <c r="AA478" s="47" t="n">
        <v>39.1</v>
      </c>
      <c r="AB478" s="45" t="n">
        <v>3.91</v>
      </c>
      <c r="AC478" s="47" t="n">
        <v>28.96</v>
      </c>
      <c r="AD478" s="47" t="n">
        <v>39.1</v>
      </c>
      <c r="AE478" s="45" t="n">
        <v>3.91</v>
      </c>
      <c r="AF478" s="47" t="n">
        <v>32.87</v>
      </c>
      <c r="AG478" s="47" t="n">
        <v>45</v>
      </c>
      <c r="AH478" s="45" t="n">
        <v>4.5</v>
      </c>
      <c r="AI478" s="47" t="n">
        <v>37.37</v>
      </c>
      <c r="AJ478" s="47" t="n">
        <v>41.1</v>
      </c>
      <c r="AK478" s="45" t="n">
        <v>4.11</v>
      </c>
      <c r="AL478" s="47" t="n">
        <v>41.48</v>
      </c>
      <c r="AM478" s="47" t="n">
        <v>41.1</v>
      </c>
      <c r="AN478" s="45" t="n">
        <v>4.11</v>
      </c>
      <c r="AO478" s="47" t="n">
        <v>45.59</v>
      </c>
      <c r="AP478" s="47" t="n">
        <v>43.1</v>
      </c>
      <c r="AQ478" s="45" t="n">
        <v>4.31</v>
      </c>
      <c r="AR478" s="47" t="n">
        <v>49.9</v>
      </c>
      <c r="AS478" s="47" t="n">
        <v>43.1</v>
      </c>
      <c r="AT478" s="45" t="n">
        <v>4.31</v>
      </c>
      <c r="AU478" s="47" t="n">
        <v>54.21</v>
      </c>
      <c r="AV478" s="47" t="n">
        <v>43.1</v>
      </c>
      <c r="AW478" s="45" t="n">
        <v>4.31</v>
      </c>
      <c r="AX478" s="47" t="n">
        <v>58.52</v>
      </c>
      <c r="AY478" s="47" t="n">
        <v>41.1</v>
      </c>
      <c r="AZ478" s="45" t="n">
        <v>4.11</v>
      </c>
      <c r="BA478" s="47" t="n">
        <v>62.63</v>
      </c>
      <c r="BB478" s="47" t="n">
        <v>39.1</v>
      </c>
      <c r="BC478" s="45" t="n">
        <v>3.91</v>
      </c>
      <c r="BD478" s="47" t="n">
        <v>66.54</v>
      </c>
      <c r="BE478" s="47" t="n">
        <v>39.1</v>
      </c>
      <c r="BF478" s="45" t="n">
        <v>3.91</v>
      </c>
      <c r="BG478" s="47" t="n">
        <v>70.45</v>
      </c>
      <c r="BH478" s="47" t="n">
        <v>45</v>
      </c>
      <c r="BI478" s="45" t="n">
        <v>4.5</v>
      </c>
      <c r="BJ478" s="47" t="n">
        <v>74.95</v>
      </c>
      <c r="BK478" s="47" t="n">
        <v>41.1</v>
      </c>
      <c r="BL478" s="45" t="n">
        <v>4.11</v>
      </c>
      <c r="BM478" s="47" t="n">
        <v>79.06</v>
      </c>
      <c r="BN478" s="47" t="n">
        <v>39.1</v>
      </c>
      <c r="BO478" s="45" t="n">
        <v>3.91</v>
      </c>
      <c r="BP478" s="47" t="n">
        <v>82.97</v>
      </c>
      <c r="BQ478" s="47" t="n">
        <v>45</v>
      </c>
      <c r="BR478" s="45" t="n">
        <v>4.5</v>
      </c>
      <c r="BS478" s="47" t="n">
        <v>87.47</v>
      </c>
      <c r="BT478" s="47" t="n">
        <v>39.1</v>
      </c>
      <c r="BU478" s="45" t="n">
        <v>3.91</v>
      </c>
      <c r="BV478" s="47" t="n">
        <v>91.38</v>
      </c>
      <c r="BW478" s="47" t="n">
        <v>43.1</v>
      </c>
      <c r="BX478" s="45" t="n">
        <v>4.31</v>
      </c>
      <c r="BY478" s="47" t="n">
        <v>95.69</v>
      </c>
      <c r="BZ478" s="47" t="n">
        <v>43.1</v>
      </c>
      <c r="CA478" s="45" t="n">
        <v>4.31</v>
      </c>
      <c r="CB478" s="48" t="n">
        <v>100</v>
      </c>
      <c r="CC478" s="46"/>
      <c r="CD478" s="46"/>
      <c r="CE478" s="49" t="n">
        <v>100</v>
      </c>
      <c r="CF478" s="70"/>
      <c r="CG478" s="55"/>
      <c r="CH478" s="51"/>
      <c r="CI478" s="50"/>
      <c r="CJ478" s="50"/>
      <c r="CK478" s="50"/>
      <c r="CL478" s="50"/>
      <c r="CM478" s="50"/>
      <c r="CN478" s="50"/>
      <c r="CO478" s="54"/>
      <c r="CP478" s="52"/>
      <c r="CQ478" s="55"/>
      <c r="CR478" s="50"/>
      <c r="CS478" s="50"/>
      <c r="CT478" s="55"/>
      <c r="CU478" s="51"/>
      <c r="CV478" s="55"/>
      <c r="CW478" s="51"/>
      <c r="CX478" s="52"/>
      <c r="CY478" s="52"/>
      <c r="CZ478" s="50"/>
      <c r="DA478" s="51"/>
      <c r="DB478" s="52"/>
      <c r="DC478" s="52"/>
      <c r="DD478" s="52"/>
      <c r="DE478" s="52"/>
      <c r="DF478" s="51"/>
    </row>
    <row r="479" customFormat="false" ht="8.45" hidden="false" customHeight="true" outlineLevel="0" collapsed="false">
      <c r="A479" s="1" t="s">
        <v>1050</v>
      </c>
      <c r="B479" s="43" t="n">
        <v>94</v>
      </c>
      <c r="C479" s="42" t="s">
        <v>1051</v>
      </c>
      <c r="D479" s="62" t="n">
        <v>511</v>
      </c>
      <c r="E479" s="42" t="s">
        <v>47</v>
      </c>
      <c r="F479" s="42" t="s">
        <v>294</v>
      </c>
      <c r="G479" s="53" t="n">
        <v>1315</v>
      </c>
      <c r="H479" s="45" t="n">
        <v>0.01</v>
      </c>
      <c r="I479" s="47" t="n">
        <v>59.18</v>
      </c>
      <c r="J479" s="45" t="n">
        <v>4.5</v>
      </c>
      <c r="K479" s="45" t="n">
        <v>4.5</v>
      </c>
      <c r="L479" s="47" t="n">
        <v>54.05</v>
      </c>
      <c r="M479" s="45" t="n">
        <v>4.11</v>
      </c>
      <c r="N479" s="45" t="n">
        <v>8.61</v>
      </c>
      <c r="O479" s="47" t="n">
        <v>54.05</v>
      </c>
      <c r="P479" s="45" t="n">
        <v>4.11</v>
      </c>
      <c r="Q479" s="47" t="n">
        <v>12.72</v>
      </c>
      <c r="R479" s="47" t="n">
        <v>54.05</v>
      </c>
      <c r="S479" s="45" t="n">
        <v>4.11</v>
      </c>
      <c r="T479" s="47" t="n">
        <v>16.83</v>
      </c>
      <c r="U479" s="47" t="n">
        <v>51.42</v>
      </c>
      <c r="V479" s="45" t="n">
        <v>3.91</v>
      </c>
      <c r="W479" s="47" t="n">
        <v>20.74</v>
      </c>
      <c r="X479" s="47" t="n">
        <v>56.68</v>
      </c>
      <c r="Y479" s="45" t="n">
        <v>4.31</v>
      </c>
      <c r="Z479" s="47" t="n">
        <v>25.05</v>
      </c>
      <c r="AA479" s="47" t="n">
        <v>51.42</v>
      </c>
      <c r="AB479" s="45" t="n">
        <v>3.91</v>
      </c>
      <c r="AC479" s="47" t="n">
        <v>28.96</v>
      </c>
      <c r="AD479" s="47" t="n">
        <v>51.42</v>
      </c>
      <c r="AE479" s="45" t="n">
        <v>3.91</v>
      </c>
      <c r="AF479" s="47" t="n">
        <v>32.87</v>
      </c>
      <c r="AG479" s="47" t="n">
        <v>59.18</v>
      </c>
      <c r="AH479" s="45" t="n">
        <v>4.5</v>
      </c>
      <c r="AI479" s="47" t="n">
        <v>37.37</v>
      </c>
      <c r="AJ479" s="47" t="n">
        <v>54.05</v>
      </c>
      <c r="AK479" s="45" t="n">
        <v>4.11</v>
      </c>
      <c r="AL479" s="47" t="n">
        <v>41.48</v>
      </c>
      <c r="AM479" s="47" t="n">
        <v>54.05</v>
      </c>
      <c r="AN479" s="45" t="n">
        <v>4.11</v>
      </c>
      <c r="AO479" s="47" t="n">
        <v>45.59</v>
      </c>
      <c r="AP479" s="47" t="n">
        <v>56.68</v>
      </c>
      <c r="AQ479" s="45" t="n">
        <v>4.31</v>
      </c>
      <c r="AR479" s="47" t="n">
        <v>49.9</v>
      </c>
      <c r="AS479" s="47" t="n">
        <v>56.68</v>
      </c>
      <c r="AT479" s="45" t="n">
        <v>4.31</v>
      </c>
      <c r="AU479" s="47" t="n">
        <v>54.21</v>
      </c>
      <c r="AV479" s="47" t="n">
        <v>56.68</v>
      </c>
      <c r="AW479" s="45" t="n">
        <v>4.31</v>
      </c>
      <c r="AX479" s="47" t="n">
        <v>58.52</v>
      </c>
      <c r="AY479" s="47" t="n">
        <v>54.05</v>
      </c>
      <c r="AZ479" s="45" t="n">
        <v>4.11</v>
      </c>
      <c r="BA479" s="47" t="n">
        <v>62.63</v>
      </c>
      <c r="BB479" s="47" t="n">
        <v>51.42</v>
      </c>
      <c r="BC479" s="45" t="n">
        <v>3.91</v>
      </c>
      <c r="BD479" s="47" t="n">
        <v>66.54</v>
      </c>
      <c r="BE479" s="47" t="n">
        <v>51.42</v>
      </c>
      <c r="BF479" s="45" t="n">
        <v>3.91</v>
      </c>
      <c r="BG479" s="47" t="n">
        <v>70.45</v>
      </c>
      <c r="BH479" s="47" t="n">
        <v>59.18</v>
      </c>
      <c r="BI479" s="45" t="n">
        <v>4.5</v>
      </c>
      <c r="BJ479" s="47" t="n">
        <v>74.95</v>
      </c>
      <c r="BK479" s="47" t="n">
        <v>54.05</v>
      </c>
      <c r="BL479" s="45" t="n">
        <v>4.11</v>
      </c>
      <c r="BM479" s="47" t="n">
        <v>79.06</v>
      </c>
      <c r="BN479" s="47" t="n">
        <v>51.42</v>
      </c>
      <c r="BO479" s="45" t="n">
        <v>3.91</v>
      </c>
      <c r="BP479" s="47" t="n">
        <v>82.97</v>
      </c>
      <c r="BQ479" s="47" t="n">
        <v>59.18</v>
      </c>
      <c r="BR479" s="45" t="n">
        <v>4.5</v>
      </c>
      <c r="BS479" s="47" t="n">
        <v>87.47</v>
      </c>
      <c r="BT479" s="47" t="n">
        <v>51.42</v>
      </c>
      <c r="BU479" s="45" t="n">
        <v>3.91</v>
      </c>
      <c r="BV479" s="47" t="n">
        <v>91.38</v>
      </c>
      <c r="BW479" s="47" t="n">
        <v>56.68</v>
      </c>
      <c r="BX479" s="45" t="n">
        <v>4.31</v>
      </c>
      <c r="BY479" s="47" t="n">
        <v>95.69</v>
      </c>
      <c r="BZ479" s="47" t="n">
        <v>56.68</v>
      </c>
      <c r="CA479" s="45" t="n">
        <v>4.31</v>
      </c>
      <c r="CB479" s="48" t="n">
        <v>100</v>
      </c>
      <c r="CC479" s="46"/>
      <c r="CD479" s="46"/>
      <c r="CE479" s="49" t="n">
        <v>100</v>
      </c>
      <c r="CF479" s="56"/>
      <c r="CG479" s="56"/>
      <c r="CH479" s="51"/>
      <c r="CI479" s="50"/>
      <c r="CJ479" s="50"/>
      <c r="CK479" s="50"/>
      <c r="CL479" s="50"/>
      <c r="CM479" s="50"/>
      <c r="CN479" s="50"/>
      <c r="CO479" s="68"/>
      <c r="CP479" s="17"/>
      <c r="CQ479" s="37"/>
      <c r="CR479" s="38"/>
      <c r="CS479" s="37"/>
      <c r="CT479" s="37"/>
      <c r="CU479" s="38"/>
      <c r="CV479" s="37"/>
      <c r="CW479" s="35"/>
      <c r="CX479" s="17"/>
      <c r="CY479" s="17"/>
      <c r="CZ479" s="23"/>
      <c r="DA479" s="35"/>
      <c r="DB479" s="17"/>
      <c r="DC479" s="17"/>
      <c r="DD479" s="17"/>
      <c r="DE479" s="17"/>
      <c r="DF479" s="35"/>
    </row>
    <row r="480" customFormat="false" ht="8.45" hidden="false" customHeight="true" outlineLevel="0" collapsed="false">
      <c r="A480" s="1" t="s">
        <v>1052</v>
      </c>
      <c r="B480" s="43" t="n">
        <v>95</v>
      </c>
      <c r="C480" s="42" t="s">
        <v>1053</v>
      </c>
      <c r="D480" s="62" t="n">
        <v>511</v>
      </c>
      <c r="E480" s="42" t="s">
        <v>47</v>
      </c>
      <c r="F480" s="42" t="s">
        <v>294</v>
      </c>
      <c r="G480" s="48" t="n">
        <v>200</v>
      </c>
      <c r="H480" s="45" t="n">
        <v>0</v>
      </c>
      <c r="I480" s="45" t="n">
        <v>9</v>
      </c>
      <c r="J480" s="45" t="n">
        <v>4.5</v>
      </c>
      <c r="K480" s="45" t="n">
        <v>4.5</v>
      </c>
      <c r="L480" s="45" t="n">
        <v>8.22</v>
      </c>
      <c r="M480" s="45" t="n">
        <v>4.11</v>
      </c>
      <c r="N480" s="45" t="n">
        <v>8.61</v>
      </c>
      <c r="O480" s="45" t="n">
        <v>8.22</v>
      </c>
      <c r="P480" s="45" t="n">
        <v>4.11</v>
      </c>
      <c r="Q480" s="47" t="n">
        <v>12.72</v>
      </c>
      <c r="R480" s="45" t="n">
        <v>8.22</v>
      </c>
      <c r="S480" s="45" t="n">
        <v>4.11</v>
      </c>
      <c r="T480" s="47" t="n">
        <v>16.83</v>
      </c>
      <c r="U480" s="45" t="n">
        <v>7.82</v>
      </c>
      <c r="V480" s="45" t="n">
        <v>3.91</v>
      </c>
      <c r="W480" s="47" t="n">
        <v>20.74</v>
      </c>
      <c r="X480" s="45" t="n">
        <v>8.62</v>
      </c>
      <c r="Y480" s="45" t="n">
        <v>4.31</v>
      </c>
      <c r="Z480" s="47" t="n">
        <v>25.05</v>
      </c>
      <c r="AA480" s="45" t="n">
        <v>7.82</v>
      </c>
      <c r="AB480" s="45" t="n">
        <v>3.91</v>
      </c>
      <c r="AC480" s="47" t="n">
        <v>28.96</v>
      </c>
      <c r="AD480" s="45" t="n">
        <v>7.82</v>
      </c>
      <c r="AE480" s="45" t="n">
        <v>3.91</v>
      </c>
      <c r="AF480" s="47" t="n">
        <v>32.87</v>
      </c>
      <c r="AG480" s="45" t="n">
        <v>9</v>
      </c>
      <c r="AH480" s="45" t="n">
        <v>4.5</v>
      </c>
      <c r="AI480" s="47" t="n">
        <v>37.37</v>
      </c>
      <c r="AJ480" s="45" t="n">
        <v>8.22</v>
      </c>
      <c r="AK480" s="45" t="n">
        <v>4.11</v>
      </c>
      <c r="AL480" s="47" t="n">
        <v>41.48</v>
      </c>
      <c r="AM480" s="45" t="n">
        <v>8.22</v>
      </c>
      <c r="AN480" s="45" t="n">
        <v>4.11</v>
      </c>
      <c r="AO480" s="47" t="n">
        <v>45.59</v>
      </c>
      <c r="AP480" s="45" t="n">
        <v>8.62</v>
      </c>
      <c r="AQ480" s="45" t="n">
        <v>4.31</v>
      </c>
      <c r="AR480" s="47" t="n">
        <v>49.9</v>
      </c>
      <c r="AS480" s="45" t="n">
        <v>8.62</v>
      </c>
      <c r="AT480" s="45" t="n">
        <v>4.31</v>
      </c>
      <c r="AU480" s="47" t="n">
        <v>54.21</v>
      </c>
      <c r="AV480" s="45" t="n">
        <v>8.62</v>
      </c>
      <c r="AW480" s="45" t="n">
        <v>4.31</v>
      </c>
      <c r="AX480" s="47" t="n">
        <v>58.52</v>
      </c>
      <c r="AY480" s="45" t="n">
        <v>8.22</v>
      </c>
      <c r="AZ480" s="45" t="n">
        <v>4.11</v>
      </c>
      <c r="BA480" s="47" t="n">
        <v>62.63</v>
      </c>
      <c r="BB480" s="45" t="n">
        <v>7.82</v>
      </c>
      <c r="BC480" s="45" t="n">
        <v>3.91</v>
      </c>
      <c r="BD480" s="47" t="n">
        <v>66.54</v>
      </c>
      <c r="BE480" s="45" t="n">
        <v>7.82</v>
      </c>
      <c r="BF480" s="45" t="n">
        <v>3.91</v>
      </c>
      <c r="BG480" s="47" t="n">
        <v>70.45</v>
      </c>
      <c r="BH480" s="45" t="n">
        <v>9</v>
      </c>
      <c r="BI480" s="45" t="n">
        <v>4.5</v>
      </c>
      <c r="BJ480" s="47" t="n">
        <v>74.95</v>
      </c>
      <c r="BK480" s="45" t="n">
        <v>8.22</v>
      </c>
      <c r="BL480" s="45" t="n">
        <v>4.11</v>
      </c>
      <c r="BM480" s="47" t="n">
        <v>79.06</v>
      </c>
      <c r="BN480" s="45" t="n">
        <v>7.82</v>
      </c>
      <c r="BO480" s="45" t="n">
        <v>3.91</v>
      </c>
      <c r="BP480" s="47" t="n">
        <v>82.97</v>
      </c>
      <c r="BQ480" s="45" t="n">
        <v>9</v>
      </c>
      <c r="BR480" s="45" t="n">
        <v>4.5</v>
      </c>
      <c r="BS480" s="47" t="n">
        <v>87.47</v>
      </c>
      <c r="BT480" s="45" t="n">
        <v>7.82</v>
      </c>
      <c r="BU480" s="45" t="n">
        <v>3.91</v>
      </c>
      <c r="BV480" s="47" t="n">
        <v>91.38</v>
      </c>
      <c r="BW480" s="45" t="n">
        <v>8.62</v>
      </c>
      <c r="BX480" s="45" t="n">
        <v>4.31</v>
      </c>
      <c r="BY480" s="47" t="n">
        <v>95.69</v>
      </c>
      <c r="BZ480" s="45" t="n">
        <v>8.62</v>
      </c>
      <c r="CA480" s="45" t="n">
        <v>4.31</v>
      </c>
      <c r="CB480" s="48" t="n">
        <v>100</v>
      </c>
      <c r="CC480" s="46"/>
      <c r="CD480" s="46"/>
      <c r="CE480" s="49" t="n">
        <v>100</v>
      </c>
      <c r="CF480" s="51"/>
      <c r="CG480" s="56"/>
      <c r="CH480" s="51"/>
      <c r="CI480" s="50"/>
      <c r="CJ480" s="50"/>
      <c r="CK480" s="50"/>
      <c r="CL480" s="50"/>
      <c r="CM480" s="50"/>
      <c r="CN480" s="50"/>
      <c r="CO480" s="66"/>
      <c r="CP480" s="52"/>
      <c r="CQ480" s="55"/>
      <c r="CR480" s="58"/>
      <c r="CS480" s="55"/>
      <c r="CT480" s="55"/>
      <c r="CU480" s="58"/>
      <c r="CV480" s="55"/>
      <c r="CW480" s="51"/>
      <c r="CX480" s="52"/>
      <c r="CY480" s="52"/>
      <c r="CZ480" s="50"/>
      <c r="DA480" s="51"/>
      <c r="DB480" s="52"/>
      <c r="DC480" s="52"/>
      <c r="DD480" s="52"/>
      <c r="DE480" s="52"/>
      <c r="DF480" s="51"/>
    </row>
    <row r="481" customFormat="false" ht="8.45" hidden="false" customHeight="true" outlineLevel="0" collapsed="false">
      <c r="A481" s="1" t="s">
        <v>1054</v>
      </c>
      <c r="B481" s="43" t="n">
        <v>96</v>
      </c>
      <c r="C481" s="42" t="s">
        <v>1055</v>
      </c>
      <c r="D481" s="62" t="n">
        <v>511</v>
      </c>
      <c r="E481" s="42" t="s">
        <v>47</v>
      </c>
      <c r="F481" s="42" t="s">
        <v>294</v>
      </c>
      <c r="G481" s="53" t="n">
        <v>5800</v>
      </c>
      <c r="H481" s="45" t="n">
        <v>0.07</v>
      </c>
      <c r="I481" s="48" t="n">
        <v>261</v>
      </c>
      <c r="J481" s="45" t="n">
        <v>4.5</v>
      </c>
      <c r="K481" s="45" t="n">
        <v>4.5</v>
      </c>
      <c r="L481" s="48" t="n">
        <v>238.38</v>
      </c>
      <c r="M481" s="45" t="n">
        <v>4.11</v>
      </c>
      <c r="N481" s="45" t="n">
        <v>8.61</v>
      </c>
      <c r="O481" s="48" t="n">
        <v>238.38</v>
      </c>
      <c r="P481" s="45" t="n">
        <v>4.11</v>
      </c>
      <c r="Q481" s="47" t="n">
        <v>12.72</v>
      </c>
      <c r="R481" s="48" t="n">
        <v>238.38</v>
      </c>
      <c r="S481" s="45" t="n">
        <v>4.11</v>
      </c>
      <c r="T481" s="47" t="n">
        <v>16.83</v>
      </c>
      <c r="U481" s="48" t="n">
        <v>226.78</v>
      </c>
      <c r="V481" s="45" t="n">
        <v>3.91</v>
      </c>
      <c r="W481" s="47" t="n">
        <v>20.74</v>
      </c>
      <c r="X481" s="48" t="n">
        <v>249.98</v>
      </c>
      <c r="Y481" s="45" t="n">
        <v>4.31</v>
      </c>
      <c r="Z481" s="47" t="n">
        <v>25.05</v>
      </c>
      <c r="AA481" s="48" t="n">
        <v>226.78</v>
      </c>
      <c r="AB481" s="45" t="n">
        <v>3.91</v>
      </c>
      <c r="AC481" s="47" t="n">
        <v>28.96</v>
      </c>
      <c r="AD481" s="48" t="n">
        <v>226.78</v>
      </c>
      <c r="AE481" s="45" t="n">
        <v>3.91</v>
      </c>
      <c r="AF481" s="47" t="n">
        <v>32.87</v>
      </c>
      <c r="AG481" s="48" t="n">
        <v>261</v>
      </c>
      <c r="AH481" s="45" t="n">
        <v>4.5</v>
      </c>
      <c r="AI481" s="47" t="n">
        <v>37.37</v>
      </c>
      <c r="AJ481" s="48" t="n">
        <v>238.38</v>
      </c>
      <c r="AK481" s="45" t="n">
        <v>4.11</v>
      </c>
      <c r="AL481" s="47" t="n">
        <v>41.48</v>
      </c>
      <c r="AM481" s="48" t="n">
        <v>238.38</v>
      </c>
      <c r="AN481" s="45" t="n">
        <v>4.11</v>
      </c>
      <c r="AO481" s="47" t="n">
        <v>45.59</v>
      </c>
      <c r="AP481" s="48" t="n">
        <v>249.98</v>
      </c>
      <c r="AQ481" s="45" t="n">
        <v>4.31</v>
      </c>
      <c r="AR481" s="47" t="n">
        <v>49.9</v>
      </c>
      <c r="AS481" s="48" t="n">
        <v>249.98</v>
      </c>
      <c r="AT481" s="45" t="n">
        <v>4.31</v>
      </c>
      <c r="AU481" s="47" t="n">
        <v>54.21</v>
      </c>
      <c r="AV481" s="48" t="n">
        <v>249.98</v>
      </c>
      <c r="AW481" s="45" t="n">
        <v>4.31</v>
      </c>
      <c r="AX481" s="47" t="n">
        <v>58.52</v>
      </c>
      <c r="AY481" s="48" t="n">
        <v>238.38</v>
      </c>
      <c r="AZ481" s="45" t="n">
        <v>4.11</v>
      </c>
      <c r="BA481" s="47" t="n">
        <v>62.63</v>
      </c>
      <c r="BB481" s="48" t="n">
        <v>226.78</v>
      </c>
      <c r="BC481" s="45" t="n">
        <v>3.91</v>
      </c>
      <c r="BD481" s="47" t="n">
        <v>66.54</v>
      </c>
      <c r="BE481" s="48" t="n">
        <v>226.78</v>
      </c>
      <c r="BF481" s="45" t="n">
        <v>3.91</v>
      </c>
      <c r="BG481" s="47" t="n">
        <v>70.45</v>
      </c>
      <c r="BH481" s="48" t="n">
        <v>261</v>
      </c>
      <c r="BI481" s="45" t="n">
        <v>4.5</v>
      </c>
      <c r="BJ481" s="47" t="n">
        <v>74.95</v>
      </c>
      <c r="BK481" s="48" t="n">
        <v>238.38</v>
      </c>
      <c r="BL481" s="45" t="n">
        <v>4.11</v>
      </c>
      <c r="BM481" s="47" t="n">
        <v>79.06</v>
      </c>
      <c r="BN481" s="48" t="n">
        <v>226.78</v>
      </c>
      <c r="BO481" s="45" t="n">
        <v>3.91</v>
      </c>
      <c r="BP481" s="47" t="n">
        <v>82.97</v>
      </c>
      <c r="BQ481" s="48" t="n">
        <v>261</v>
      </c>
      <c r="BR481" s="45" t="n">
        <v>4.5</v>
      </c>
      <c r="BS481" s="47" t="n">
        <v>87.47</v>
      </c>
      <c r="BT481" s="48" t="n">
        <v>226.78</v>
      </c>
      <c r="BU481" s="45" t="n">
        <v>3.91</v>
      </c>
      <c r="BV481" s="47" t="n">
        <v>91.38</v>
      </c>
      <c r="BW481" s="48" t="n">
        <v>249.98</v>
      </c>
      <c r="BX481" s="45" t="n">
        <v>4.31</v>
      </c>
      <c r="BY481" s="47" t="n">
        <v>95.69</v>
      </c>
      <c r="BZ481" s="48" t="n">
        <v>249.98</v>
      </c>
      <c r="CA481" s="45" t="n">
        <v>4.31</v>
      </c>
      <c r="CB481" s="48" t="n">
        <v>100</v>
      </c>
      <c r="CC481" s="46"/>
      <c r="CD481" s="46"/>
      <c r="CE481" s="49" t="n">
        <v>100</v>
      </c>
      <c r="CF481" s="55"/>
      <c r="CG481" s="56"/>
      <c r="CH481" s="51"/>
      <c r="CI481" s="50"/>
      <c r="CJ481" s="50"/>
      <c r="CK481" s="50"/>
      <c r="CL481" s="50"/>
      <c r="CM481" s="50"/>
      <c r="CN481" s="50"/>
      <c r="CO481" s="17"/>
      <c r="CP481" s="17"/>
      <c r="CQ481" s="23"/>
      <c r="CR481" s="23"/>
      <c r="CS481" s="23"/>
      <c r="CT481" s="23"/>
      <c r="CU481" s="35"/>
      <c r="CV481" s="35"/>
      <c r="CW481" s="35"/>
      <c r="CX481" s="17"/>
      <c r="CY481" s="17"/>
      <c r="CZ481" s="23"/>
      <c r="DA481" s="35"/>
      <c r="DB481" s="17"/>
      <c r="DC481" s="17"/>
      <c r="DD481" s="17"/>
      <c r="DE481" s="17"/>
      <c r="DF481" s="35"/>
    </row>
    <row r="482" customFormat="false" ht="8.45" hidden="false" customHeight="true" outlineLevel="0" collapsed="false">
      <c r="A482" s="1" t="s">
        <v>212</v>
      </c>
      <c r="B482" s="61" t="n">
        <v>97</v>
      </c>
      <c r="C482" s="25" t="s">
        <v>1056</v>
      </c>
      <c r="D482" s="26" t="n">
        <v>511</v>
      </c>
      <c r="E482" s="25" t="s">
        <v>47</v>
      </c>
      <c r="F482" s="25" t="s">
        <v>294</v>
      </c>
      <c r="G482" s="67" t="n">
        <v>1147539.96</v>
      </c>
      <c r="H482" s="32" t="n">
        <v>13.04</v>
      </c>
      <c r="I482" s="31" t="n">
        <v>51639.3</v>
      </c>
      <c r="J482" s="28" t="n">
        <v>4.5</v>
      </c>
      <c r="K482" s="28" t="n">
        <v>4.5</v>
      </c>
      <c r="L482" s="31" t="n">
        <v>47163.89</v>
      </c>
      <c r="M482" s="28" t="n">
        <v>4.11</v>
      </c>
      <c r="N482" s="28" t="n">
        <v>8.61</v>
      </c>
      <c r="O482" s="31" t="n">
        <v>47163.89</v>
      </c>
      <c r="P482" s="28" t="n">
        <v>4.11</v>
      </c>
      <c r="Q482" s="32" t="n">
        <v>12.72</v>
      </c>
      <c r="R482" s="31" t="n">
        <v>47163.89</v>
      </c>
      <c r="S482" s="28" t="n">
        <v>4.11</v>
      </c>
      <c r="T482" s="32" t="n">
        <v>16.83</v>
      </c>
      <c r="U482" s="31" t="n">
        <v>44868.81</v>
      </c>
      <c r="V482" s="28" t="n">
        <v>3.91</v>
      </c>
      <c r="W482" s="32" t="n">
        <v>20.74</v>
      </c>
      <c r="X482" s="31" t="n">
        <v>49458.97</v>
      </c>
      <c r="Y482" s="28" t="n">
        <v>4.31</v>
      </c>
      <c r="Z482" s="32" t="n">
        <v>25.05</v>
      </c>
      <c r="AA482" s="31" t="n">
        <v>44868.81</v>
      </c>
      <c r="AB482" s="28" t="n">
        <v>3.91</v>
      </c>
      <c r="AC482" s="32" t="n">
        <v>28.96</v>
      </c>
      <c r="AD482" s="31" t="n">
        <v>44868.81</v>
      </c>
      <c r="AE482" s="28" t="n">
        <v>3.91</v>
      </c>
      <c r="AF482" s="32" t="n">
        <v>32.87</v>
      </c>
      <c r="AG482" s="31" t="n">
        <v>51639.3</v>
      </c>
      <c r="AH482" s="28" t="n">
        <v>4.5</v>
      </c>
      <c r="AI482" s="32" t="n">
        <v>37.37</v>
      </c>
      <c r="AJ482" s="31" t="n">
        <v>47163.89</v>
      </c>
      <c r="AK482" s="28" t="n">
        <v>4.11</v>
      </c>
      <c r="AL482" s="32" t="n">
        <v>41.48</v>
      </c>
      <c r="AM482" s="31" t="n">
        <v>47163.89</v>
      </c>
      <c r="AN482" s="28" t="n">
        <v>4.11</v>
      </c>
      <c r="AO482" s="32" t="n">
        <v>45.59</v>
      </c>
      <c r="AP482" s="31" t="n">
        <v>49458.97</v>
      </c>
      <c r="AQ482" s="28" t="n">
        <v>4.31</v>
      </c>
      <c r="AR482" s="32" t="n">
        <v>49.9</v>
      </c>
      <c r="AS482" s="31" t="n">
        <v>49458.97</v>
      </c>
      <c r="AT482" s="28" t="n">
        <v>4.31</v>
      </c>
      <c r="AU482" s="32" t="n">
        <v>54.21</v>
      </c>
      <c r="AV482" s="31" t="n">
        <v>49458.97</v>
      </c>
      <c r="AW482" s="28" t="n">
        <v>4.31</v>
      </c>
      <c r="AX482" s="32" t="n">
        <v>58.52</v>
      </c>
      <c r="AY482" s="31" t="n">
        <v>47163.89</v>
      </c>
      <c r="AZ482" s="28" t="n">
        <v>4.11</v>
      </c>
      <c r="BA482" s="32" t="n">
        <v>62.63</v>
      </c>
      <c r="BB482" s="31" t="n">
        <v>44868.81</v>
      </c>
      <c r="BC482" s="28" t="n">
        <v>3.91</v>
      </c>
      <c r="BD482" s="32" t="n">
        <v>66.54</v>
      </c>
      <c r="BE482" s="31" t="n">
        <v>44868.81</v>
      </c>
      <c r="BF482" s="28" t="n">
        <v>3.91</v>
      </c>
      <c r="BG482" s="32" t="n">
        <v>70.45</v>
      </c>
      <c r="BH482" s="31" t="n">
        <v>51639.3</v>
      </c>
      <c r="BI482" s="28" t="n">
        <v>4.5</v>
      </c>
      <c r="BJ482" s="32" t="n">
        <v>74.95</v>
      </c>
      <c r="BK482" s="31" t="n">
        <v>47163.89</v>
      </c>
      <c r="BL482" s="28" t="n">
        <v>4.11</v>
      </c>
      <c r="BM482" s="32" t="n">
        <v>79.06</v>
      </c>
      <c r="BN482" s="31" t="n">
        <v>44868.81</v>
      </c>
      <c r="BO482" s="28" t="n">
        <v>3.91</v>
      </c>
      <c r="BP482" s="32" t="n">
        <v>82.97</v>
      </c>
      <c r="BQ482" s="31" t="n">
        <v>51639.3</v>
      </c>
      <c r="BR482" s="28" t="n">
        <v>4.5</v>
      </c>
      <c r="BS482" s="32" t="n">
        <v>87.47</v>
      </c>
      <c r="BT482" s="31" t="n">
        <v>44868.81</v>
      </c>
      <c r="BU482" s="28" t="n">
        <v>3.91</v>
      </c>
      <c r="BV482" s="32" t="n">
        <v>91.38</v>
      </c>
      <c r="BW482" s="31" t="n">
        <v>49458.97</v>
      </c>
      <c r="BX482" s="28" t="n">
        <v>4.31</v>
      </c>
      <c r="BY482" s="32" t="n">
        <v>95.69</v>
      </c>
      <c r="BZ482" s="31" t="n">
        <v>49458.97</v>
      </c>
      <c r="CA482" s="28" t="n">
        <v>4.31</v>
      </c>
      <c r="CB482" s="33" t="n">
        <v>100</v>
      </c>
      <c r="CC482" s="30"/>
      <c r="CD482" s="30"/>
      <c r="CE482" s="34" t="n">
        <v>100</v>
      </c>
      <c r="CF482" s="51"/>
      <c r="CG482" s="56"/>
      <c r="CH482" s="51"/>
      <c r="CI482" s="50"/>
      <c r="CJ482" s="50"/>
      <c r="CK482" s="50"/>
      <c r="CL482" s="50"/>
      <c r="CM482" s="50"/>
      <c r="CN482" s="50"/>
      <c r="CO482" s="52"/>
      <c r="CP482" s="52"/>
      <c r="CQ482" s="50"/>
      <c r="CR482" s="50"/>
      <c r="CS482" s="50"/>
      <c r="CT482" s="50"/>
      <c r="CU482" s="51"/>
      <c r="CV482" s="51"/>
      <c r="CW482" s="51"/>
      <c r="CX482" s="52"/>
      <c r="CY482" s="52"/>
      <c r="CZ482" s="50"/>
      <c r="DA482" s="51"/>
      <c r="DB482" s="52"/>
      <c r="DC482" s="52"/>
      <c r="DD482" s="52"/>
      <c r="DE482" s="52"/>
      <c r="DF482" s="51"/>
    </row>
    <row r="483" customFormat="false" ht="8.45" hidden="false" customHeight="true" outlineLevel="0" collapsed="false">
      <c r="A483" s="1" t="s">
        <v>216</v>
      </c>
      <c r="B483" s="43" t="n">
        <v>98</v>
      </c>
      <c r="C483" s="42" t="s">
        <v>1057</v>
      </c>
      <c r="D483" s="62" t="n">
        <v>511</v>
      </c>
      <c r="E483" s="42" t="s">
        <v>47</v>
      </c>
      <c r="F483" s="42" t="s">
        <v>294</v>
      </c>
      <c r="G483" s="87" t="n">
        <v>1147539.96</v>
      </c>
      <c r="H483" s="47" t="n">
        <v>13.04</v>
      </c>
      <c r="I483" s="44" t="n">
        <v>51639.3</v>
      </c>
      <c r="J483" s="45" t="n">
        <v>4.5</v>
      </c>
      <c r="K483" s="45" t="n">
        <v>4.5</v>
      </c>
      <c r="L483" s="44" t="n">
        <v>47163.89</v>
      </c>
      <c r="M483" s="45" t="n">
        <v>4.11</v>
      </c>
      <c r="N483" s="45" t="n">
        <v>8.61</v>
      </c>
      <c r="O483" s="44" t="n">
        <v>47163.89</v>
      </c>
      <c r="P483" s="45" t="n">
        <v>4.11</v>
      </c>
      <c r="Q483" s="47" t="n">
        <v>12.72</v>
      </c>
      <c r="R483" s="44" t="n">
        <v>47163.89</v>
      </c>
      <c r="S483" s="45" t="n">
        <v>4.11</v>
      </c>
      <c r="T483" s="47" t="n">
        <v>16.83</v>
      </c>
      <c r="U483" s="44" t="n">
        <v>44868.81</v>
      </c>
      <c r="V483" s="45" t="n">
        <v>3.91</v>
      </c>
      <c r="W483" s="47" t="n">
        <v>20.74</v>
      </c>
      <c r="X483" s="44" t="n">
        <v>49458.97</v>
      </c>
      <c r="Y483" s="45" t="n">
        <v>4.31</v>
      </c>
      <c r="Z483" s="47" t="n">
        <v>25.05</v>
      </c>
      <c r="AA483" s="44" t="n">
        <v>44868.81</v>
      </c>
      <c r="AB483" s="45" t="n">
        <v>3.91</v>
      </c>
      <c r="AC483" s="47" t="n">
        <v>28.96</v>
      </c>
      <c r="AD483" s="44" t="n">
        <v>44868.81</v>
      </c>
      <c r="AE483" s="45" t="n">
        <v>3.91</v>
      </c>
      <c r="AF483" s="47" t="n">
        <v>32.87</v>
      </c>
      <c r="AG483" s="44" t="n">
        <v>51639.3</v>
      </c>
      <c r="AH483" s="45" t="n">
        <v>4.5</v>
      </c>
      <c r="AI483" s="47" t="n">
        <v>37.37</v>
      </c>
      <c r="AJ483" s="44" t="n">
        <v>47163.89</v>
      </c>
      <c r="AK483" s="45" t="n">
        <v>4.11</v>
      </c>
      <c r="AL483" s="47" t="n">
        <v>41.48</v>
      </c>
      <c r="AM483" s="44" t="n">
        <v>47163.89</v>
      </c>
      <c r="AN483" s="45" t="n">
        <v>4.11</v>
      </c>
      <c r="AO483" s="47" t="n">
        <v>45.59</v>
      </c>
      <c r="AP483" s="44" t="n">
        <v>49458.97</v>
      </c>
      <c r="AQ483" s="45" t="n">
        <v>4.31</v>
      </c>
      <c r="AR483" s="47" t="n">
        <v>49.9</v>
      </c>
      <c r="AS483" s="44" t="n">
        <v>49458.97</v>
      </c>
      <c r="AT483" s="45" t="n">
        <v>4.31</v>
      </c>
      <c r="AU483" s="47" t="n">
        <v>54.21</v>
      </c>
      <c r="AV483" s="44" t="n">
        <v>49458.97</v>
      </c>
      <c r="AW483" s="45" t="n">
        <v>4.31</v>
      </c>
      <c r="AX483" s="47" t="n">
        <v>58.52</v>
      </c>
      <c r="AY483" s="44" t="n">
        <v>47163.89</v>
      </c>
      <c r="AZ483" s="45" t="n">
        <v>4.11</v>
      </c>
      <c r="BA483" s="47" t="n">
        <v>62.63</v>
      </c>
      <c r="BB483" s="44" t="n">
        <v>44868.81</v>
      </c>
      <c r="BC483" s="45" t="n">
        <v>3.91</v>
      </c>
      <c r="BD483" s="47" t="n">
        <v>66.54</v>
      </c>
      <c r="BE483" s="44" t="n">
        <v>44868.81</v>
      </c>
      <c r="BF483" s="45" t="n">
        <v>3.91</v>
      </c>
      <c r="BG483" s="47" t="n">
        <v>70.45</v>
      </c>
      <c r="BH483" s="44" t="n">
        <v>51639.3</v>
      </c>
      <c r="BI483" s="45" t="n">
        <v>4.5</v>
      </c>
      <c r="BJ483" s="47" t="n">
        <v>74.95</v>
      </c>
      <c r="BK483" s="44" t="n">
        <v>47163.89</v>
      </c>
      <c r="BL483" s="45" t="n">
        <v>4.11</v>
      </c>
      <c r="BM483" s="47" t="n">
        <v>79.06</v>
      </c>
      <c r="BN483" s="44" t="n">
        <v>44868.81</v>
      </c>
      <c r="BO483" s="45" t="n">
        <v>3.91</v>
      </c>
      <c r="BP483" s="47" t="n">
        <v>82.97</v>
      </c>
      <c r="BQ483" s="44" t="n">
        <v>51639.3</v>
      </c>
      <c r="BR483" s="45" t="n">
        <v>4.5</v>
      </c>
      <c r="BS483" s="47" t="n">
        <v>87.47</v>
      </c>
      <c r="BT483" s="44" t="n">
        <v>44868.81</v>
      </c>
      <c r="BU483" s="45" t="n">
        <v>3.91</v>
      </c>
      <c r="BV483" s="47" t="n">
        <v>91.38</v>
      </c>
      <c r="BW483" s="44" t="n">
        <v>49458.97</v>
      </c>
      <c r="BX483" s="45" t="n">
        <v>4.31</v>
      </c>
      <c r="BY483" s="47" t="n">
        <v>95.69</v>
      </c>
      <c r="BZ483" s="44" t="n">
        <v>49458.97</v>
      </c>
      <c r="CA483" s="45" t="n">
        <v>4.31</v>
      </c>
      <c r="CB483" s="48" t="n">
        <v>100</v>
      </c>
      <c r="CC483" s="46"/>
      <c r="CD483" s="46"/>
      <c r="CE483" s="49" t="n">
        <v>100</v>
      </c>
      <c r="CF483" s="63"/>
      <c r="CG483" s="39"/>
      <c r="CH483" s="35"/>
      <c r="CI483" s="23"/>
      <c r="CJ483" s="23"/>
      <c r="CK483" s="23"/>
      <c r="CL483" s="23"/>
      <c r="CM483" s="23"/>
      <c r="CN483" s="23"/>
      <c r="CO483" s="52"/>
      <c r="CP483" s="52"/>
      <c r="CQ483" s="50"/>
      <c r="CR483" s="50"/>
      <c r="CS483" s="50"/>
      <c r="CT483" s="50"/>
      <c r="CU483" s="51"/>
      <c r="CV483" s="51"/>
      <c r="CW483" s="51"/>
      <c r="CX483" s="52"/>
      <c r="CY483" s="52"/>
      <c r="CZ483" s="50"/>
      <c r="DA483" s="51"/>
      <c r="DB483" s="52"/>
      <c r="DC483" s="52"/>
      <c r="DD483" s="52"/>
      <c r="DE483" s="52"/>
      <c r="DF483" s="51"/>
    </row>
    <row r="484" customFormat="false" ht="8.45" hidden="false" customHeight="true" outlineLevel="0" collapsed="false">
      <c r="B484" s="79"/>
      <c r="C484" s="79" t="s">
        <v>878</v>
      </c>
      <c r="D484" s="79"/>
      <c r="E484" s="79"/>
      <c r="F484" s="79"/>
      <c r="G484" s="80" t="n">
        <v>3339583.99</v>
      </c>
      <c r="H484" s="21"/>
      <c r="I484" s="83" t="n">
        <v>246151.38</v>
      </c>
      <c r="J484" s="82" t="n">
        <v>7.37</v>
      </c>
      <c r="K484" s="21"/>
      <c r="L484" s="83" t="n">
        <v>122833.28</v>
      </c>
      <c r="M484" s="82" t="n">
        <v>3.68</v>
      </c>
      <c r="N484" s="21"/>
      <c r="O484" s="83" t="n">
        <v>127195.04</v>
      </c>
      <c r="P484" s="82" t="n">
        <v>3.81</v>
      </c>
      <c r="Q484" s="21"/>
      <c r="R484" s="83" t="n">
        <v>127194.86</v>
      </c>
      <c r="S484" s="82" t="n">
        <v>3.81</v>
      </c>
      <c r="T484" s="21"/>
      <c r="U484" s="83" t="n">
        <v>121011.46</v>
      </c>
      <c r="V484" s="82" t="n">
        <v>3.62</v>
      </c>
      <c r="W484" s="21"/>
      <c r="X484" s="83" t="n">
        <v>134411.27</v>
      </c>
      <c r="Y484" s="82" t="n">
        <v>4.02</v>
      </c>
      <c r="Z484" s="21"/>
      <c r="AA484" s="83" t="n">
        <v>140498.3</v>
      </c>
      <c r="AB484" s="82" t="n">
        <v>4.21</v>
      </c>
      <c r="AC484" s="21"/>
      <c r="AD484" s="83" t="n">
        <v>121699.78</v>
      </c>
      <c r="AE484" s="82" t="n">
        <v>3.64</v>
      </c>
      <c r="AF484" s="21"/>
      <c r="AG484" s="83" t="n">
        <v>155770.73</v>
      </c>
      <c r="AH484" s="82" t="n">
        <v>4.66</v>
      </c>
      <c r="AI484" s="21"/>
      <c r="AJ484" s="83" t="n">
        <v>128618.68</v>
      </c>
      <c r="AK484" s="82" t="n">
        <v>3.85</v>
      </c>
      <c r="AL484" s="21"/>
      <c r="AM484" s="83" t="n">
        <v>194590.88</v>
      </c>
      <c r="AN484" s="82" t="n">
        <v>5.83</v>
      </c>
      <c r="AO484" s="21"/>
      <c r="AP484" s="83" t="n">
        <v>157857.29</v>
      </c>
      <c r="AQ484" s="82" t="n">
        <v>4.73</v>
      </c>
      <c r="AR484" s="21"/>
      <c r="AS484" s="83" t="n">
        <v>130550.62</v>
      </c>
      <c r="AT484" s="82" t="n">
        <v>3.91</v>
      </c>
      <c r="AU484" s="21"/>
      <c r="AV484" s="83" t="n">
        <v>150350.09</v>
      </c>
      <c r="AW484" s="82" t="n">
        <v>4.5</v>
      </c>
      <c r="AX484" s="21"/>
      <c r="AY484" s="83" t="n">
        <v>125200.08</v>
      </c>
      <c r="AZ484" s="82" t="n">
        <v>3.75</v>
      </c>
      <c r="BA484" s="21"/>
      <c r="BB484" s="83" t="n">
        <v>119110.4</v>
      </c>
      <c r="BC484" s="82" t="n">
        <v>3.57</v>
      </c>
      <c r="BD484" s="21"/>
      <c r="BE484" s="83" t="n">
        <v>118941.77</v>
      </c>
      <c r="BF484" s="82" t="n">
        <v>3.56</v>
      </c>
      <c r="BG484" s="21"/>
      <c r="BH484" s="83" t="n">
        <v>136568.99</v>
      </c>
      <c r="BI484" s="82" t="n">
        <v>4.09</v>
      </c>
      <c r="BJ484" s="21"/>
      <c r="BK484" s="83" t="n">
        <v>145358.88</v>
      </c>
      <c r="BL484" s="82" t="n">
        <v>4.35</v>
      </c>
      <c r="BM484" s="21"/>
      <c r="BN484" s="83" t="n">
        <v>118020.63</v>
      </c>
      <c r="BO484" s="82" t="n">
        <v>3.53</v>
      </c>
      <c r="BP484" s="21"/>
      <c r="BQ484" s="83" t="n">
        <v>138317.66</v>
      </c>
      <c r="BR484" s="82" t="n">
        <v>4.14</v>
      </c>
      <c r="BS484" s="21"/>
      <c r="BT484" s="83" t="n">
        <v>117316.23</v>
      </c>
      <c r="BU484" s="82" t="n">
        <v>3.51</v>
      </c>
      <c r="BV484" s="21"/>
      <c r="BW484" s="83" t="n">
        <v>130271.9</v>
      </c>
      <c r="BX484" s="82" t="n">
        <v>3.9</v>
      </c>
      <c r="BY484" s="21"/>
      <c r="BZ484" s="83" t="n">
        <v>131743.77</v>
      </c>
      <c r="CA484" s="82" t="n">
        <v>3.94</v>
      </c>
      <c r="CB484" s="21"/>
      <c r="CC484" s="82" t="n">
        <v>0</v>
      </c>
      <c r="CD484" s="82" t="n">
        <v>0</v>
      </c>
      <c r="CE484" s="22"/>
      <c r="CF484" s="71"/>
      <c r="CG484" s="39"/>
      <c r="CH484" s="23"/>
      <c r="CI484" s="23"/>
      <c r="CJ484" s="23"/>
      <c r="CK484" s="23"/>
      <c r="CL484" s="23"/>
      <c r="CM484" s="23"/>
      <c r="CN484" s="23"/>
      <c r="CO484" s="52"/>
      <c r="CP484" s="52"/>
      <c r="CQ484" s="50"/>
      <c r="CR484" s="50"/>
      <c r="CS484" s="50"/>
      <c r="CT484" s="50"/>
      <c r="CU484" s="50"/>
      <c r="CV484" s="50"/>
      <c r="CW484" s="50"/>
      <c r="CX484" s="59"/>
      <c r="CY484" s="52"/>
      <c r="CZ484" s="51"/>
      <c r="DA484" s="51"/>
      <c r="DB484" s="52"/>
      <c r="DC484" s="52"/>
      <c r="DD484" s="52"/>
      <c r="DE484" s="52"/>
      <c r="DF484" s="51"/>
    </row>
    <row r="485" customFormat="false" ht="8.45" hidden="false" customHeight="true" outlineLevel="0" collapsed="false">
      <c r="B485" s="79"/>
      <c r="C485" s="79" t="s">
        <v>880</v>
      </c>
      <c r="D485" s="79"/>
      <c r="E485" s="79"/>
      <c r="F485" s="79"/>
      <c r="G485" s="79"/>
      <c r="H485" s="79"/>
      <c r="I485" s="83" t="n">
        <v>246151.38</v>
      </c>
      <c r="J485" s="21"/>
      <c r="K485" s="82" t="n">
        <v>7.37</v>
      </c>
      <c r="L485" s="83" t="n">
        <v>368984.66</v>
      </c>
      <c r="M485" s="21"/>
      <c r="N485" s="84" t="n">
        <v>11.05</v>
      </c>
      <c r="O485" s="83" t="n">
        <v>496179.7</v>
      </c>
      <c r="P485" s="21"/>
      <c r="Q485" s="84" t="n">
        <v>14.86</v>
      </c>
      <c r="R485" s="83" t="n">
        <v>623374.56</v>
      </c>
      <c r="S485" s="21"/>
      <c r="T485" s="84" t="n">
        <v>18.67</v>
      </c>
      <c r="U485" s="83" t="n">
        <v>744386.02</v>
      </c>
      <c r="V485" s="21"/>
      <c r="W485" s="84" t="n">
        <v>22.29</v>
      </c>
      <c r="X485" s="83" t="n">
        <v>878797.29</v>
      </c>
      <c r="Y485" s="21"/>
      <c r="Z485" s="84" t="n">
        <v>26.31</v>
      </c>
      <c r="AA485" s="80" t="n">
        <v>1019295.59</v>
      </c>
      <c r="AB485" s="21"/>
      <c r="AC485" s="84" t="n">
        <v>30.52</v>
      </c>
      <c r="AD485" s="80" t="n">
        <v>1140995.37</v>
      </c>
      <c r="AE485" s="21"/>
      <c r="AF485" s="84" t="n">
        <v>34.17</v>
      </c>
      <c r="AG485" s="80" t="n">
        <v>1296766.1</v>
      </c>
      <c r="AH485" s="21"/>
      <c r="AI485" s="84" t="n">
        <v>38.83</v>
      </c>
      <c r="AJ485" s="80" t="n">
        <v>1425384.78</v>
      </c>
      <c r="AK485" s="21"/>
      <c r="AL485" s="84" t="n">
        <v>42.68</v>
      </c>
      <c r="AM485" s="80" t="n">
        <v>1619975.66</v>
      </c>
      <c r="AN485" s="21"/>
      <c r="AO485" s="84" t="n">
        <v>48.51</v>
      </c>
      <c r="AP485" s="80" t="n">
        <v>1777832.95</v>
      </c>
      <c r="AQ485" s="21"/>
      <c r="AR485" s="84" t="n">
        <v>53.24</v>
      </c>
      <c r="AS485" s="80" t="n">
        <v>1908383.57</v>
      </c>
      <c r="AT485" s="21"/>
      <c r="AU485" s="84" t="n">
        <v>57.14</v>
      </c>
      <c r="AV485" s="80" t="n">
        <v>2058733.66</v>
      </c>
      <c r="AW485" s="21"/>
      <c r="AX485" s="84" t="n">
        <v>61.65</v>
      </c>
      <c r="AY485" s="80" t="n">
        <v>2183933.74</v>
      </c>
      <c r="AZ485" s="21"/>
      <c r="BA485" s="84" t="n">
        <v>65.4</v>
      </c>
      <c r="BB485" s="80" t="n">
        <v>2303044.15</v>
      </c>
      <c r="BC485" s="21"/>
      <c r="BD485" s="84" t="n">
        <v>68.96</v>
      </c>
      <c r="BE485" s="80" t="n">
        <v>2421985.92</v>
      </c>
      <c r="BF485" s="21"/>
      <c r="BG485" s="84" t="n">
        <v>72.52</v>
      </c>
      <c r="BH485" s="80" t="n">
        <v>2558554.91</v>
      </c>
      <c r="BI485" s="21"/>
      <c r="BJ485" s="84" t="n">
        <v>76.61</v>
      </c>
      <c r="BK485" s="80" t="n">
        <v>2703913.79</v>
      </c>
      <c r="BL485" s="21"/>
      <c r="BM485" s="84" t="n">
        <v>80.97</v>
      </c>
      <c r="BN485" s="80" t="n">
        <v>2821934.43</v>
      </c>
      <c r="BO485" s="21"/>
      <c r="BP485" s="84" t="n">
        <v>84.5</v>
      </c>
      <c r="BQ485" s="80" t="n">
        <v>2960252.09</v>
      </c>
      <c r="BR485" s="21"/>
      <c r="BS485" s="84" t="n">
        <v>88.64</v>
      </c>
      <c r="BT485" s="80" t="n">
        <v>3077568.32</v>
      </c>
      <c r="BU485" s="21"/>
      <c r="BV485" s="84" t="n">
        <v>92.15</v>
      </c>
      <c r="BW485" s="80" t="n">
        <v>3207840.22</v>
      </c>
      <c r="BX485" s="21"/>
      <c r="BY485" s="84" t="n">
        <v>96.06</v>
      </c>
      <c r="BZ485" s="80" t="n">
        <v>3339583.99</v>
      </c>
      <c r="CA485" s="21"/>
      <c r="CB485" s="88" t="n">
        <v>100</v>
      </c>
      <c r="CC485" s="80" t="n">
        <v>3339583.99</v>
      </c>
      <c r="CD485" s="21"/>
      <c r="CE485" s="89" t="n">
        <v>100</v>
      </c>
      <c r="CF485" s="73"/>
      <c r="CG485" s="23"/>
      <c r="CH485" s="35"/>
      <c r="CI485" s="23"/>
      <c r="CJ485" s="23"/>
      <c r="CK485" s="23"/>
      <c r="CL485" s="23"/>
      <c r="CM485" s="23"/>
      <c r="CN485" s="23"/>
      <c r="CO485" s="52"/>
      <c r="CP485" s="52"/>
      <c r="CQ485" s="50"/>
      <c r="CR485" s="50"/>
      <c r="CS485" s="50"/>
      <c r="CT485" s="50"/>
      <c r="CU485" s="50"/>
      <c r="CV485" s="50"/>
      <c r="CW485" s="50"/>
      <c r="CX485" s="57"/>
      <c r="CY485" s="52"/>
      <c r="CZ485" s="51"/>
      <c r="DA485" s="51"/>
      <c r="DB485" s="52"/>
      <c r="DC485" s="52"/>
      <c r="DD485" s="52"/>
      <c r="DE485" s="52"/>
      <c r="DF485" s="51"/>
    </row>
    <row r="486" customFormat="false" ht="8.45" hidden="false" customHeight="true" outlineLevel="0" collapsed="false">
      <c r="B486" s="79" t="s">
        <v>877</v>
      </c>
      <c r="C486" s="79" t="s">
        <v>1058</v>
      </c>
      <c r="D486" s="79"/>
      <c r="E486" s="79"/>
      <c r="F486" s="79"/>
      <c r="G486" s="80" t="n">
        <v>8797806.36</v>
      </c>
      <c r="H486" s="21"/>
      <c r="I486" s="83" t="n">
        <v>325562.53</v>
      </c>
      <c r="J486" s="82" t="n">
        <v>3.7</v>
      </c>
      <c r="K486" s="21"/>
      <c r="L486" s="83" t="n">
        <v>168969.89</v>
      </c>
      <c r="M486" s="82" t="n">
        <v>1.92</v>
      </c>
      <c r="N486" s="21"/>
      <c r="O486" s="83" t="n">
        <v>280346.4</v>
      </c>
      <c r="P486" s="82" t="n">
        <v>3.19</v>
      </c>
      <c r="Q486" s="21"/>
      <c r="R486" s="83" t="n">
        <v>351214.54</v>
      </c>
      <c r="S486" s="82" t="n">
        <v>3.99</v>
      </c>
      <c r="T486" s="21"/>
      <c r="U486" s="83" t="n">
        <v>279035.52</v>
      </c>
      <c r="V486" s="82" t="n">
        <v>3.17</v>
      </c>
      <c r="W486" s="21"/>
      <c r="X486" s="83" t="n">
        <v>367474.2</v>
      </c>
      <c r="Y486" s="82" t="n">
        <v>4.18</v>
      </c>
      <c r="Z486" s="21"/>
      <c r="AA486" s="83" t="n">
        <v>331043.47</v>
      </c>
      <c r="AB486" s="82" t="n">
        <v>3.76</v>
      </c>
      <c r="AC486" s="21"/>
      <c r="AD486" s="83" t="n">
        <v>311411.06</v>
      </c>
      <c r="AE486" s="82" t="n">
        <v>3.54</v>
      </c>
      <c r="AF486" s="21"/>
      <c r="AG486" s="83" t="n">
        <v>289978.33</v>
      </c>
      <c r="AH486" s="82" t="n">
        <v>3.3</v>
      </c>
      <c r="AI486" s="21"/>
      <c r="AJ486" s="83" t="n">
        <v>349167.99</v>
      </c>
      <c r="AK486" s="82" t="n">
        <v>3.97</v>
      </c>
      <c r="AL486" s="21"/>
      <c r="AM486" s="83" t="n">
        <v>492750.91</v>
      </c>
      <c r="AN486" s="82" t="n">
        <v>5.6</v>
      </c>
      <c r="AO486" s="21"/>
      <c r="AP486" s="83" t="n">
        <v>364685.42</v>
      </c>
      <c r="AQ486" s="82" t="n">
        <v>4.15</v>
      </c>
      <c r="AR486" s="21"/>
      <c r="AS486" s="83" t="n">
        <v>244953.4</v>
      </c>
      <c r="AT486" s="82" t="n">
        <v>2.78</v>
      </c>
      <c r="AU486" s="21"/>
      <c r="AV486" s="83" t="n">
        <v>324744.25</v>
      </c>
      <c r="AW486" s="82" t="n">
        <v>3.69</v>
      </c>
      <c r="AX486" s="21"/>
      <c r="AY486" s="83" t="n">
        <v>319017.06</v>
      </c>
      <c r="AZ486" s="82" t="n">
        <v>3.63</v>
      </c>
      <c r="BA486" s="21"/>
      <c r="BB486" s="83" t="n">
        <v>361005.36</v>
      </c>
      <c r="BC486" s="82" t="n">
        <v>4.1</v>
      </c>
      <c r="BD486" s="21"/>
      <c r="BE486" s="83" t="n">
        <v>396413.25</v>
      </c>
      <c r="BF486" s="82" t="n">
        <v>4.51</v>
      </c>
      <c r="BG486" s="21"/>
      <c r="BH486" s="83" t="n">
        <v>394998.48</v>
      </c>
      <c r="BI486" s="82" t="n">
        <v>4.49</v>
      </c>
      <c r="BJ486" s="21"/>
      <c r="BK486" s="83" t="n">
        <v>318931.34</v>
      </c>
      <c r="BL486" s="82" t="n">
        <v>3.63</v>
      </c>
      <c r="BM486" s="21"/>
      <c r="BN486" s="83" t="n">
        <v>447342.67</v>
      </c>
      <c r="BO486" s="82" t="n">
        <v>5.08</v>
      </c>
      <c r="BP486" s="21"/>
      <c r="BQ486" s="83" t="n">
        <v>552409.29</v>
      </c>
      <c r="BR486" s="82" t="n">
        <v>6.28</v>
      </c>
      <c r="BS486" s="21"/>
      <c r="BT486" s="83" t="n">
        <v>494451.06</v>
      </c>
      <c r="BU486" s="82" t="n">
        <v>5.62</v>
      </c>
      <c r="BV486" s="21"/>
      <c r="BW486" s="83" t="n">
        <v>446238.32</v>
      </c>
      <c r="BX486" s="82" t="n">
        <v>5.07</v>
      </c>
      <c r="BY486" s="21"/>
      <c r="BZ486" s="83" t="n">
        <v>385479.94</v>
      </c>
      <c r="CA486" s="82" t="n">
        <v>4.38</v>
      </c>
      <c r="CB486" s="21"/>
      <c r="CC486" s="81" t="n">
        <v>15332.34</v>
      </c>
      <c r="CD486" s="82" t="n">
        <v>0.17</v>
      </c>
      <c r="CE486" s="22"/>
      <c r="CF486" s="71"/>
      <c r="CG486" s="39"/>
      <c r="CH486" s="23"/>
      <c r="CI486" s="23"/>
      <c r="CJ486" s="23"/>
      <c r="CK486" s="23"/>
      <c r="CL486" s="23"/>
      <c r="CM486" s="23"/>
      <c r="CN486" s="23"/>
      <c r="CO486" s="52"/>
      <c r="CP486" s="52"/>
      <c r="CQ486" s="50"/>
      <c r="CR486" s="50"/>
      <c r="CS486" s="50"/>
      <c r="CT486" s="50"/>
      <c r="CU486" s="50"/>
      <c r="CV486" s="50"/>
      <c r="CW486" s="50"/>
      <c r="CX486" s="69"/>
      <c r="CY486" s="52"/>
      <c r="CZ486" s="51"/>
      <c r="DA486" s="51"/>
      <c r="DB486" s="52"/>
      <c r="DC486" s="52"/>
      <c r="DD486" s="52"/>
      <c r="DE486" s="52"/>
      <c r="DF486" s="51"/>
    </row>
    <row r="487" customFormat="false" ht="8.45" hidden="false" customHeight="true" outlineLevel="0" collapsed="false">
      <c r="B487" s="79" t="s">
        <v>879</v>
      </c>
      <c r="C487" s="79" t="s">
        <v>1059</v>
      </c>
      <c r="D487" s="79"/>
      <c r="E487" s="79"/>
      <c r="F487" s="79"/>
      <c r="G487" s="79"/>
      <c r="H487" s="79"/>
      <c r="I487" s="83" t="n">
        <v>325562.53</v>
      </c>
      <c r="J487" s="21"/>
      <c r="K487" s="82" t="n">
        <v>3.7</v>
      </c>
      <c r="L487" s="83" t="n">
        <v>494532.42</v>
      </c>
      <c r="M487" s="21"/>
      <c r="N487" s="82" t="n">
        <v>5.62</v>
      </c>
      <c r="O487" s="83" t="n">
        <v>774878.81</v>
      </c>
      <c r="P487" s="21"/>
      <c r="Q487" s="82" t="n">
        <v>8.81</v>
      </c>
      <c r="R487" s="80" t="n">
        <v>1126093.36</v>
      </c>
      <c r="S487" s="21"/>
      <c r="T487" s="84" t="n">
        <v>12.8</v>
      </c>
      <c r="U487" s="80" t="n">
        <v>1405128.88</v>
      </c>
      <c r="V487" s="21"/>
      <c r="W487" s="84" t="n">
        <v>15.97</v>
      </c>
      <c r="X487" s="80" t="n">
        <v>1772603.08</v>
      </c>
      <c r="Y487" s="21"/>
      <c r="Z487" s="84" t="n">
        <v>20.15</v>
      </c>
      <c r="AA487" s="80" t="n">
        <v>2103646.55</v>
      </c>
      <c r="AB487" s="21"/>
      <c r="AC487" s="84" t="n">
        <v>23.91</v>
      </c>
      <c r="AD487" s="80" t="n">
        <v>2415057.62</v>
      </c>
      <c r="AE487" s="21"/>
      <c r="AF487" s="84" t="n">
        <v>27.45</v>
      </c>
      <c r="AG487" s="80" t="n">
        <v>2705035.95</v>
      </c>
      <c r="AH487" s="21"/>
      <c r="AI487" s="84" t="n">
        <v>30.75</v>
      </c>
      <c r="AJ487" s="80" t="n">
        <v>3054203.94</v>
      </c>
      <c r="AK487" s="21"/>
      <c r="AL487" s="84" t="n">
        <v>34.72</v>
      </c>
      <c r="AM487" s="80" t="n">
        <v>3546954.85</v>
      </c>
      <c r="AN487" s="21"/>
      <c r="AO487" s="84" t="n">
        <v>40.32</v>
      </c>
      <c r="AP487" s="80" t="n">
        <v>3911640.27</v>
      </c>
      <c r="AQ487" s="21"/>
      <c r="AR487" s="84" t="n">
        <v>44.46</v>
      </c>
      <c r="AS487" s="80" t="n">
        <v>4156593.67</v>
      </c>
      <c r="AT487" s="21"/>
      <c r="AU487" s="84" t="n">
        <v>47.25</v>
      </c>
      <c r="AV487" s="80" t="n">
        <v>4481337.92</v>
      </c>
      <c r="AW487" s="21"/>
      <c r="AX487" s="84" t="n">
        <v>50.94</v>
      </c>
      <c r="AY487" s="80" t="n">
        <v>4800354.98</v>
      </c>
      <c r="AZ487" s="21"/>
      <c r="BA487" s="84" t="n">
        <v>54.56</v>
      </c>
      <c r="BB487" s="80" t="n">
        <v>5161360.34</v>
      </c>
      <c r="BC487" s="21"/>
      <c r="BD487" s="84" t="n">
        <v>58.67</v>
      </c>
      <c r="BE487" s="80" t="n">
        <v>5557773.59</v>
      </c>
      <c r="BF487" s="21"/>
      <c r="BG487" s="84" t="n">
        <v>63.17</v>
      </c>
      <c r="BH487" s="80" t="n">
        <v>5952772.07</v>
      </c>
      <c r="BI487" s="21"/>
      <c r="BJ487" s="84" t="n">
        <v>67.66</v>
      </c>
      <c r="BK487" s="80" t="n">
        <v>6271703.41</v>
      </c>
      <c r="BL487" s="21"/>
      <c r="BM487" s="84" t="n">
        <v>71.29</v>
      </c>
      <c r="BN487" s="80" t="n">
        <v>6719046.08</v>
      </c>
      <c r="BO487" s="21"/>
      <c r="BP487" s="84" t="n">
        <v>76.37</v>
      </c>
      <c r="BQ487" s="80" t="n">
        <v>7271455.37</v>
      </c>
      <c r="BR487" s="21"/>
      <c r="BS487" s="84" t="n">
        <v>82.65</v>
      </c>
      <c r="BT487" s="80" t="n">
        <v>7765906.43</v>
      </c>
      <c r="BU487" s="21"/>
      <c r="BV487" s="84" t="n">
        <v>88.27</v>
      </c>
      <c r="BW487" s="80" t="n">
        <v>8212144.75</v>
      </c>
      <c r="BX487" s="21"/>
      <c r="BY487" s="84" t="n">
        <v>93.34</v>
      </c>
      <c r="BZ487" s="80" t="n">
        <v>8597624.69</v>
      </c>
      <c r="CA487" s="21"/>
      <c r="CB487" s="84" t="n">
        <v>97.72</v>
      </c>
      <c r="CC487" s="80" t="n">
        <v>8612957.03</v>
      </c>
      <c r="CD487" s="21"/>
      <c r="CE487" s="85" t="n">
        <v>97.9</v>
      </c>
      <c r="CF487" s="90"/>
      <c r="CG487" s="23"/>
      <c r="CH487" s="35"/>
      <c r="CI487" s="23"/>
      <c r="CJ487" s="23"/>
      <c r="CK487" s="23"/>
      <c r="CL487" s="23"/>
      <c r="CM487" s="23"/>
      <c r="CN487" s="23"/>
      <c r="CO487" s="52"/>
      <c r="CP487" s="52"/>
      <c r="CQ487" s="50"/>
      <c r="CR487" s="50"/>
      <c r="CS487" s="50"/>
      <c r="CT487" s="50"/>
      <c r="CU487" s="50"/>
      <c r="CV487" s="50"/>
      <c r="CW487" s="50"/>
      <c r="CX487" s="57"/>
      <c r="CY487" s="52"/>
      <c r="CZ487" s="51"/>
      <c r="DA487" s="51"/>
      <c r="DB487" s="52"/>
      <c r="DC487" s="52"/>
      <c r="DD487" s="52"/>
      <c r="DE487" s="52"/>
      <c r="DF487" s="51"/>
    </row>
    <row r="488" s="12" customFormat="true" ht="11.25" hidden="false" customHeight="true" outlineLevel="0" collapsed="false">
      <c r="A488" s="91"/>
      <c r="B488" s="91" t="s">
        <v>3</v>
      </c>
    </row>
    <row r="489" s="93" customFormat="true" ht="13.5" hidden="false" customHeight="true" outlineLevel="0" collapsed="false">
      <c r="A489" s="92"/>
      <c r="I489" s="94" t="n">
        <v>43831</v>
      </c>
      <c r="J489" s="94"/>
      <c r="K489" s="94"/>
      <c r="L489" s="94"/>
      <c r="M489" s="94"/>
      <c r="N489" s="94"/>
      <c r="O489" s="94"/>
      <c r="P489" s="94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</row>
    <row r="490" customFormat="false" ht="8.45" hidden="false" customHeight="true" outlineLevel="0" collapsed="false">
      <c r="B490" s="96"/>
      <c r="C490" s="96"/>
      <c r="D490" s="96"/>
      <c r="E490" s="96"/>
      <c r="F490" s="96"/>
      <c r="G490" s="96"/>
      <c r="H490" s="97"/>
      <c r="I490" s="98" t="s">
        <v>1060</v>
      </c>
      <c r="J490" s="98"/>
      <c r="K490" s="98"/>
      <c r="L490" s="98" t="s">
        <v>42</v>
      </c>
      <c r="M490" s="98"/>
      <c r="N490" s="98" t="s">
        <v>1061</v>
      </c>
      <c r="O490" s="98"/>
      <c r="P490" s="97" t="s">
        <v>1062</v>
      </c>
      <c r="Q490" s="99"/>
      <c r="R490" s="99"/>
      <c r="S490" s="99"/>
      <c r="T490" s="99"/>
      <c r="U490" s="99"/>
      <c r="V490" s="99"/>
      <c r="W490" s="99"/>
      <c r="X490" s="100"/>
      <c r="Y490" s="99"/>
      <c r="Z490" s="99"/>
      <c r="AA490" s="99"/>
      <c r="AB490" s="99"/>
      <c r="AC490" s="99"/>
      <c r="AD490" s="99"/>
      <c r="AE490" s="99"/>
      <c r="AF490" s="100"/>
    </row>
    <row r="491" customFormat="false" ht="8.45" hidden="false" customHeight="true" outlineLevel="0" collapsed="false">
      <c r="B491" s="101" t="s">
        <v>36</v>
      </c>
      <c r="C491" s="101" t="s">
        <v>37</v>
      </c>
      <c r="D491" s="101" t="s">
        <v>1063</v>
      </c>
      <c r="E491" s="101" t="s">
        <v>1064</v>
      </c>
      <c r="F491" s="101" t="s">
        <v>39</v>
      </c>
      <c r="G491" s="101" t="s">
        <v>40</v>
      </c>
      <c r="H491" s="102" t="s">
        <v>1065</v>
      </c>
      <c r="I491" s="103" t="s">
        <v>1066</v>
      </c>
      <c r="J491" s="103" t="s">
        <v>1067</v>
      </c>
      <c r="K491" s="103" t="s">
        <v>1068</v>
      </c>
      <c r="L491" s="103" t="s">
        <v>1067</v>
      </c>
      <c r="M491" s="103" t="s">
        <v>1068</v>
      </c>
      <c r="N491" s="103" t="s">
        <v>1067</v>
      </c>
      <c r="O491" s="103" t="s">
        <v>1068</v>
      </c>
      <c r="P491" s="102" t="s">
        <v>1069</v>
      </c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</row>
    <row r="492" customFormat="false" ht="8.45" hidden="false" customHeight="true" outlineLevel="0" collapsed="false">
      <c r="A492" s="104" t="s">
        <v>45</v>
      </c>
      <c r="B492" s="105" t="n">
        <v>1</v>
      </c>
      <c r="C492" s="106" t="s">
        <v>46</v>
      </c>
      <c r="D492" s="106"/>
      <c r="E492" s="107" t="n">
        <v>446</v>
      </c>
      <c r="F492" s="106" t="s">
        <v>47</v>
      </c>
      <c r="G492" s="106" t="s">
        <v>48</v>
      </c>
      <c r="H492" s="108"/>
      <c r="I492" s="108"/>
      <c r="J492" s="108"/>
      <c r="K492" s="108"/>
      <c r="L492" s="108"/>
      <c r="M492" s="108"/>
      <c r="N492" s="108"/>
      <c r="O492" s="108"/>
      <c r="P492" s="108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</row>
    <row r="493" customFormat="false" ht="8.45" hidden="false" customHeight="true" outlineLevel="0" collapsed="false">
      <c r="A493" s="104" t="s">
        <v>49</v>
      </c>
      <c r="B493" s="109" t="n">
        <v>2</v>
      </c>
      <c r="C493" s="110" t="s">
        <v>50</v>
      </c>
      <c r="D493" s="110" t="s">
        <v>1070</v>
      </c>
      <c r="E493" s="111" t="n">
        <v>43</v>
      </c>
      <c r="F493" s="110" t="s">
        <v>51</v>
      </c>
      <c r="G493" s="110" t="s">
        <v>52</v>
      </c>
      <c r="H493" s="112" t="n">
        <v>0.66</v>
      </c>
      <c r="I493" s="113" t="n">
        <v>1</v>
      </c>
      <c r="J493" s="113" t="n">
        <v>0</v>
      </c>
      <c r="K493" s="113" t="n">
        <v>0</v>
      </c>
      <c r="L493" s="112" t="n">
        <v>0</v>
      </c>
      <c r="M493" s="112" t="n">
        <v>0</v>
      </c>
      <c r="N493" s="112" t="n">
        <v>0</v>
      </c>
      <c r="O493" s="112" t="n">
        <v>0</v>
      </c>
      <c r="P493" s="114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</row>
    <row r="494" customFormat="false" ht="8.45" hidden="false" customHeight="true" outlineLevel="0" collapsed="false">
      <c r="A494" s="104" t="s">
        <v>53</v>
      </c>
      <c r="B494" s="109" t="n">
        <v>3</v>
      </c>
      <c r="C494" s="110" t="s">
        <v>54</v>
      </c>
      <c r="D494" s="110" t="s">
        <v>1070</v>
      </c>
      <c r="E494" s="111" t="n">
        <v>19</v>
      </c>
      <c r="F494" s="110" t="s">
        <v>55</v>
      </c>
      <c r="G494" s="110" t="s">
        <v>56</v>
      </c>
      <c r="H494" s="112" t="n">
        <v>0.12</v>
      </c>
      <c r="I494" s="113" t="n">
        <v>1</v>
      </c>
      <c r="J494" s="113" t="n">
        <v>0.4211</v>
      </c>
      <c r="K494" s="113" t="n">
        <v>1</v>
      </c>
      <c r="L494" s="115" t="n">
        <v>42.11</v>
      </c>
      <c r="M494" s="116" t="n">
        <v>100</v>
      </c>
      <c r="N494" s="112" t="n">
        <v>0.05</v>
      </c>
      <c r="O494" s="112" t="n">
        <v>0.12</v>
      </c>
      <c r="P494" s="117" t="n">
        <v>-11</v>
      </c>
      <c r="Q494" s="118"/>
      <c r="R494" s="119"/>
      <c r="S494" s="119"/>
      <c r="T494" s="120"/>
      <c r="U494" s="121"/>
      <c r="V494" s="121"/>
      <c r="W494" s="121"/>
      <c r="X494" s="122"/>
      <c r="Y494" s="118"/>
      <c r="Z494" s="118"/>
      <c r="AA494" s="119"/>
      <c r="AB494" s="120"/>
      <c r="AC494" s="120"/>
      <c r="AD494" s="121"/>
      <c r="AE494" s="121"/>
      <c r="AF494" s="122"/>
    </row>
    <row r="495" customFormat="false" ht="8.45" hidden="false" customHeight="true" outlineLevel="0" collapsed="false">
      <c r="A495" s="104" t="s">
        <v>57</v>
      </c>
      <c r="B495" s="109" t="n">
        <v>4</v>
      </c>
      <c r="C495" s="110" t="s">
        <v>58</v>
      </c>
      <c r="D495" s="110" t="s">
        <v>1070</v>
      </c>
      <c r="E495" s="111" t="n">
        <v>19</v>
      </c>
      <c r="F495" s="110" t="s">
        <v>55</v>
      </c>
      <c r="G495" s="110" t="s">
        <v>56</v>
      </c>
      <c r="H495" s="112" t="n">
        <v>0.06</v>
      </c>
      <c r="I495" s="113" t="n">
        <v>1</v>
      </c>
      <c r="J495" s="113" t="n">
        <v>0.4211</v>
      </c>
      <c r="K495" s="113" t="n">
        <v>1</v>
      </c>
      <c r="L495" s="115" t="n">
        <v>42.11</v>
      </c>
      <c r="M495" s="116" t="n">
        <v>100</v>
      </c>
      <c r="N495" s="112" t="n">
        <v>0.02</v>
      </c>
      <c r="O495" s="112" t="n">
        <v>0.06</v>
      </c>
      <c r="P495" s="117" t="n">
        <v>-11</v>
      </c>
      <c r="Q495" s="118"/>
      <c r="R495" s="119"/>
      <c r="S495" s="123"/>
      <c r="T495" s="120"/>
      <c r="U495" s="121"/>
      <c r="V495" s="121"/>
      <c r="W495" s="121"/>
      <c r="X495" s="122"/>
      <c r="Y495" s="118"/>
      <c r="Z495" s="119"/>
      <c r="AA495" s="119"/>
      <c r="AB495" s="120"/>
      <c r="AC495" s="120"/>
      <c r="AD495" s="121"/>
      <c r="AE495" s="121"/>
      <c r="AF495" s="122"/>
    </row>
    <row r="496" customFormat="false" ht="8.45" hidden="false" customHeight="true" outlineLevel="0" collapsed="false">
      <c r="A496" s="104" t="s">
        <v>59</v>
      </c>
      <c r="B496" s="109" t="n">
        <v>5</v>
      </c>
      <c r="C496" s="110" t="s">
        <v>60</v>
      </c>
      <c r="D496" s="110" t="s">
        <v>1070</v>
      </c>
      <c r="E496" s="111" t="n">
        <v>22</v>
      </c>
      <c r="F496" s="110" t="s">
        <v>61</v>
      </c>
      <c r="G496" s="110" t="s">
        <v>62</v>
      </c>
      <c r="H496" s="112" t="n">
        <v>0.03</v>
      </c>
      <c r="I496" s="113" t="n">
        <v>1</v>
      </c>
      <c r="J496" s="113" t="n">
        <v>0</v>
      </c>
      <c r="K496" s="113" t="n">
        <v>0</v>
      </c>
      <c r="L496" s="112" t="n">
        <v>0</v>
      </c>
      <c r="M496" s="112" t="n">
        <v>0</v>
      </c>
      <c r="N496" s="112" t="n">
        <v>0</v>
      </c>
      <c r="O496" s="112" t="n">
        <v>0</v>
      </c>
      <c r="P496" s="114"/>
      <c r="Q496" s="118"/>
      <c r="R496" s="119"/>
      <c r="S496" s="123"/>
      <c r="T496" s="120"/>
      <c r="U496" s="121"/>
      <c r="V496" s="121"/>
      <c r="W496" s="121"/>
      <c r="X496" s="122"/>
      <c r="Y496" s="118"/>
      <c r="Z496" s="119"/>
      <c r="AA496" s="119"/>
      <c r="AB496" s="120"/>
      <c r="AC496" s="120"/>
      <c r="AD496" s="121"/>
      <c r="AE496" s="121"/>
      <c r="AF496" s="122"/>
    </row>
    <row r="497" customFormat="false" ht="8.45" hidden="false" customHeight="true" outlineLevel="0" collapsed="false">
      <c r="A497" s="104" t="s">
        <v>63</v>
      </c>
      <c r="B497" s="109" t="n">
        <v>6</v>
      </c>
      <c r="C497" s="110" t="s">
        <v>64</v>
      </c>
      <c r="D497" s="110" t="s">
        <v>1070</v>
      </c>
      <c r="E497" s="111" t="n">
        <v>22</v>
      </c>
      <c r="F497" s="110" t="s">
        <v>65</v>
      </c>
      <c r="G497" s="110" t="s">
        <v>66</v>
      </c>
      <c r="H497" s="112" t="n">
        <v>0.59</v>
      </c>
      <c r="I497" s="113" t="n">
        <v>1</v>
      </c>
      <c r="J497" s="113" t="n">
        <v>0</v>
      </c>
      <c r="K497" s="113" t="n">
        <v>0</v>
      </c>
      <c r="L497" s="112" t="n">
        <v>0</v>
      </c>
      <c r="M497" s="112" t="n">
        <v>0</v>
      </c>
      <c r="N497" s="112" t="n">
        <v>0</v>
      </c>
      <c r="O497" s="112" t="n">
        <v>0</v>
      </c>
      <c r="P497" s="114"/>
      <c r="Q497" s="118"/>
      <c r="R497" s="119"/>
      <c r="S497" s="123"/>
      <c r="T497" s="120"/>
      <c r="U497" s="121"/>
      <c r="V497" s="121"/>
      <c r="W497" s="121"/>
      <c r="X497" s="122"/>
      <c r="Y497" s="118"/>
      <c r="Z497" s="119"/>
      <c r="AA497" s="119"/>
      <c r="AB497" s="120"/>
      <c r="AC497" s="120"/>
      <c r="AD497" s="121"/>
      <c r="AE497" s="121"/>
      <c r="AF497" s="122"/>
    </row>
    <row r="498" customFormat="false" ht="8.45" hidden="false" customHeight="true" outlineLevel="0" collapsed="false">
      <c r="A498" s="104" t="s">
        <v>67</v>
      </c>
      <c r="B498" s="109" t="n">
        <v>7</v>
      </c>
      <c r="C498" s="110" t="s">
        <v>68</v>
      </c>
      <c r="D498" s="110" t="s">
        <v>1070</v>
      </c>
      <c r="E498" s="111" t="n">
        <v>74</v>
      </c>
      <c r="F498" s="110" t="s">
        <v>51</v>
      </c>
      <c r="G498" s="110" t="s">
        <v>69</v>
      </c>
      <c r="H498" s="112" t="n">
        <v>0.26</v>
      </c>
      <c r="I498" s="113" t="n">
        <v>1</v>
      </c>
      <c r="J498" s="113" t="n">
        <v>0</v>
      </c>
      <c r="K498" s="113" t="n">
        <v>0</v>
      </c>
      <c r="L498" s="112" t="n">
        <v>0</v>
      </c>
      <c r="M498" s="112" t="n">
        <v>0</v>
      </c>
      <c r="N498" s="112" t="n">
        <v>0</v>
      </c>
      <c r="O498" s="112" t="n">
        <v>0</v>
      </c>
      <c r="P498" s="114"/>
      <c r="Q498" s="119"/>
      <c r="R498" s="119"/>
      <c r="S498" s="123"/>
      <c r="T498" s="120"/>
      <c r="U498" s="121"/>
      <c r="V498" s="121"/>
      <c r="W498" s="121"/>
      <c r="X498" s="122"/>
      <c r="Y498" s="119"/>
      <c r="Z498" s="119"/>
      <c r="AA498" s="119"/>
      <c r="AB498" s="120"/>
      <c r="AC498" s="120"/>
      <c r="AD498" s="121"/>
      <c r="AE498" s="121"/>
      <c r="AF498" s="122"/>
    </row>
    <row r="499" customFormat="false" ht="8.45" hidden="false" customHeight="true" outlineLevel="0" collapsed="false">
      <c r="A499" s="104" t="s">
        <v>70</v>
      </c>
      <c r="B499" s="109" t="n">
        <v>8</v>
      </c>
      <c r="C499" s="110" t="s">
        <v>71</v>
      </c>
      <c r="D499" s="110" t="s">
        <v>1070</v>
      </c>
      <c r="E499" s="111" t="n">
        <v>20</v>
      </c>
      <c r="F499" s="110" t="s">
        <v>72</v>
      </c>
      <c r="G499" s="110" t="s">
        <v>73</v>
      </c>
      <c r="H499" s="112" t="n">
        <v>0.04</v>
      </c>
      <c r="I499" s="113" t="n">
        <v>1</v>
      </c>
      <c r="J499" s="113" t="n">
        <v>0</v>
      </c>
      <c r="K499" s="113" t="n">
        <v>0</v>
      </c>
      <c r="L499" s="112" t="n">
        <v>0</v>
      </c>
      <c r="M499" s="112" t="n">
        <v>0</v>
      </c>
      <c r="N499" s="112" t="n">
        <v>0</v>
      </c>
      <c r="O499" s="112" t="n">
        <v>0</v>
      </c>
      <c r="P499" s="114"/>
      <c r="Q499" s="118"/>
      <c r="R499" s="119"/>
      <c r="S499" s="119"/>
      <c r="T499" s="120"/>
      <c r="U499" s="121"/>
      <c r="V499" s="121"/>
      <c r="W499" s="121"/>
      <c r="X499" s="122"/>
      <c r="Y499" s="118"/>
      <c r="Z499" s="118"/>
      <c r="AA499" s="119"/>
      <c r="AB499" s="120"/>
      <c r="AC499" s="120"/>
      <c r="AD499" s="121"/>
      <c r="AE499" s="121"/>
      <c r="AF499" s="122"/>
    </row>
    <row r="500" customFormat="false" ht="8.45" hidden="false" customHeight="true" outlineLevel="0" collapsed="false">
      <c r="A500" s="104" t="s">
        <v>74</v>
      </c>
      <c r="B500" s="109" t="n">
        <v>9</v>
      </c>
      <c r="C500" s="110" t="s">
        <v>75</v>
      </c>
      <c r="D500" s="110" t="s">
        <v>1070</v>
      </c>
      <c r="E500" s="111" t="n">
        <v>22</v>
      </c>
      <c r="F500" s="110" t="s">
        <v>47</v>
      </c>
      <c r="G500" s="110" t="s">
        <v>76</v>
      </c>
      <c r="H500" s="112" t="n">
        <v>0.04</v>
      </c>
      <c r="I500" s="113" t="n">
        <v>1</v>
      </c>
      <c r="J500" s="113" t="n">
        <v>1</v>
      </c>
      <c r="K500" s="113" t="n">
        <v>1</v>
      </c>
      <c r="L500" s="116" t="n">
        <v>100</v>
      </c>
      <c r="M500" s="116" t="n">
        <v>100</v>
      </c>
      <c r="N500" s="112" t="n">
        <v>0.04</v>
      </c>
      <c r="O500" s="112" t="n">
        <v>0.04</v>
      </c>
      <c r="P500" s="114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</row>
    <row r="501" customFormat="false" ht="8.45" hidden="false" customHeight="true" outlineLevel="0" collapsed="false">
      <c r="A501" s="104" t="s">
        <v>77</v>
      </c>
      <c r="B501" s="111" t="n">
        <v>10</v>
      </c>
      <c r="C501" s="110" t="s">
        <v>78</v>
      </c>
      <c r="D501" s="110" t="s">
        <v>1070</v>
      </c>
      <c r="E501" s="111" t="n">
        <v>22</v>
      </c>
      <c r="F501" s="110" t="s">
        <v>79</v>
      </c>
      <c r="G501" s="110" t="s">
        <v>80</v>
      </c>
      <c r="H501" s="112" t="n">
        <v>0.03</v>
      </c>
      <c r="I501" s="113" t="n">
        <v>1</v>
      </c>
      <c r="J501" s="113" t="n">
        <v>0</v>
      </c>
      <c r="K501" s="113" t="n">
        <v>0</v>
      </c>
      <c r="L501" s="112" t="n">
        <v>0</v>
      </c>
      <c r="M501" s="112" t="n">
        <v>0</v>
      </c>
      <c r="N501" s="112" t="n">
        <v>0</v>
      </c>
      <c r="O501" s="112" t="n">
        <v>0</v>
      </c>
      <c r="P501" s="114"/>
      <c r="Q501" s="123"/>
      <c r="R501" s="123"/>
      <c r="S501" s="123"/>
      <c r="T501" s="120"/>
      <c r="U501" s="121"/>
      <c r="V501" s="121"/>
      <c r="W501" s="121"/>
      <c r="X501" s="122"/>
      <c r="Y501" s="123"/>
      <c r="Z501" s="123"/>
      <c r="AA501" s="123"/>
      <c r="AB501" s="124"/>
      <c r="AC501" s="121"/>
      <c r="AD501" s="121"/>
      <c r="AE501" s="121"/>
      <c r="AF501" s="122"/>
    </row>
    <row r="502" customFormat="false" ht="8.45" hidden="false" customHeight="true" outlineLevel="0" collapsed="false">
      <c r="A502" s="104" t="s">
        <v>81</v>
      </c>
      <c r="B502" s="111" t="n">
        <v>11</v>
      </c>
      <c r="C502" s="110" t="s">
        <v>82</v>
      </c>
      <c r="D502" s="110" t="s">
        <v>1070</v>
      </c>
      <c r="E502" s="111" t="n">
        <v>20</v>
      </c>
      <c r="F502" s="110" t="s">
        <v>83</v>
      </c>
      <c r="G502" s="110" t="s">
        <v>84</v>
      </c>
      <c r="H502" s="112" t="n">
        <v>0.18</v>
      </c>
      <c r="I502" s="113" t="n">
        <v>1</v>
      </c>
      <c r="J502" s="113" t="n">
        <v>0</v>
      </c>
      <c r="K502" s="113" t="n">
        <v>0</v>
      </c>
      <c r="L502" s="112" t="n">
        <v>0</v>
      </c>
      <c r="M502" s="112" t="n">
        <v>0</v>
      </c>
      <c r="N502" s="112" t="n">
        <v>0</v>
      </c>
      <c r="O502" s="112" t="n">
        <v>0</v>
      </c>
      <c r="P502" s="114"/>
      <c r="Q502" s="123"/>
      <c r="R502" s="123"/>
      <c r="S502" s="123"/>
      <c r="T502" s="120"/>
      <c r="U502" s="120"/>
      <c r="V502" s="121"/>
      <c r="W502" s="121"/>
      <c r="X502" s="125"/>
      <c r="Y502" s="123"/>
      <c r="Z502" s="123"/>
      <c r="AA502" s="123"/>
      <c r="AB502" s="120"/>
      <c r="AC502" s="120"/>
      <c r="AD502" s="121"/>
      <c r="AE502" s="121"/>
      <c r="AF502" s="126"/>
    </row>
    <row r="503" customFormat="false" ht="8.45" hidden="false" customHeight="true" outlineLevel="0" collapsed="false">
      <c r="A503" s="104" t="s">
        <v>85</v>
      </c>
      <c r="B503" s="111" t="n">
        <v>12</v>
      </c>
      <c r="C503" s="110" t="s">
        <v>86</v>
      </c>
      <c r="D503" s="110" t="s">
        <v>1070</v>
      </c>
      <c r="E503" s="111" t="n">
        <v>22</v>
      </c>
      <c r="F503" s="110" t="s">
        <v>87</v>
      </c>
      <c r="G503" s="110" t="s">
        <v>48</v>
      </c>
      <c r="H503" s="112" t="n">
        <v>0.02</v>
      </c>
      <c r="I503" s="113" t="n">
        <v>1</v>
      </c>
      <c r="J503" s="113" t="n">
        <v>0</v>
      </c>
      <c r="K503" s="113" t="n">
        <v>0</v>
      </c>
      <c r="L503" s="112" t="n">
        <v>0</v>
      </c>
      <c r="M503" s="112" t="n">
        <v>0</v>
      </c>
      <c r="N503" s="112" t="n">
        <v>0</v>
      </c>
      <c r="O503" s="112" t="n">
        <v>0</v>
      </c>
      <c r="P503" s="114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</row>
    <row r="504" customFormat="false" ht="8.45" hidden="false" customHeight="true" outlineLevel="0" collapsed="false">
      <c r="A504" s="104" t="s">
        <v>88</v>
      </c>
      <c r="B504" s="127" t="n">
        <v>13</v>
      </c>
      <c r="C504" s="106" t="s">
        <v>89</v>
      </c>
      <c r="D504" s="106"/>
      <c r="E504" s="107" t="n">
        <v>532</v>
      </c>
      <c r="F504" s="106" t="s">
        <v>47</v>
      </c>
      <c r="G504" s="106" t="s">
        <v>90</v>
      </c>
      <c r="H504" s="108"/>
      <c r="I504" s="108"/>
      <c r="J504" s="108"/>
      <c r="K504" s="108"/>
      <c r="L504" s="108"/>
      <c r="M504" s="108"/>
      <c r="N504" s="108"/>
      <c r="O504" s="108"/>
      <c r="P504" s="108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</row>
    <row r="505" customFormat="false" ht="8.45" hidden="false" customHeight="true" outlineLevel="0" collapsed="false">
      <c r="A505" s="104" t="s">
        <v>91</v>
      </c>
      <c r="B505" s="111" t="n">
        <v>14</v>
      </c>
      <c r="C505" s="110" t="s">
        <v>92</v>
      </c>
      <c r="D505" s="110" t="s">
        <v>1070</v>
      </c>
      <c r="E505" s="111" t="n">
        <v>22</v>
      </c>
      <c r="F505" s="110" t="s">
        <v>47</v>
      </c>
      <c r="G505" s="110" t="s">
        <v>76</v>
      </c>
      <c r="H505" s="112" t="n">
        <v>0.14</v>
      </c>
      <c r="I505" s="113" t="n">
        <v>1</v>
      </c>
      <c r="J505" s="113" t="n">
        <v>1</v>
      </c>
      <c r="K505" s="113" t="n">
        <v>1</v>
      </c>
      <c r="L505" s="116" t="n">
        <v>100</v>
      </c>
      <c r="M505" s="116" t="n">
        <v>100</v>
      </c>
      <c r="N505" s="112" t="n">
        <v>0.14</v>
      </c>
      <c r="O505" s="112" t="n">
        <v>0.14</v>
      </c>
      <c r="P505" s="114"/>
      <c r="Q505" s="128"/>
      <c r="R505" s="123"/>
      <c r="S505" s="123"/>
      <c r="T505" s="121"/>
      <c r="U505" s="121"/>
      <c r="V505" s="121"/>
      <c r="W505" s="121"/>
      <c r="X505" s="122"/>
      <c r="Y505" s="128"/>
      <c r="Z505" s="119"/>
      <c r="AA505" s="123"/>
      <c r="AB505" s="121"/>
      <c r="AC505" s="121"/>
      <c r="AD505" s="121"/>
      <c r="AE505" s="121"/>
      <c r="AF505" s="122"/>
    </row>
    <row r="506" customFormat="false" ht="8.45" hidden="false" customHeight="true" outlineLevel="0" collapsed="false">
      <c r="A506" s="104" t="s">
        <v>93</v>
      </c>
      <c r="B506" s="111" t="n">
        <v>15</v>
      </c>
      <c r="C506" s="110" t="s">
        <v>94</v>
      </c>
      <c r="D506" s="110" t="s">
        <v>1070</v>
      </c>
      <c r="E506" s="111" t="n">
        <v>22</v>
      </c>
      <c r="F506" s="110" t="s">
        <v>47</v>
      </c>
      <c r="G506" s="110" t="s">
        <v>76</v>
      </c>
      <c r="H506" s="112" t="n">
        <v>0.02</v>
      </c>
      <c r="I506" s="113" t="n">
        <v>1</v>
      </c>
      <c r="J506" s="113" t="n">
        <v>1</v>
      </c>
      <c r="K506" s="113" t="n">
        <v>1</v>
      </c>
      <c r="L506" s="116" t="n">
        <v>100</v>
      </c>
      <c r="M506" s="116" t="n">
        <v>100</v>
      </c>
      <c r="N506" s="112" t="n">
        <v>0.02</v>
      </c>
      <c r="O506" s="112" t="n">
        <v>0.02</v>
      </c>
      <c r="P506" s="114"/>
      <c r="Q506" s="118"/>
      <c r="R506" s="123"/>
      <c r="S506" s="123"/>
      <c r="T506" s="121"/>
      <c r="U506" s="121"/>
      <c r="V506" s="121"/>
      <c r="W506" s="121"/>
      <c r="X506" s="122"/>
      <c r="Y506" s="118"/>
      <c r="Z506" s="123"/>
      <c r="AA506" s="123"/>
      <c r="AB506" s="121"/>
      <c r="AC506" s="121"/>
      <c r="AD506" s="121"/>
      <c r="AE506" s="121"/>
      <c r="AF506" s="122"/>
    </row>
    <row r="507" customFormat="false" ht="8.45" hidden="false" customHeight="true" outlineLevel="0" collapsed="false">
      <c r="A507" s="104" t="s">
        <v>95</v>
      </c>
      <c r="B507" s="111" t="n">
        <v>16</v>
      </c>
      <c r="C507" s="110" t="s">
        <v>96</v>
      </c>
      <c r="D507" s="110" t="s">
        <v>1070</v>
      </c>
      <c r="E507" s="111" t="n">
        <v>22</v>
      </c>
      <c r="F507" s="110" t="s">
        <v>47</v>
      </c>
      <c r="G507" s="110" t="s">
        <v>76</v>
      </c>
      <c r="H507" s="112" t="n">
        <v>0.04</v>
      </c>
      <c r="I507" s="113" t="n">
        <v>1</v>
      </c>
      <c r="J507" s="113" t="n">
        <v>1</v>
      </c>
      <c r="K507" s="113" t="n">
        <v>1</v>
      </c>
      <c r="L507" s="116" t="n">
        <v>100</v>
      </c>
      <c r="M507" s="116" t="n">
        <v>100</v>
      </c>
      <c r="N507" s="112" t="n">
        <v>0.04</v>
      </c>
      <c r="O507" s="112" t="n">
        <v>0.04</v>
      </c>
      <c r="P507" s="114"/>
      <c r="Q507" s="119"/>
      <c r="R507" s="123"/>
      <c r="S507" s="123"/>
      <c r="T507" s="121"/>
      <c r="U507" s="121"/>
      <c r="V507" s="121"/>
      <c r="W507" s="121"/>
      <c r="X507" s="122"/>
      <c r="Y507" s="119"/>
      <c r="Z507" s="123"/>
      <c r="AA507" s="123"/>
      <c r="AB507" s="121"/>
      <c r="AC507" s="121"/>
      <c r="AD507" s="121"/>
      <c r="AE507" s="121"/>
      <c r="AF507" s="122"/>
    </row>
    <row r="508" customFormat="false" ht="8.45" hidden="false" customHeight="true" outlineLevel="0" collapsed="false">
      <c r="A508" s="104" t="s">
        <v>97</v>
      </c>
      <c r="B508" s="111" t="n">
        <v>17</v>
      </c>
      <c r="C508" s="110" t="s">
        <v>98</v>
      </c>
      <c r="D508" s="110" t="s">
        <v>1070</v>
      </c>
      <c r="E508" s="129" t="n">
        <v>137</v>
      </c>
      <c r="F508" s="110" t="s">
        <v>99</v>
      </c>
      <c r="G508" s="110" t="s">
        <v>100</v>
      </c>
      <c r="H508" s="112" t="n">
        <v>0.14</v>
      </c>
      <c r="I508" s="113" t="n">
        <v>1</v>
      </c>
      <c r="J508" s="113" t="n">
        <v>0</v>
      </c>
      <c r="K508" s="113" t="n">
        <v>0</v>
      </c>
      <c r="L508" s="112" t="n">
        <v>0</v>
      </c>
      <c r="M508" s="112" t="n">
        <v>0</v>
      </c>
      <c r="N508" s="112" t="n">
        <v>0</v>
      </c>
      <c r="O508" s="112" t="n">
        <v>0</v>
      </c>
      <c r="P508" s="114"/>
      <c r="Q508" s="128"/>
      <c r="R508" s="123"/>
      <c r="S508" s="123"/>
      <c r="T508" s="121"/>
      <c r="U508" s="121"/>
      <c r="V508" s="121"/>
      <c r="W508" s="121"/>
      <c r="X508" s="122"/>
      <c r="Y508" s="128"/>
      <c r="Z508" s="118"/>
      <c r="AA508" s="123"/>
      <c r="AB508" s="120"/>
      <c r="AC508" s="121"/>
      <c r="AD508" s="121"/>
      <c r="AE508" s="121"/>
      <c r="AF508" s="122"/>
    </row>
    <row r="509" customFormat="false" ht="8.45" hidden="false" customHeight="true" outlineLevel="0" collapsed="false">
      <c r="A509" s="104" t="s">
        <v>101</v>
      </c>
      <c r="B509" s="111" t="n">
        <v>18</v>
      </c>
      <c r="C509" s="110" t="s">
        <v>102</v>
      </c>
      <c r="D509" s="110" t="s">
        <v>1070</v>
      </c>
      <c r="E509" s="111" t="n">
        <v>22</v>
      </c>
      <c r="F509" s="110" t="s">
        <v>47</v>
      </c>
      <c r="G509" s="110" t="s">
        <v>76</v>
      </c>
      <c r="H509" s="112" t="n">
        <v>0.05</v>
      </c>
      <c r="I509" s="113" t="n">
        <v>1</v>
      </c>
      <c r="J509" s="113" t="n">
        <v>1</v>
      </c>
      <c r="K509" s="113" t="n">
        <v>1</v>
      </c>
      <c r="L509" s="116" t="n">
        <v>100</v>
      </c>
      <c r="M509" s="116" t="n">
        <v>100</v>
      </c>
      <c r="N509" s="112" t="n">
        <v>0.05</v>
      </c>
      <c r="O509" s="112" t="n">
        <v>0.05</v>
      </c>
      <c r="P509" s="114"/>
      <c r="Q509" s="118"/>
      <c r="R509" s="123"/>
      <c r="S509" s="123"/>
      <c r="T509" s="121"/>
      <c r="U509" s="121"/>
      <c r="V509" s="121"/>
      <c r="W509" s="121"/>
      <c r="X509" s="122"/>
      <c r="Y509" s="118"/>
      <c r="Z509" s="119"/>
      <c r="AA509" s="123"/>
      <c r="AB509" s="120"/>
      <c r="AC509" s="121"/>
      <c r="AD509" s="121"/>
      <c r="AE509" s="121"/>
      <c r="AF509" s="122"/>
    </row>
    <row r="510" customFormat="false" ht="8.45" hidden="false" customHeight="true" outlineLevel="0" collapsed="false">
      <c r="A510" s="104" t="s">
        <v>103</v>
      </c>
      <c r="B510" s="111" t="n">
        <v>19</v>
      </c>
      <c r="C510" s="110" t="s">
        <v>104</v>
      </c>
      <c r="D510" s="110" t="s">
        <v>1070</v>
      </c>
      <c r="E510" s="111" t="n">
        <v>22</v>
      </c>
      <c r="F510" s="110" t="s">
        <v>47</v>
      </c>
      <c r="G510" s="110" t="s">
        <v>76</v>
      </c>
      <c r="H510" s="112" t="n">
        <v>0.04</v>
      </c>
      <c r="I510" s="113" t="n">
        <v>1</v>
      </c>
      <c r="J510" s="113" t="n">
        <v>1</v>
      </c>
      <c r="K510" s="113" t="n">
        <v>1</v>
      </c>
      <c r="L510" s="116" t="n">
        <v>100</v>
      </c>
      <c r="M510" s="116" t="n">
        <v>100</v>
      </c>
      <c r="N510" s="112" t="n">
        <v>0.04</v>
      </c>
      <c r="O510" s="112" t="n">
        <v>0.04</v>
      </c>
      <c r="P510" s="114"/>
      <c r="Q510" s="118"/>
      <c r="R510" s="123"/>
      <c r="S510" s="123"/>
      <c r="T510" s="121"/>
      <c r="U510" s="121"/>
      <c r="V510" s="121"/>
      <c r="W510" s="121"/>
      <c r="X510" s="122"/>
      <c r="Y510" s="118"/>
      <c r="Z510" s="123"/>
      <c r="AA510" s="123"/>
      <c r="AB510" s="121"/>
      <c r="AC510" s="121"/>
      <c r="AD510" s="121"/>
      <c r="AE510" s="121"/>
      <c r="AF510" s="122"/>
    </row>
    <row r="511" customFormat="false" ht="8.45" hidden="false" customHeight="true" outlineLevel="0" collapsed="false">
      <c r="A511" s="104" t="s">
        <v>105</v>
      </c>
      <c r="B511" s="111" t="n">
        <v>20</v>
      </c>
      <c r="C511" s="110" t="s">
        <v>106</v>
      </c>
      <c r="D511" s="110" t="s">
        <v>1070</v>
      </c>
      <c r="E511" s="111" t="n">
        <v>21</v>
      </c>
      <c r="F511" s="110" t="s">
        <v>107</v>
      </c>
      <c r="G511" s="110" t="s">
        <v>90</v>
      </c>
      <c r="H511" s="112" t="n">
        <v>0.12</v>
      </c>
      <c r="I511" s="113" t="n">
        <v>1</v>
      </c>
      <c r="J511" s="113" t="n">
        <v>0</v>
      </c>
      <c r="K511" s="113" t="n">
        <v>0</v>
      </c>
      <c r="L511" s="112" t="n">
        <v>0</v>
      </c>
      <c r="M511" s="112" t="n">
        <v>0</v>
      </c>
      <c r="N511" s="112" t="n">
        <v>0</v>
      </c>
      <c r="O511" s="112" t="n">
        <v>0</v>
      </c>
      <c r="P511" s="114"/>
      <c r="Q511" s="118"/>
      <c r="R511" s="123"/>
      <c r="S511" s="123"/>
      <c r="T511" s="121"/>
      <c r="U511" s="121"/>
      <c r="V511" s="121"/>
      <c r="W511" s="121"/>
      <c r="X511" s="122"/>
      <c r="Y511" s="118"/>
      <c r="Z511" s="123"/>
      <c r="AA511" s="123"/>
      <c r="AB511" s="121"/>
      <c r="AC511" s="121"/>
      <c r="AD511" s="121"/>
      <c r="AE511" s="121"/>
      <c r="AF511" s="122"/>
    </row>
    <row r="512" customFormat="false" ht="8.45" hidden="false" customHeight="true" outlineLevel="0" collapsed="false">
      <c r="A512" s="104" t="s">
        <v>108</v>
      </c>
      <c r="B512" s="127" t="n">
        <v>21</v>
      </c>
      <c r="C512" s="106" t="s">
        <v>109</v>
      </c>
      <c r="D512" s="106"/>
      <c r="E512" s="107" t="n">
        <v>212</v>
      </c>
      <c r="F512" s="106" t="s">
        <v>47</v>
      </c>
      <c r="G512" s="106" t="s">
        <v>110</v>
      </c>
      <c r="H512" s="108"/>
      <c r="I512" s="108"/>
      <c r="J512" s="108"/>
      <c r="K512" s="108"/>
      <c r="L512" s="108"/>
      <c r="M512" s="108"/>
      <c r="N512" s="108"/>
      <c r="O512" s="108"/>
      <c r="P512" s="108"/>
      <c r="Q512" s="119"/>
      <c r="R512" s="123"/>
      <c r="S512" s="123"/>
      <c r="T512" s="121"/>
      <c r="U512" s="121"/>
      <c r="V512" s="121"/>
      <c r="W512" s="121"/>
      <c r="X512" s="122"/>
      <c r="Y512" s="119"/>
      <c r="Z512" s="123"/>
      <c r="AA512" s="123"/>
      <c r="AB512" s="121"/>
      <c r="AC512" s="121"/>
      <c r="AD512" s="121"/>
      <c r="AE512" s="121"/>
      <c r="AF512" s="122"/>
    </row>
    <row r="513" customFormat="false" ht="8.45" hidden="false" customHeight="true" outlineLevel="0" collapsed="false">
      <c r="A513" s="104" t="s">
        <v>111</v>
      </c>
      <c r="B513" s="111" t="n">
        <v>22</v>
      </c>
      <c r="C513" s="110" t="s">
        <v>112</v>
      </c>
      <c r="D513" s="110" t="s">
        <v>1070</v>
      </c>
      <c r="E513" s="111" t="n">
        <v>22</v>
      </c>
      <c r="F513" s="110" t="s">
        <v>47</v>
      </c>
      <c r="G513" s="110" t="s">
        <v>76</v>
      </c>
      <c r="H513" s="112" t="n">
        <v>0.03</v>
      </c>
      <c r="I513" s="113" t="n">
        <v>1</v>
      </c>
      <c r="J513" s="113" t="n">
        <v>1</v>
      </c>
      <c r="K513" s="113" t="n">
        <v>1</v>
      </c>
      <c r="L513" s="116" t="n">
        <v>100</v>
      </c>
      <c r="M513" s="116" t="n">
        <v>100</v>
      </c>
      <c r="N513" s="112" t="n">
        <v>0.03</v>
      </c>
      <c r="O513" s="112" t="n">
        <v>0.03</v>
      </c>
      <c r="P513" s="114"/>
      <c r="Q513" s="118"/>
      <c r="R513" s="123"/>
      <c r="S513" s="119"/>
      <c r="T513" s="121"/>
      <c r="U513" s="120"/>
      <c r="V513" s="121"/>
      <c r="W513" s="121"/>
      <c r="X513" s="126"/>
      <c r="Y513" s="118"/>
      <c r="Z513" s="123"/>
      <c r="AA513" s="119"/>
      <c r="AB513" s="121"/>
      <c r="AC513" s="120"/>
      <c r="AD513" s="121"/>
      <c r="AE513" s="121"/>
      <c r="AF513" s="126"/>
    </row>
    <row r="514" customFormat="false" ht="8.45" hidden="false" customHeight="true" outlineLevel="0" collapsed="false">
      <c r="A514" s="104" t="s">
        <v>113</v>
      </c>
      <c r="B514" s="111" t="n">
        <v>23</v>
      </c>
      <c r="C514" s="110" t="s">
        <v>114</v>
      </c>
      <c r="D514" s="110" t="s">
        <v>1070</v>
      </c>
      <c r="E514" s="129" t="n">
        <v>212</v>
      </c>
      <c r="F514" s="110" t="s">
        <v>47</v>
      </c>
      <c r="G514" s="110" t="s">
        <v>110</v>
      </c>
      <c r="H514" s="112" t="n">
        <v>0.05</v>
      </c>
      <c r="I514" s="113" t="n">
        <v>1</v>
      </c>
      <c r="J514" s="113" t="n">
        <v>0.5</v>
      </c>
      <c r="K514" s="113" t="n">
        <v>1</v>
      </c>
      <c r="L514" s="115" t="n">
        <v>50</v>
      </c>
      <c r="M514" s="116" t="n">
        <v>100</v>
      </c>
      <c r="N514" s="112" t="n">
        <v>0.02</v>
      </c>
      <c r="O514" s="112" t="n">
        <v>0.05</v>
      </c>
      <c r="P514" s="130" t="n">
        <v>-106</v>
      </c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</row>
    <row r="515" customFormat="false" ht="8.45" hidden="false" customHeight="true" outlineLevel="0" collapsed="false">
      <c r="A515" s="104" t="s">
        <v>115</v>
      </c>
      <c r="B515" s="111" t="n">
        <v>24</v>
      </c>
      <c r="C515" s="110" t="s">
        <v>116</v>
      </c>
      <c r="D515" s="110" t="s">
        <v>1070</v>
      </c>
      <c r="E515" s="111" t="n">
        <v>20</v>
      </c>
      <c r="F515" s="110" t="s">
        <v>117</v>
      </c>
      <c r="G515" s="110" t="s">
        <v>118</v>
      </c>
      <c r="H515" s="112" t="n">
        <v>0.01</v>
      </c>
      <c r="I515" s="113" t="n">
        <v>1</v>
      </c>
      <c r="J515" s="113" t="n">
        <v>0</v>
      </c>
      <c r="K515" s="113" t="n">
        <v>1</v>
      </c>
      <c r="L515" s="112" t="n">
        <v>0</v>
      </c>
      <c r="M515" s="116" t="n">
        <v>100</v>
      </c>
      <c r="N515" s="112" t="n">
        <v>0</v>
      </c>
      <c r="O515" s="112" t="n">
        <v>0.01</v>
      </c>
      <c r="P515" s="117" t="n">
        <v>-20</v>
      </c>
      <c r="Q515" s="118"/>
      <c r="R515" s="123"/>
      <c r="S515" s="123"/>
      <c r="T515" s="121"/>
      <c r="U515" s="121"/>
      <c r="V515" s="121"/>
      <c r="W515" s="121"/>
      <c r="X515" s="122"/>
      <c r="Y515" s="118"/>
      <c r="Z515" s="123"/>
      <c r="AA515" s="123"/>
      <c r="AB515" s="121"/>
      <c r="AC515" s="121"/>
      <c r="AD515" s="121"/>
      <c r="AE515" s="121"/>
      <c r="AF515" s="122"/>
    </row>
    <row r="516" customFormat="false" ht="8.45" hidden="false" customHeight="true" outlineLevel="0" collapsed="false">
      <c r="A516" s="104" t="s">
        <v>119</v>
      </c>
      <c r="B516" s="111" t="n">
        <v>25</v>
      </c>
      <c r="C516" s="110" t="s">
        <v>120</v>
      </c>
      <c r="D516" s="110" t="s">
        <v>1071</v>
      </c>
      <c r="E516" s="111" t="n">
        <v>20</v>
      </c>
      <c r="F516" s="110" t="s">
        <v>121</v>
      </c>
      <c r="G516" s="110" t="s">
        <v>122</v>
      </c>
      <c r="H516" s="112" t="n">
        <v>0.1</v>
      </c>
      <c r="I516" s="113" t="n">
        <v>7</v>
      </c>
      <c r="J516" s="113" t="n">
        <v>7</v>
      </c>
      <c r="K516" s="113" t="n">
        <v>7</v>
      </c>
      <c r="L516" s="116" t="n">
        <v>100</v>
      </c>
      <c r="M516" s="116" t="n">
        <v>100</v>
      </c>
      <c r="N516" s="112" t="n">
        <v>0.1</v>
      </c>
      <c r="O516" s="112" t="n">
        <v>0.1</v>
      </c>
      <c r="P516" s="114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</row>
    <row r="517" customFormat="false" ht="8.45" hidden="false" customHeight="true" outlineLevel="0" collapsed="false">
      <c r="A517" s="104" t="s">
        <v>123</v>
      </c>
      <c r="B517" s="111" t="n">
        <v>26</v>
      </c>
      <c r="C517" s="110" t="s">
        <v>124</v>
      </c>
      <c r="D517" s="110" t="s">
        <v>1070</v>
      </c>
      <c r="E517" s="129" t="n">
        <v>189</v>
      </c>
      <c r="F517" s="110" t="s">
        <v>121</v>
      </c>
      <c r="G517" s="110" t="s">
        <v>110</v>
      </c>
      <c r="H517" s="112" t="n">
        <v>0.02</v>
      </c>
      <c r="I517" s="113" t="n">
        <v>1</v>
      </c>
      <c r="J517" s="113" t="n">
        <v>0.5</v>
      </c>
      <c r="K517" s="113" t="n">
        <v>0.5</v>
      </c>
      <c r="L517" s="115" t="n">
        <v>50</v>
      </c>
      <c r="M517" s="115" t="n">
        <v>50</v>
      </c>
      <c r="N517" s="112" t="n">
        <v>0.01</v>
      </c>
      <c r="O517" s="112" t="n">
        <v>0.01</v>
      </c>
      <c r="P517" s="114"/>
      <c r="Q517" s="128"/>
      <c r="R517" s="128"/>
      <c r="S517" s="118"/>
      <c r="T517" s="120"/>
      <c r="U517" s="120"/>
      <c r="V517" s="121"/>
      <c r="W517" s="121"/>
      <c r="X517" s="122"/>
      <c r="Y517" s="128"/>
      <c r="Z517" s="128"/>
      <c r="AA517" s="128"/>
      <c r="AB517" s="120"/>
      <c r="AC517" s="120"/>
      <c r="AD517" s="121"/>
      <c r="AE517" s="121"/>
      <c r="AF517" s="126"/>
    </row>
    <row r="518" customFormat="false" ht="8.45" hidden="false" customHeight="true" outlineLevel="0" collapsed="false">
      <c r="A518" s="104" t="s">
        <v>125</v>
      </c>
      <c r="B518" s="127" t="n">
        <v>27</v>
      </c>
      <c r="C518" s="106" t="s">
        <v>126</v>
      </c>
      <c r="D518" s="106"/>
      <c r="E518" s="127" t="n">
        <v>14</v>
      </c>
      <c r="F518" s="106" t="s">
        <v>127</v>
      </c>
      <c r="G518" s="106" t="s">
        <v>110</v>
      </c>
      <c r="H518" s="108"/>
      <c r="I518" s="108"/>
      <c r="J518" s="108"/>
      <c r="K518" s="108"/>
      <c r="L518" s="108"/>
      <c r="M518" s="108"/>
      <c r="N518" s="108"/>
      <c r="O518" s="108"/>
      <c r="P518" s="108"/>
      <c r="Q518" s="131"/>
      <c r="R518" s="128"/>
      <c r="S518" s="128"/>
      <c r="T518" s="120"/>
      <c r="U518" s="120"/>
      <c r="V518" s="121"/>
      <c r="W518" s="121"/>
      <c r="X518" s="122"/>
      <c r="Y518" s="131"/>
      <c r="Z518" s="128"/>
      <c r="AA518" s="128"/>
      <c r="AB518" s="120"/>
      <c r="AC518" s="120"/>
      <c r="AD518" s="121"/>
      <c r="AE518" s="121"/>
      <c r="AF518" s="122"/>
    </row>
    <row r="519" customFormat="false" ht="8.45" hidden="false" customHeight="true" outlineLevel="0" collapsed="false">
      <c r="A519" s="104" t="s">
        <v>128</v>
      </c>
      <c r="B519" s="111" t="n">
        <v>28</v>
      </c>
      <c r="C519" s="110" t="s">
        <v>129</v>
      </c>
      <c r="D519" s="110" t="s">
        <v>1072</v>
      </c>
      <c r="E519" s="111" t="n">
        <v>14</v>
      </c>
      <c r="F519" s="110" t="s">
        <v>127</v>
      </c>
      <c r="G519" s="110" t="s">
        <v>110</v>
      </c>
      <c r="H519" s="112" t="n">
        <v>0.05</v>
      </c>
      <c r="I519" s="132" t="n">
        <v>30</v>
      </c>
      <c r="J519" s="113" t="n">
        <v>0</v>
      </c>
      <c r="K519" s="113" t="n">
        <v>0</v>
      </c>
      <c r="L519" s="112" t="n">
        <v>0</v>
      </c>
      <c r="M519" s="112" t="n">
        <v>0</v>
      </c>
      <c r="N519" s="112" t="n">
        <v>0</v>
      </c>
      <c r="O519" s="112" t="n">
        <v>0</v>
      </c>
      <c r="P519" s="114"/>
      <c r="Q519" s="128"/>
      <c r="R519" s="118"/>
      <c r="S519" s="118"/>
      <c r="T519" s="120"/>
      <c r="U519" s="120"/>
      <c r="V519" s="121"/>
      <c r="W519" s="121"/>
      <c r="X519" s="122"/>
      <c r="Y519" s="128"/>
      <c r="Z519" s="128"/>
      <c r="AA519" s="128"/>
      <c r="AB519" s="120"/>
      <c r="AC519" s="120"/>
      <c r="AD519" s="121"/>
      <c r="AE519" s="121"/>
      <c r="AF519" s="122"/>
    </row>
    <row r="520" customFormat="false" ht="8.45" hidden="false" customHeight="true" outlineLevel="0" collapsed="false">
      <c r="A520" s="104" t="s">
        <v>130</v>
      </c>
      <c r="B520" s="111" t="n">
        <v>29</v>
      </c>
      <c r="C520" s="110" t="s">
        <v>131</v>
      </c>
      <c r="D520" s="110" t="s">
        <v>1072</v>
      </c>
      <c r="E520" s="111" t="n">
        <v>14</v>
      </c>
      <c r="F520" s="110" t="s">
        <v>127</v>
      </c>
      <c r="G520" s="110" t="s">
        <v>110</v>
      </c>
      <c r="H520" s="112" t="n">
        <v>0.02</v>
      </c>
      <c r="I520" s="113" t="n">
        <v>9</v>
      </c>
      <c r="J520" s="113" t="n">
        <v>0</v>
      </c>
      <c r="K520" s="113" t="n">
        <v>0</v>
      </c>
      <c r="L520" s="112" t="n">
        <v>0</v>
      </c>
      <c r="M520" s="112" t="n">
        <v>0</v>
      </c>
      <c r="N520" s="112" t="n">
        <v>0</v>
      </c>
      <c r="O520" s="112" t="n">
        <v>0</v>
      </c>
      <c r="P520" s="114"/>
      <c r="Q520" s="118"/>
      <c r="R520" s="123"/>
      <c r="S520" s="123"/>
      <c r="T520" s="121"/>
      <c r="U520" s="121"/>
      <c r="V520" s="121"/>
      <c r="W520" s="121"/>
      <c r="X520" s="122"/>
      <c r="Y520" s="118"/>
      <c r="Z520" s="123"/>
      <c r="AA520" s="123"/>
      <c r="AB520" s="121"/>
      <c r="AC520" s="121"/>
      <c r="AD520" s="121"/>
      <c r="AE520" s="121"/>
      <c r="AF520" s="122"/>
    </row>
    <row r="521" customFormat="false" ht="8.45" hidden="false" customHeight="true" outlineLevel="0" collapsed="false">
      <c r="A521" s="104" t="s">
        <v>132</v>
      </c>
      <c r="B521" s="111" t="n">
        <v>30</v>
      </c>
      <c r="C521" s="110" t="s">
        <v>133</v>
      </c>
      <c r="D521" s="110" t="s">
        <v>1072</v>
      </c>
      <c r="E521" s="111" t="n">
        <v>14</v>
      </c>
      <c r="F521" s="110" t="s">
        <v>127</v>
      </c>
      <c r="G521" s="110" t="s">
        <v>110</v>
      </c>
      <c r="H521" s="112" t="n">
        <v>0.02</v>
      </c>
      <c r="I521" s="113" t="n">
        <v>9</v>
      </c>
      <c r="J521" s="113" t="n">
        <v>0</v>
      </c>
      <c r="K521" s="113" t="n">
        <v>0</v>
      </c>
      <c r="L521" s="112" t="n">
        <v>0</v>
      </c>
      <c r="M521" s="112" t="n">
        <v>0</v>
      </c>
      <c r="N521" s="112" t="n">
        <v>0</v>
      </c>
      <c r="O521" s="112" t="n">
        <v>0</v>
      </c>
      <c r="P521" s="114"/>
      <c r="Q521" s="128"/>
      <c r="R521" s="123"/>
      <c r="S521" s="123"/>
      <c r="T521" s="121"/>
      <c r="U521" s="121"/>
      <c r="V521" s="121"/>
      <c r="W521" s="121"/>
      <c r="X521" s="122"/>
      <c r="Y521" s="128"/>
      <c r="Z521" s="123"/>
      <c r="AA521" s="123"/>
      <c r="AB521" s="121"/>
      <c r="AC521" s="121"/>
      <c r="AD521" s="121"/>
      <c r="AE521" s="121"/>
      <c r="AF521" s="122"/>
    </row>
    <row r="522" customFormat="false" ht="8.45" hidden="false" customHeight="true" outlineLevel="0" collapsed="false">
      <c r="A522" s="104" t="s">
        <v>134</v>
      </c>
      <c r="B522" s="111" t="n">
        <v>31</v>
      </c>
      <c r="C522" s="110" t="s">
        <v>135</v>
      </c>
      <c r="D522" s="110" t="s">
        <v>1072</v>
      </c>
      <c r="E522" s="111" t="n">
        <v>14</v>
      </c>
      <c r="F522" s="110" t="s">
        <v>127</v>
      </c>
      <c r="G522" s="110" t="s">
        <v>110</v>
      </c>
      <c r="H522" s="112" t="n">
        <v>0.01</v>
      </c>
      <c r="I522" s="132" t="n">
        <v>18</v>
      </c>
      <c r="J522" s="113" t="n">
        <v>0</v>
      </c>
      <c r="K522" s="113" t="n">
        <v>0</v>
      </c>
      <c r="L522" s="112" t="n">
        <v>0</v>
      </c>
      <c r="M522" s="112" t="n">
        <v>0</v>
      </c>
      <c r="N522" s="112" t="n">
        <v>0</v>
      </c>
      <c r="O522" s="112" t="n">
        <v>0</v>
      </c>
      <c r="P522" s="114"/>
      <c r="Q522" s="119"/>
      <c r="R522" s="123"/>
      <c r="S522" s="123"/>
      <c r="T522" s="121"/>
      <c r="U522" s="121"/>
      <c r="V522" s="121"/>
      <c r="W522" s="121"/>
      <c r="X522" s="122"/>
      <c r="Y522" s="119"/>
      <c r="Z522" s="123"/>
      <c r="AA522" s="123"/>
      <c r="AB522" s="121"/>
      <c r="AC522" s="121"/>
      <c r="AD522" s="121"/>
      <c r="AE522" s="121"/>
      <c r="AF522" s="122"/>
    </row>
    <row r="523" customFormat="false" ht="8.45" hidden="false" customHeight="true" outlineLevel="0" collapsed="false">
      <c r="A523" s="104" t="s">
        <v>136</v>
      </c>
      <c r="B523" s="111" t="n">
        <v>32</v>
      </c>
      <c r="C523" s="110" t="s">
        <v>137</v>
      </c>
      <c r="D523" s="110" t="s">
        <v>1072</v>
      </c>
      <c r="E523" s="111" t="n">
        <v>14</v>
      </c>
      <c r="F523" s="110" t="s">
        <v>127</v>
      </c>
      <c r="G523" s="110" t="s">
        <v>110</v>
      </c>
      <c r="H523" s="112" t="n">
        <v>0.03</v>
      </c>
      <c r="I523" s="132" t="n">
        <v>15</v>
      </c>
      <c r="J523" s="113" t="n">
        <v>0</v>
      </c>
      <c r="K523" s="113" t="n">
        <v>0</v>
      </c>
      <c r="L523" s="112" t="n">
        <v>0</v>
      </c>
      <c r="M523" s="112" t="n">
        <v>0</v>
      </c>
      <c r="N523" s="112" t="n">
        <v>0</v>
      </c>
      <c r="O523" s="112" t="n">
        <v>0</v>
      </c>
      <c r="P523" s="114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</row>
    <row r="524" customFormat="false" ht="8.45" hidden="false" customHeight="true" outlineLevel="0" collapsed="false">
      <c r="A524" s="104" t="s">
        <v>138</v>
      </c>
      <c r="B524" s="111" t="n">
        <v>33</v>
      </c>
      <c r="C524" s="110" t="s">
        <v>139</v>
      </c>
      <c r="D524" s="110" t="s">
        <v>1072</v>
      </c>
      <c r="E524" s="111" t="n">
        <v>14</v>
      </c>
      <c r="F524" s="110" t="s">
        <v>127</v>
      </c>
      <c r="G524" s="110" t="s">
        <v>110</v>
      </c>
      <c r="H524" s="112" t="n">
        <v>0.01</v>
      </c>
      <c r="I524" s="113" t="n">
        <v>6</v>
      </c>
      <c r="J524" s="113" t="n">
        <v>0</v>
      </c>
      <c r="K524" s="113" t="n">
        <v>0</v>
      </c>
      <c r="L524" s="112" t="n">
        <v>0</v>
      </c>
      <c r="M524" s="112" t="n">
        <v>0</v>
      </c>
      <c r="N524" s="112" t="n">
        <v>0</v>
      </c>
      <c r="O524" s="112" t="n">
        <v>0</v>
      </c>
      <c r="P524" s="114"/>
      <c r="Q524" s="128"/>
      <c r="R524" s="118"/>
      <c r="S524" s="118"/>
      <c r="T524" s="120"/>
      <c r="U524" s="120"/>
      <c r="V524" s="121"/>
      <c r="W524" s="121"/>
      <c r="X524" s="122"/>
      <c r="Y524" s="128"/>
      <c r="Z524" s="118"/>
      <c r="AA524" s="128"/>
      <c r="AB524" s="120"/>
      <c r="AC524" s="120"/>
      <c r="AD524" s="121"/>
      <c r="AE524" s="121"/>
      <c r="AF524" s="125"/>
    </row>
    <row r="525" customFormat="false" ht="8.45" hidden="false" customHeight="true" outlineLevel="0" collapsed="false">
      <c r="A525" s="104" t="s">
        <v>140</v>
      </c>
      <c r="B525" s="111" t="n">
        <v>34</v>
      </c>
      <c r="C525" s="110" t="s">
        <v>141</v>
      </c>
      <c r="D525" s="110" t="s">
        <v>1070</v>
      </c>
      <c r="E525" s="111" t="n">
        <v>14</v>
      </c>
      <c r="F525" s="110" t="s">
        <v>127</v>
      </c>
      <c r="G525" s="110" t="s">
        <v>110</v>
      </c>
      <c r="H525" s="112" t="n">
        <v>0.03</v>
      </c>
      <c r="I525" s="113" t="n">
        <v>1</v>
      </c>
      <c r="J525" s="113" t="n">
        <v>0</v>
      </c>
      <c r="K525" s="113" t="n">
        <v>0</v>
      </c>
      <c r="L525" s="112" t="n">
        <v>0</v>
      </c>
      <c r="M525" s="112" t="n">
        <v>0</v>
      </c>
      <c r="N525" s="112" t="n">
        <v>0</v>
      </c>
      <c r="O525" s="112" t="n">
        <v>0</v>
      </c>
      <c r="P525" s="114"/>
      <c r="Q525" s="128"/>
      <c r="R525" s="118"/>
      <c r="S525" s="119"/>
      <c r="T525" s="120"/>
      <c r="U525" s="121"/>
      <c r="V525" s="121"/>
      <c r="W525" s="121"/>
      <c r="X525" s="122"/>
      <c r="Y525" s="128"/>
      <c r="Z525" s="118"/>
      <c r="AA525" s="118"/>
      <c r="AB525" s="120"/>
      <c r="AC525" s="120"/>
      <c r="AD525" s="121"/>
      <c r="AE525" s="121"/>
      <c r="AF525" s="126"/>
    </row>
    <row r="526" customFormat="false" ht="8.45" hidden="false" customHeight="true" outlineLevel="0" collapsed="false">
      <c r="A526" s="104" t="s">
        <v>142</v>
      </c>
      <c r="B526" s="127" t="n">
        <v>35</v>
      </c>
      <c r="C526" s="106" t="s">
        <v>143</v>
      </c>
      <c r="D526" s="106"/>
      <c r="E526" s="107" t="n">
        <v>212</v>
      </c>
      <c r="F526" s="106" t="s">
        <v>47</v>
      </c>
      <c r="G526" s="106" t="s">
        <v>110</v>
      </c>
      <c r="H526" s="108"/>
      <c r="I526" s="108"/>
      <c r="J526" s="108"/>
      <c r="K526" s="108"/>
      <c r="L526" s="108"/>
      <c r="M526" s="108"/>
      <c r="N526" s="108"/>
      <c r="O526" s="108"/>
      <c r="P526" s="108"/>
      <c r="Q526" s="128"/>
      <c r="R526" s="123"/>
      <c r="S526" s="123"/>
      <c r="T526" s="121"/>
      <c r="U526" s="121"/>
      <c r="V526" s="121"/>
      <c r="W526" s="121"/>
      <c r="X526" s="122"/>
      <c r="Y526" s="128"/>
      <c r="Z526" s="123"/>
      <c r="AA526" s="123"/>
      <c r="AB526" s="121"/>
      <c r="AC526" s="121"/>
      <c r="AD526" s="121"/>
      <c r="AE526" s="121"/>
      <c r="AF526" s="122"/>
    </row>
    <row r="527" customFormat="false" ht="8.45" hidden="false" customHeight="true" outlineLevel="0" collapsed="false">
      <c r="A527" s="104" t="s">
        <v>144</v>
      </c>
      <c r="B527" s="111" t="n">
        <v>36</v>
      </c>
      <c r="C527" s="110" t="s">
        <v>145</v>
      </c>
      <c r="D527" s="110" t="s">
        <v>1070</v>
      </c>
      <c r="E527" s="111" t="n">
        <v>22</v>
      </c>
      <c r="F527" s="110" t="s">
        <v>47</v>
      </c>
      <c r="G527" s="110" t="s">
        <v>76</v>
      </c>
      <c r="H527" s="112" t="n">
        <v>0.01</v>
      </c>
      <c r="I527" s="113" t="n">
        <v>1</v>
      </c>
      <c r="J527" s="113" t="n">
        <v>1</v>
      </c>
      <c r="K527" s="113" t="n">
        <v>1</v>
      </c>
      <c r="L527" s="116" t="n">
        <v>100</v>
      </c>
      <c r="M527" s="116" t="n">
        <v>100</v>
      </c>
      <c r="N527" s="112" t="n">
        <v>0.01</v>
      </c>
      <c r="O527" s="112" t="n">
        <v>0.01</v>
      </c>
      <c r="P527" s="114"/>
      <c r="Q527" s="118"/>
      <c r="R527" s="123"/>
      <c r="S527" s="123"/>
      <c r="T527" s="121"/>
      <c r="U527" s="121"/>
      <c r="V527" s="121"/>
      <c r="W527" s="121"/>
      <c r="X527" s="122"/>
      <c r="Y527" s="118"/>
      <c r="Z527" s="123"/>
      <c r="AA527" s="123"/>
      <c r="AB527" s="121"/>
      <c r="AC527" s="121"/>
      <c r="AD527" s="121"/>
      <c r="AE527" s="121"/>
      <c r="AF527" s="122"/>
    </row>
    <row r="528" customFormat="false" ht="8.45" hidden="false" customHeight="true" outlineLevel="0" collapsed="false">
      <c r="A528" s="104" t="s">
        <v>146</v>
      </c>
      <c r="B528" s="111" t="n">
        <v>37</v>
      </c>
      <c r="C528" s="110" t="s">
        <v>147</v>
      </c>
      <c r="D528" s="110" t="s">
        <v>1070</v>
      </c>
      <c r="E528" s="111" t="n">
        <v>14</v>
      </c>
      <c r="F528" s="110" t="s">
        <v>127</v>
      </c>
      <c r="G528" s="110" t="s">
        <v>110</v>
      </c>
      <c r="H528" s="112" t="n">
        <v>0.04</v>
      </c>
      <c r="I528" s="113" t="n">
        <v>1</v>
      </c>
      <c r="J528" s="113" t="n">
        <v>0</v>
      </c>
      <c r="K528" s="113" t="n">
        <v>1</v>
      </c>
      <c r="L528" s="112" t="n">
        <v>0</v>
      </c>
      <c r="M528" s="116" t="n">
        <v>100</v>
      </c>
      <c r="N528" s="112" t="n">
        <v>0</v>
      </c>
      <c r="O528" s="112" t="n">
        <v>0.04</v>
      </c>
      <c r="P528" s="117" t="n">
        <v>-14</v>
      </c>
      <c r="Q528" s="128"/>
      <c r="R528" s="118"/>
      <c r="S528" s="118"/>
      <c r="T528" s="120"/>
      <c r="U528" s="120"/>
      <c r="V528" s="121"/>
      <c r="W528" s="121"/>
      <c r="X528" s="125"/>
      <c r="Y528" s="128"/>
      <c r="Z528" s="118"/>
      <c r="AA528" s="118"/>
      <c r="AB528" s="120"/>
      <c r="AC528" s="120"/>
      <c r="AD528" s="121"/>
      <c r="AE528" s="121"/>
      <c r="AF528" s="126"/>
    </row>
    <row r="529" customFormat="false" ht="8.45" hidden="false" customHeight="true" outlineLevel="0" collapsed="false">
      <c r="A529" s="104" t="s">
        <v>148</v>
      </c>
      <c r="B529" s="111" t="n">
        <v>38</v>
      </c>
      <c r="C529" s="110" t="s">
        <v>149</v>
      </c>
      <c r="D529" s="110" t="s">
        <v>1072</v>
      </c>
      <c r="E529" s="111" t="n">
        <v>22</v>
      </c>
      <c r="F529" s="110" t="s">
        <v>47</v>
      </c>
      <c r="G529" s="110" t="s">
        <v>76</v>
      </c>
      <c r="H529" s="112" t="n">
        <v>0.05</v>
      </c>
      <c r="I529" s="132" t="n">
        <v>60</v>
      </c>
      <c r="J529" s="132" t="n">
        <v>60</v>
      </c>
      <c r="K529" s="132" t="n">
        <v>60</v>
      </c>
      <c r="L529" s="116" t="n">
        <v>100</v>
      </c>
      <c r="M529" s="116" t="n">
        <v>100</v>
      </c>
      <c r="N529" s="112" t="n">
        <v>0.05</v>
      </c>
      <c r="O529" s="112" t="n">
        <v>0.05</v>
      </c>
      <c r="P529" s="114"/>
      <c r="Q529" s="118"/>
      <c r="R529" s="123"/>
      <c r="S529" s="123"/>
      <c r="T529" s="121"/>
      <c r="U529" s="121"/>
      <c r="V529" s="121"/>
      <c r="W529" s="121"/>
      <c r="X529" s="122"/>
      <c r="Y529" s="118"/>
      <c r="Z529" s="123"/>
      <c r="AA529" s="123"/>
      <c r="AB529" s="121"/>
      <c r="AC529" s="121"/>
      <c r="AD529" s="121"/>
      <c r="AE529" s="121"/>
      <c r="AF529" s="122"/>
    </row>
    <row r="530" customFormat="false" ht="8.45" hidden="false" customHeight="true" outlineLevel="0" collapsed="false">
      <c r="A530" s="104" t="s">
        <v>150</v>
      </c>
      <c r="B530" s="111" t="n">
        <v>39</v>
      </c>
      <c r="C530" s="110" t="s">
        <v>151</v>
      </c>
      <c r="D530" s="110" t="s">
        <v>1072</v>
      </c>
      <c r="E530" s="111" t="n">
        <v>22</v>
      </c>
      <c r="F530" s="110" t="s">
        <v>47</v>
      </c>
      <c r="G530" s="110" t="s">
        <v>76</v>
      </c>
      <c r="H530" s="112" t="n">
        <v>0.03</v>
      </c>
      <c r="I530" s="133" t="n">
        <v>816</v>
      </c>
      <c r="J530" s="133" t="n">
        <v>816</v>
      </c>
      <c r="K530" s="133" t="n">
        <v>816</v>
      </c>
      <c r="L530" s="116" t="n">
        <v>100</v>
      </c>
      <c r="M530" s="116" t="n">
        <v>100</v>
      </c>
      <c r="N530" s="112" t="n">
        <v>0.03</v>
      </c>
      <c r="O530" s="112" t="n">
        <v>0.03</v>
      </c>
      <c r="P530" s="114"/>
      <c r="Q530" s="119"/>
      <c r="R530" s="123"/>
      <c r="S530" s="123"/>
      <c r="T530" s="121"/>
      <c r="U530" s="121"/>
      <c r="V530" s="121"/>
      <c r="W530" s="121"/>
      <c r="X530" s="122"/>
      <c r="Y530" s="119"/>
      <c r="Z530" s="123"/>
      <c r="AA530" s="123"/>
      <c r="AB530" s="121"/>
      <c r="AC530" s="121"/>
      <c r="AD530" s="121"/>
      <c r="AE530" s="121"/>
      <c r="AF530" s="122"/>
    </row>
    <row r="531" customFormat="false" ht="8.45" hidden="false" customHeight="true" outlineLevel="0" collapsed="false">
      <c r="A531" s="104" t="s">
        <v>152</v>
      </c>
      <c r="B531" s="127" t="n">
        <v>40</v>
      </c>
      <c r="C531" s="106" t="s">
        <v>153</v>
      </c>
      <c r="D531" s="106"/>
      <c r="E531" s="127" t="n">
        <v>22</v>
      </c>
      <c r="F531" s="106" t="s">
        <v>47</v>
      </c>
      <c r="G531" s="106" t="s">
        <v>76</v>
      </c>
      <c r="H531" s="108"/>
      <c r="I531" s="108"/>
      <c r="J531" s="108"/>
      <c r="K531" s="108"/>
      <c r="L531" s="108"/>
      <c r="M531" s="108"/>
      <c r="N531" s="108"/>
      <c r="O531" s="108"/>
      <c r="P531" s="108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</row>
    <row r="532" customFormat="false" ht="8.45" hidden="false" customHeight="true" outlineLevel="0" collapsed="false">
      <c r="A532" s="104" t="s">
        <v>154</v>
      </c>
      <c r="B532" s="111" t="n">
        <v>41</v>
      </c>
      <c r="C532" s="110" t="s">
        <v>155</v>
      </c>
      <c r="D532" s="110" t="s">
        <v>1070</v>
      </c>
      <c r="E532" s="111" t="n">
        <v>22</v>
      </c>
      <c r="F532" s="110" t="s">
        <v>47</v>
      </c>
      <c r="G532" s="110" t="s">
        <v>76</v>
      </c>
      <c r="H532" s="112" t="n">
        <v>0.28</v>
      </c>
      <c r="I532" s="113" t="n">
        <v>1</v>
      </c>
      <c r="J532" s="113" t="n">
        <v>1</v>
      </c>
      <c r="K532" s="113" t="n">
        <v>1</v>
      </c>
      <c r="L532" s="116" t="n">
        <v>100</v>
      </c>
      <c r="M532" s="116" t="n">
        <v>100</v>
      </c>
      <c r="N532" s="112" t="n">
        <v>0.28</v>
      </c>
      <c r="O532" s="112" t="n">
        <v>0.28</v>
      </c>
      <c r="P532" s="114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</row>
    <row r="533" customFormat="false" ht="8.45" hidden="false" customHeight="true" outlineLevel="0" collapsed="false">
      <c r="A533" s="104" t="s">
        <v>156</v>
      </c>
      <c r="B533" s="111" t="n">
        <v>42</v>
      </c>
      <c r="C533" s="110" t="s">
        <v>157</v>
      </c>
      <c r="D533" s="110" t="s">
        <v>1070</v>
      </c>
      <c r="E533" s="111" t="n">
        <v>22</v>
      </c>
      <c r="F533" s="110" t="s">
        <v>47</v>
      </c>
      <c r="G533" s="110" t="s">
        <v>76</v>
      </c>
      <c r="H533" s="112" t="n">
        <v>0.19</v>
      </c>
      <c r="I533" s="113" t="n">
        <v>1</v>
      </c>
      <c r="J533" s="113" t="n">
        <v>1</v>
      </c>
      <c r="K533" s="113" t="n">
        <v>1</v>
      </c>
      <c r="L533" s="116" t="n">
        <v>100</v>
      </c>
      <c r="M533" s="116" t="n">
        <v>100</v>
      </c>
      <c r="N533" s="112" t="n">
        <v>0.19</v>
      </c>
      <c r="O533" s="112" t="n">
        <v>0.19</v>
      </c>
      <c r="P533" s="114"/>
      <c r="Q533" s="128"/>
      <c r="R533" s="123"/>
      <c r="S533" s="123"/>
      <c r="T533" s="121"/>
      <c r="U533" s="121"/>
      <c r="V533" s="121"/>
      <c r="W533" s="121"/>
      <c r="X533" s="122"/>
      <c r="Y533" s="128"/>
      <c r="Z533" s="123"/>
      <c r="AA533" s="123"/>
      <c r="AB533" s="121"/>
      <c r="AC533" s="121"/>
      <c r="AD533" s="121"/>
      <c r="AE533" s="121"/>
      <c r="AF533" s="126"/>
    </row>
    <row r="534" customFormat="false" ht="8.45" hidden="false" customHeight="true" outlineLevel="0" collapsed="false">
      <c r="A534" s="104" t="s">
        <v>158</v>
      </c>
      <c r="B534" s="127" t="n">
        <v>43</v>
      </c>
      <c r="C534" s="106" t="s">
        <v>159</v>
      </c>
      <c r="D534" s="106"/>
      <c r="E534" s="107" t="n">
        <v>123</v>
      </c>
      <c r="F534" s="106" t="s">
        <v>160</v>
      </c>
      <c r="G534" s="106" t="s">
        <v>161</v>
      </c>
      <c r="H534" s="108"/>
      <c r="I534" s="108"/>
      <c r="J534" s="108"/>
      <c r="K534" s="108"/>
      <c r="L534" s="108"/>
      <c r="M534" s="108"/>
      <c r="N534" s="108"/>
      <c r="O534" s="108"/>
      <c r="P534" s="108"/>
      <c r="Q534" s="118"/>
      <c r="R534" s="123"/>
      <c r="S534" s="123"/>
      <c r="T534" s="121"/>
      <c r="U534" s="121"/>
      <c r="V534" s="121"/>
      <c r="W534" s="121"/>
      <c r="X534" s="122"/>
      <c r="Y534" s="118"/>
      <c r="Z534" s="123"/>
      <c r="AA534" s="123"/>
      <c r="AB534" s="121"/>
      <c r="AC534" s="121"/>
      <c r="AD534" s="121"/>
      <c r="AE534" s="121"/>
      <c r="AF534" s="122"/>
    </row>
    <row r="535" customFormat="false" ht="8.45" hidden="false" customHeight="true" outlineLevel="0" collapsed="false">
      <c r="A535" s="104" t="s">
        <v>162</v>
      </c>
      <c r="B535" s="127" t="n">
        <v>44</v>
      </c>
      <c r="C535" s="106" t="s">
        <v>163</v>
      </c>
      <c r="D535" s="106"/>
      <c r="E535" s="127" t="n">
        <v>50</v>
      </c>
      <c r="F535" s="106" t="s">
        <v>164</v>
      </c>
      <c r="G535" s="106" t="s">
        <v>165</v>
      </c>
      <c r="H535" s="108"/>
      <c r="I535" s="108"/>
      <c r="J535" s="108"/>
      <c r="K535" s="108"/>
      <c r="L535" s="108"/>
      <c r="M535" s="108"/>
      <c r="N535" s="108"/>
      <c r="O535" s="108"/>
      <c r="P535" s="108"/>
      <c r="Q535" s="118"/>
      <c r="R535" s="123"/>
      <c r="S535" s="123"/>
      <c r="T535" s="121"/>
      <c r="U535" s="121"/>
      <c r="V535" s="121"/>
      <c r="W535" s="121"/>
      <c r="X535" s="122"/>
      <c r="Y535" s="118"/>
      <c r="Z535" s="123"/>
      <c r="AA535" s="123"/>
      <c r="AB535" s="121"/>
      <c r="AC535" s="121"/>
      <c r="AD535" s="121"/>
      <c r="AE535" s="121"/>
      <c r="AF535" s="122"/>
    </row>
    <row r="536" customFormat="false" ht="8.45" hidden="false" customHeight="true" outlineLevel="0" collapsed="false">
      <c r="A536" s="104" t="s">
        <v>166</v>
      </c>
      <c r="B536" s="111" t="n">
        <v>45</v>
      </c>
      <c r="C536" s="110" t="s">
        <v>167</v>
      </c>
      <c r="D536" s="110" t="s">
        <v>1073</v>
      </c>
      <c r="E536" s="111" t="n">
        <v>49</v>
      </c>
      <c r="F536" s="110" t="s">
        <v>164</v>
      </c>
      <c r="G536" s="110" t="s">
        <v>165</v>
      </c>
      <c r="H536" s="112" t="n">
        <v>0.15</v>
      </c>
      <c r="I536" s="133" t="n">
        <v>161.14</v>
      </c>
      <c r="J536" s="113" t="n">
        <v>0</v>
      </c>
      <c r="K536" s="113" t="n">
        <v>0</v>
      </c>
      <c r="L536" s="112" t="n">
        <v>0</v>
      </c>
      <c r="M536" s="112" t="n">
        <v>0</v>
      </c>
      <c r="N536" s="112" t="n">
        <v>0</v>
      </c>
      <c r="O536" s="112" t="n">
        <v>0</v>
      </c>
      <c r="P536" s="114"/>
      <c r="Q536" s="118"/>
      <c r="R536" s="123"/>
      <c r="S536" s="123"/>
      <c r="T536" s="121"/>
      <c r="U536" s="121"/>
      <c r="V536" s="121"/>
      <c r="W536" s="121"/>
      <c r="X536" s="122"/>
      <c r="Y536" s="118"/>
      <c r="Z536" s="123"/>
      <c r="AA536" s="123"/>
      <c r="AB536" s="121"/>
      <c r="AC536" s="121"/>
      <c r="AD536" s="121"/>
      <c r="AE536" s="121"/>
      <c r="AF536" s="122"/>
    </row>
    <row r="537" customFormat="false" ht="8.45" hidden="false" customHeight="true" outlineLevel="0" collapsed="false">
      <c r="A537" s="104" t="s">
        <v>168</v>
      </c>
      <c r="B537" s="111" t="n">
        <v>46</v>
      </c>
      <c r="C537" s="110" t="s">
        <v>169</v>
      </c>
      <c r="D537" s="110" t="s">
        <v>1072</v>
      </c>
      <c r="E537" s="111" t="n">
        <v>49</v>
      </c>
      <c r="F537" s="110" t="s">
        <v>164</v>
      </c>
      <c r="G537" s="110" t="s">
        <v>165</v>
      </c>
      <c r="H537" s="112" t="n">
        <v>0.01</v>
      </c>
      <c r="I537" s="133" t="n">
        <v>103.39</v>
      </c>
      <c r="J537" s="113" t="n">
        <v>0</v>
      </c>
      <c r="K537" s="113" t="n">
        <v>0</v>
      </c>
      <c r="L537" s="112" t="n">
        <v>0</v>
      </c>
      <c r="M537" s="112" t="n">
        <v>0</v>
      </c>
      <c r="N537" s="112" t="n">
        <v>0</v>
      </c>
      <c r="O537" s="112" t="n">
        <v>0</v>
      </c>
      <c r="P537" s="114"/>
      <c r="Q537" s="128"/>
      <c r="R537" s="123"/>
      <c r="S537" s="123"/>
      <c r="T537" s="121"/>
      <c r="U537" s="121"/>
      <c r="V537" s="121"/>
      <c r="W537" s="121"/>
      <c r="X537" s="122"/>
      <c r="Y537" s="128"/>
      <c r="Z537" s="123"/>
      <c r="AA537" s="119"/>
      <c r="AB537" s="121"/>
      <c r="AC537" s="121"/>
      <c r="AD537" s="121"/>
      <c r="AE537" s="121"/>
      <c r="AF537" s="126"/>
    </row>
    <row r="538" customFormat="false" ht="8.45" hidden="false" customHeight="true" outlineLevel="0" collapsed="false">
      <c r="A538" s="104" t="s">
        <v>170</v>
      </c>
      <c r="B538" s="111" t="n">
        <v>47</v>
      </c>
      <c r="C538" s="110" t="s">
        <v>171</v>
      </c>
      <c r="D538" s="110" t="s">
        <v>1073</v>
      </c>
      <c r="E538" s="111" t="n">
        <v>49</v>
      </c>
      <c r="F538" s="110" t="s">
        <v>164</v>
      </c>
      <c r="G538" s="110" t="s">
        <v>165</v>
      </c>
      <c r="H538" s="112" t="n">
        <v>0.02</v>
      </c>
      <c r="I538" s="113" t="n">
        <v>7.2</v>
      </c>
      <c r="J538" s="113" t="n">
        <v>0</v>
      </c>
      <c r="K538" s="113" t="n">
        <v>0</v>
      </c>
      <c r="L538" s="112" t="n">
        <v>0</v>
      </c>
      <c r="M538" s="112" t="n">
        <v>0</v>
      </c>
      <c r="N538" s="112" t="n">
        <v>0</v>
      </c>
      <c r="O538" s="112" t="n">
        <v>0</v>
      </c>
      <c r="P538" s="114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</row>
    <row r="539" customFormat="false" ht="8.45" hidden="false" customHeight="true" outlineLevel="0" collapsed="false">
      <c r="A539" s="104" t="s">
        <v>172</v>
      </c>
      <c r="B539" s="111" t="n">
        <v>48</v>
      </c>
      <c r="C539" s="110" t="s">
        <v>173</v>
      </c>
      <c r="D539" s="110" t="s">
        <v>1072</v>
      </c>
      <c r="E539" s="111" t="n">
        <v>49</v>
      </c>
      <c r="F539" s="110" t="s">
        <v>164</v>
      </c>
      <c r="G539" s="110" t="s">
        <v>165</v>
      </c>
      <c r="H539" s="112" t="n">
        <v>0.31</v>
      </c>
      <c r="I539" s="133" t="n">
        <v>433.37</v>
      </c>
      <c r="J539" s="113" t="n">
        <v>0</v>
      </c>
      <c r="K539" s="113" t="n">
        <v>0</v>
      </c>
      <c r="L539" s="112" t="n">
        <v>0</v>
      </c>
      <c r="M539" s="112" t="n">
        <v>0</v>
      </c>
      <c r="N539" s="112" t="n">
        <v>0</v>
      </c>
      <c r="O539" s="112" t="n">
        <v>0</v>
      </c>
      <c r="P539" s="114"/>
      <c r="Q539" s="119"/>
      <c r="R539" s="123"/>
      <c r="S539" s="123"/>
      <c r="T539" s="121"/>
      <c r="U539" s="121"/>
      <c r="V539" s="121"/>
      <c r="W539" s="121"/>
      <c r="X539" s="122"/>
      <c r="Y539" s="119"/>
      <c r="Z539" s="123"/>
      <c r="AA539" s="123"/>
      <c r="AB539" s="121"/>
      <c r="AC539" s="121"/>
      <c r="AD539" s="121"/>
      <c r="AE539" s="121"/>
      <c r="AF539" s="122"/>
    </row>
    <row r="540" customFormat="false" ht="8.45" hidden="false" customHeight="true" outlineLevel="0" collapsed="false">
      <c r="A540" s="104" t="s">
        <v>174</v>
      </c>
      <c r="B540" s="111" t="n">
        <v>49</v>
      </c>
      <c r="C540" s="110" t="s">
        <v>175</v>
      </c>
      <c r="D540" s="110" t="s">
        <v>1074</v>
      </c>
      <c r="E540" s="111" t="n">
        <v>49</v>
      </c>
      <c r="F540" s="110" t="s">
        <v>164</v>
      </c>
      <c r="G540" s="110" t="s">
        <v>165</v>
      </c>
      <c r="H540" s="112" t="n">
        <v>0.5</v>
      </c>
      <c r="I540" s="134" t="n">
        <v>6933.09</v>
      </c>
      <c r="J540" s="113" t="n">
        <v>0</v>
      </c>
      <c r="K540" s="113" t="n">
        <v>0</v>
      </c>
      <c r="L540" s="112" t="n">
        <v>0</v>
      </c>
      <c r="M540" s="112" t="n">
        <v>0</v>
      </c>
      <c r="N540" s="112" t="n">
        <v>0</v>
      </c>
      <c r="O540" s="112" t="n">
        <v>0</v>
      </c>
      <c r="P540" s="114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</row>
    <row r="541" customFormat="false" ht="8.45" hidden="false" customHeight="true" outlineLevel="0" collapsed="false">
      <c r="A541" s="104" t="s">
        <v>176</v>
      </c>
      <c r="B541" s="111" t="n">
        <v>50</v>
      </c>
      <c r="C541" s="110" t="s">
        <v>177</v>
      </c>
      <c r="D541" s="110" t="s">
        <v>1073</v>
      </c>
      <c r="E541" s="111" t="n">
        <v>49</v>
      </c>
      <c r="F541" s="110" t="s">
        <v>164</v>
      </c>
      <c r="G541" s="110" t="s">
        <v>165</v>
      </c>
      <c r="H541" s="112" t="n">
        <v>0.3</v>
      </c>
      <c r="I541" s="132" t="n">
        <v>90.69</v>
      </c>
      <c r="J541" s="113" t="n">
        <v>0</v>
      </c>
      <c r="K541" s="113" t="n">
        <v>0</v>
      </c>
      <c r="L541" s="112" t="n">
        <v>0</v>
      </c>
      <c r="M541" s="112" t="n">
        <v>0</v>
      </c>
      <c r="N541" s="112" t="n">
        <v>0</v>
      </c>
      <c r="O541" s="112" t="n">
        <v>0</v>
      </c>
      <c r="P541" s="114"/>
      <c r="Q541" s="128"/>
      <c r="R541" s="123"/>
      <c r="S541" s="123"/>
      <c r="T541" s="121"/>
      <c r="U541" s="121"/>
      <c r="V541" s="121"/>
      <c r="W541" s="121"/>
      <c r="X541" s="122"/>
      <c r="Y541" s="128"/>
      <c r="Z541" s="123"/>
      <c r="AA541" s="123"/>
      <c r="AB541" s="121"/>
      <c r="AC541" s="121"/>
      <c r="AD541" s="121"/>
      <c r="AE541" s="121"/>
      <c r="AF541" s="122"/>
    </row>
    <row r="542" customFormat="false" ht="8.45" hidden="false" customHeight="true" outlineLevel="0" collapsed="false">
      <c r="A542" s="104" t="s">
        <v>178</v>
      </c>
      <c r="B542" s="111" t="n">
        <v>51</v>
      </c>
      <c r="C542" s="110" t="s">
        <v>179</v>
      </c>
      <c r="D542" s="110" t="s">
        <v>1073</v>
      </c>
      <c r="E542" s="111" t="n">
        <v>49</v>
      </c>
      <c r="F542" s="110" t="s">
        <v>164</v>
      </c>
      <c r="G542" s="110" t="s">
        <v>165</v>
      </c>
      <c r="H542" s="112" t="n">
        <v>0.01</v>
      </c>
      <c r="I542" s="132" t="n">
        <v>85.99</v>
      </c>
      <c r="J542" s="113" t="n">
        <v>0</v>
      </c>
      <c r="K542" s="113" t="n">
        <v>0</v>
      </c>
      <c r="L542" s="112" t="n">
        <v>0</v>
      </c>
      <c r="M542" s="112" t="n">
        <v>0</v>
      </c>
      <c r="N542" s="112" t="n">
        <v>0</v>
      </c>
      <c r="O542" s="112" t="n">
        <v>0</v>
      </c>
      <c r="P542" s="114"/>
      <c r="Q542" s="118"/>
      <c r="R542" s="123"/>
      <c r="S542" s="123"/>
      <c r="T542" s="121"/>
      <c r="U542" s="121"/>
      <c r="V542" s="121"/>
      <c r="W542" s="121"/>
      <c r="X542" s="122"/>
      <c r="Y542" s="118"/>
      <c r="Z542" s="123"/>
      <c r="AA542" s="123"/>
      <c r="AB542" s="121"/>
      <c r="AC542" s="121"/>
      <c r="AD542" s="121"/>
      <c r="AE542" s="121"/>
      <c r="AF542" s="122"/>
    </row>
    <row r="543" customFormat="false" ht="8.45" hidden="false" customHeight="true" outlineLevel="0" collapsed="false">
      <c r="A543" s="104" t="s">
        <v>180</v>
      </c>
      <c r="B543" s="111" t="n">
        <v>52</v>
      </c>
      <c r="C543" s="110" t="s">
        <v>181</v>
      </c>
      <c r="D543" s="110" t="s">
        <v>1073</v>
      </c>
      <c r="E543" s="111" t="n">
        <v>49</v>
      </c>
      <c r="F543" s="110" t="s">
        <v>164</v>
      </c>
      <c r="G543" s="110" t="s">
        <v>165</v>
      </c>
      <c r="H543" s="112" t="n">
        <v>0.08</v>
      </c>
      <c r="I543" s="133" t="n">
        <v>123.55</v>
      </c>
      <c r="J543" s="113" t="n">
        <v>0</v>
      </c>
      <c r="K543" s="113" t="n">
        <v>0</v>
      </c>
      <c r="L543" s="112" t="n">
        <v>0</v>
      </c>
      <c r="M543" s="112" t="n">
        <v>0</v>
      </c>
      <c r="N543" s="112" t="n">
        <v>0</v>
      </c>
      <c r="O543" s="112" t="n">
        <v>0</v>
      </c>
      <c r="P543" s="114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</row>
    <row r="544" customFormat="false" ht="8.45" hidden="false" customHeight="true" outlineLevel="0" collapsed="false">
      <c r="A544" s="104" t="s">
        <v>182</v>
      </c>
      <c r="B544" s="127" t="n">
        <v>53</v>
      </c>
      <c r="C544" s="106" t="s">
        <v>183</v>
      </c>
      <c r="D544" s="106"/>
      <c r="E544" s="127" t="n">
        <v>57</v>
      </c>
      <c r="F544" s="106" t="s">
        <v>160</v>
      </c>
      <c r="G544" s="106" t="s">
        <v>184</v>
      </c>
      <c r="H544" s="108"/>
      <c r="I544" s="108"/>
      <c r="J544" s="108"/>
      <c r="K544" s="108"/>
      <c r="L544" s="108"/>
      <c r="M544" s="108"/>
      <c r="N544" s="108"/>
      <c r="O544" s="108"/>
      <c r="P544" s="108"/>
      <c r="Q544" s="123"/>
      <c r="R544" s="123"/>
      <c r="S544" s="123"/>
      <c r="T544" s="121"/>
      <c r="U544" s="121"/>
      <c r="V544" s="121"/>
      <c r="W544" s="121"/>
      <c r="X544" s="122"/>
      <c r="Y544" s="123"/>
      <c r="Z544" s="123"/>
      <c r="AA544" s="123"/>
      <c r="AB544" s="121"/>
      <c r="AC544" s="121"/>
      <c r="AD544" s="121"/>
      <c r="AE544" s="121"/>
      <c r="AF544" s="122"/>
    </row>
    <row r="545" customFormat="false" ht="8.45" hidden="false" customHeight="true" outlineLevel="0" collapsed="false">
      <c r="A545" s="104" t="s">
        <v>185</v>
      </c>
      <c r="B545" s="111" t="n">
        <v>54</v>
      </c>
      <c r="C545" s="110" t="s">
        <v>186</v>
      </c>
      <c r="D545" s="110" t="s">
        <v>1073</v>
      </c>
      <c r="E545" s="111" t="n">
        <v>57</v>
      </c>
      <c r="F545" s="110" t="s">
        <v>160</v>
      </c>
      <c r="G545" s="110" t="s">
        <v>184</v>
      </c>
      <c r="H545" s="112" t="n">
        <v>0.51</v>
      </c>
      <c r="I545" s="133" t="n">
        <v>251.9</v>
      </c>
      <c r="J545" s="133" t="n">
        <v>114.4886</v>
      </c>
      <c r="K545" s="132" t="n">
        <v>72.8495</v>
      </c>
      <c r="L545" s="115" t="n">
        <v>45.45</v>
      </c>
      <c r="M545" s="115" t="n">
        <v>28.92</v>
      </c>
      <c r="N545" s="112" t="n">
        <v>0.23</v>
      </c>
      <c r="O545" s="112" t="n">
        <v>0.15</v>
      </c>
      <c r="P545" s="114" t="s">
        <v>1075</v>
      </c>
      <c r="Q545" s="123"/>
      <c r="R545" s="123"/>
      <c r="S545" s="123"/>
      <c r="T545" s="121"/>
      <c r="U545" s="121"/>
      <c r="V545" s="121"/>
      <c r="W545" s="121"/>
      <c r="X545" s="122"/>
      <c r="Y545" s="123"/>
      <c r="Z545" s="123"/>
      <c r="AA545" s="123"/>
      <c r="AB545" s="121"/>
      <c r="AC545" s="121"/>
      <c r="AD545" s="121"/>
      <c r="AE545" s="121"/>
      <c r="AF545" s="122"/>
    </row>
    <row r="546" customFormat="false" ht="8.45" hidden="false" customHeight="true" outlineLevel="0" collapsed="false">
      <c r="A546" s="104" t="s">
        <v>187</v>
      </c>
      <c r="B546" s="111" t="n">
        <v>55</v>
      </c>
      <c r="C546" s="110" t="s">
        <v>188</v>
      </c>
      <c r="D546" s="110" t="s">
        <v>1073</v>
      </c>
      <c r="E546" s="111" t="n">
        <v>57</v>
      </c>
      <c r="F546" s="110" t="s">
        <v>160</v>
      </c>
      <c r="G546" s="110" t="s">
        <v>184</v>
      </c>
      <c r="H546" s="112" t="n">
        <v>0.79</v>
      </c>
      <c r="I546" s="133" t="n">
        <v>334.38</v>
      </c>
      <c r="J546" s="133" t="n">
        <v>151.9757</v>
      </c>
      <c r="K546" s="132" t="n">
        <v>96.7027</v>
      </c>
      <c r="L546" s="115" t="n">
        <v>45.45</v>
      </c>
      <c r="M546" s="115" t="n">
        <v>28.92</v>
      </c>
      <c r="N546" s="112" t="n">
        <v>0.36</v>
      </c>
      <c r="O546" s="112" t="n">
        <v>0.23</v>
      </c>
      <c r="P546" s="114" t="s">
        <v>1075</v>
      </c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</row>
    <row r="547" customFormat="false" ht="8.45" hidden="false" customHeight="true" outlineLevel="0" collapsed="false">
      <c r="A547" s="104" t="s">
        <v>189</v>
      </c>
      <c r="B547" s="111" t="n">
        <v>56</v>
      </c>
      <c r="C547" s="110" t="s">
        <v>190</v>
      </c>
      <c r="D547" s="110" t="s">
        <v>1073</v>
      </c>
      <c r="E547" s="111" t="n">
        <v>57</v>
      </c>
      <c r="F547" s="110" t="s">
        <v>160</v>
      </c>
      <c r="G547" s="110" t="s">
        <v>184</v>
      </c>
      <c r="H547" s="112" t="n">
        <v>2.01</v>
      </c>
      <c r="I547" s="133" t="n">
        <v>586.28</v>
      </c>
      <c r="J547" s="133" t="n">
        <v>266.4643</v>
      </c>
      <c r="K547" s="133" t="n">
        <v>103.3612</v>
      </c>
      <c r="L547" s="115" t="n">
        <v>45.45</v>
      </c>
      <c r="M547" s="115" t="n">
        <v>17.63</v>
      </c>
      <c r="N547" s="112" t="n">
        <v>0.91</v>
      </c>
      <c r="O547" s="112" t="n">
        <v>0.35</v>
      </c>
      <c r="P547" s="114" t="s">
        <v>1076</v>
      </c>
      <c r="Q547" s="118"/>
      <c r="R547" s="123"/>
      <c r="S547" s="123"/>
      <c r="T547" s="121"/>
      <c r="U547" s="121"/>
      <c r="V547" s="121"/>
      <c r="W547" s="121"/>
      <c r="X547" s="122"/>
      <c r="Y547" s="118"/>
      <c r="Z547" s="123"/>
      <c r="AA547" s="123"/>
      <c r="AB547" s="121"/>
      <c r="AC547" s="121"/>
      <c r="AD547" s="121"/>
      <c r="AE547" s="121"/>
      <c r="AF547" s="122"/>
    </row>
    <row r="548" customFormat="false" ht="8.45" hidden="false" customHeight="true" outlineLevel="0" collapsed="false">
      <c r="A548" s="104" t="s">
        <v>191</v>
      </c>
      <c r="B548" s="111" t="n">
        <v>57</v>
      </c>
      <c r="C548" s="110" t="s">
        <v>192</v>
      </c>
      <c r="D548" s="110" t="s">
        <v>1074</v>
      </c>
      <c r="E548" s="111" t="n">
        <v>57</v>
      </c>
      <c r="F548" s="110" t="s">
        <v>160</v>
      </c>
      <c r="G548" s="110" t="s">
        <v>184</v>
      </c>
      <c r="H548" s="112" t="n">
        <v>0.73</v>
      </c>
      <c r="I548" s="135" t="n">
        <v>10565.05</v>
      </c>
      <c r="J548" s="134" t="n">
        <v>4801.8152</v>
      </c>
      <c r="K548" s="134" t="n">
        <v>3225.5098</v>
      </c>
      <c r="L548" s="115" t="n">
        <v>45.45</v>
      </c>
      <c r="M548" s="115" t="n">
        <v>30.53</v>
      </c>
      <c r="N548" s="112" t="n">
        <v>0.33</v>
      </c>
      <c r="O548" s="112" t="n">
        <v>0.22</v>
      </c>
      <c r="P548" s="114" t="s">
        <v>1077</v>
      </c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</row>
    <row r="549" customFormat="false" ht="8.45" hidden="false" customHeight="true" outlineLevel="0" collapsed="false">
      <c r="A549" s="104" t="s">
        <v>193</v>
      </c>
      <c r="B549" s="111" t="n">
        <v>58</v>
      </c>
      <c r="C549" s="110" t="s">
        <v>194</v>
      </c>
      <c r="D549" s="110" t="s">
        <v>1078</v>
      </c>
      <c r="E549" s="111" t="n">
        <v>57</v>
      </c>
      <c r="F549" s="110" t="s">
        <v>160</v>
      </c>
      <c r="G549" s="110" t="s">
        <v>184</v>
      </c>
      <c r="H549" s="112" t="n">
        <v>0.02</v>
      </c>
      <c r="I549" s="132" t="n">
        <v>71</v>
      </c>
      <c r="J549" s="132" t="n">
        <v>32.2695</v>
      </c>
      <c r="K549" s="132" t="n">
        <v>12.5173</v>
      </c>
      <c r="L549" s="115" t="n">
        <v>45.45</v>
      </c>
      <c r="M549" s="115" t="n">
        <v>17.63</v>
      </c>
      <c r="N549" s="112" t="n">
        <v>0.01</v>
      </c>
      <c r="O549" s="112" t="n">
        <v>0</v>
      </c>
      <c r="P549" s="114" t="s">
        <v>1076</v>
      </c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</row>
    <row r="550" customFormat="false" ht="8.45" hidden="false" customHeight="true" outlineLevel="0" collapsed="false">
      <c r="A550" s="104" t="s">
        <v>195</v>
      </c>
      <c r="B550" s="111" t="n">
        <v>59</v>
      </c>
      <c r="C550" s="110" t="s">
        <v>196</v>
      </c>
      <c r="D550" s="110" t="s">
        <v>1073</v>
      </c>
      <c r="E550" s="111" t="n">
        <v>57</v>
      </c>
      <c r="F550" s="110" t="s">
        <v>160</v>
      </c>
      <c r="G550" s="110" t="s">
        <v>184</v>
      </c>
      <c r="H550" s="112" t="n">
        <v>0.54</v>
      </c>
      <c r="I550" s="133" t="n">
        <v>820.79</v>
      </c>
      <c r="J550" s="133" t="n">
        <v>373.0491</v>
      </c>
      <c r="K550" s="133" t="n">
        <v>237.3725</v>
      </c>
      <c r="L550" s="115" t="n">
        <v>45.45</v>
      </c>
      <c r="M550" s="115" t="n">
        <v>28.92</v>
      </c>
      <c r="N550" s="112" t="n">
        <v>0.24</v>
      </c>
      <c r="O550" s="112" t="n">
        <v>0.15</v>
      </c>
      <c r="P550" s="114" t="s">
        <v>1075</v>
      </c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</row>
    <row r="551" customFormat="false" ht="8.45" hidden="false" customHeight="true" outlineLevel="0" collapsed="false">
      <c r="A551" s="104" t="s">
        <v>197</v>
      </c>
      <c r="B551" s="127" t="n">
        <v>60</v>
      </c>
      <c r="C551" s="106" t="s">
        <v>198</v>
      </c>
      <c r="D551" s="106"/>
      <c r="E551" s="127" t="n">
        <v>33</v>
      </c>
      <c r="F551" s="106" t="s">
        <v>199</v>
      </c>
      <c r="G551" s="106" t="s">
        <v>161</v>
      </c>
      <c r="H551" s="108"/>
      <c r="I551" s="108"/>
      <c r="J551" s="108"/>
      <c r="K551" s="108"/>
      <c r="L551" s="108"/>
      <c r="M551" s="108"/>
      <c r="N551" s="108"/>
      <c r="O551" s="108"/>
      <c r="P551" s="108"/>
      <c r="Q551" s="123"/>
      <c r="R551" s="123"/>
      <c r="S551" s="123"/>
      <c r="T551" s="121"/>
      <c r="U551" s="121"/>
      <c r="V551" s="121"/>
      <c r="W551" s="121"/>
      <c r="X551" s="122"/>
      <c r="Y551" s="123"/>
      <c r="Z551" s="123"/>
      <c r="AA551" s="123"/>
      <c r="AB551" s="121"/>
      <c r="AC551" s="121"/>
      <c r="AD551" s="121"/>
      <c r="AE551" s="121"/>
      <c r="AF551" s="122"/>
    </row>
    <row r="552" customFormat="false" ht="8.45" hidden="false" customHeight="true" outlineLevel="0" collapsed="false">
      <c r="A552" s="104" t="s">
        <v>200</v>
      </c>
      <c r="B552" s="127" t="n">
        <v>61</v>
      </c>
      <c r="C552" s="106" t="s">
        <v>201</v>
      </c>
      <c r="D552" s="106"/>
      <c r="E552" s="127" t="n">
        <v>34</v>
      </c>
      <c r="F552" s="106" t="s">
        <v>199</v>
      </c>
      <c r="G552" s="106" t="s">
        <v>161</v>
      </c>
      <c r="H552" s="108"/>
      <c r="I552" s="108"/>
      <c r="J552" s="108"/>
      <c r="K552" s="108"/>
      <c r="L552" s="108"/>
      <c r="M552" s="108"/>
      <c r="N552" s="108"/>
      <c r="O552" s="108"/>
      <c r="P552" s="108"/>
      <c r="Q552" s="119"/>
      <c r="R552" s="123"/>
      <c r="S552" s="123"/>
      <c r="T552" s="121"/>
      <c r="U552" s="121"/>
      <c r="V552" s="121"/>
      <c r="W552" s="121"/>
      <c r="X552" s="122"/>
      <c r="Y552" s="119"/>
      <c r="Z552" s="123"/>
      <c r="AA552" s="123"/>
      <c r="AB552" s="121"/>
      <c r="AC552" s="121"/>
      <c r="AD552" s="121"/>
      <c r="AE552" s="121"/>
      <c r="AF552" s="122"/>
    </row>
    <row r="553" customFormat="false" ht="8.45" hidden="false" customHeight="true" outlineLevel="0" collapsed="false">
      <c r="A553" s="104" t="s">
        <v>202</v>
      </c>
      <c r="B553" s="111" t="n">
        <v>62</v>
      </c>
      <c r="C553" s="110" t="s">
        <v>203</v>
      </c>
      <c r="D553" s="110" t="s">
        <v>1073</v>
      </c>
      <c r="E553" s="111" t="n">
        <v>33</v>
      </c>
      <c r="F553" s="110" t="s">
        <v>199</v>
      </c>
      <c r="G553" s="110" t="s">
        <v>161</v>
      </c>
      <c r="H553" s="112" t="n">
        <v>0.09</v>
      </c>
      <c r="I553" s="132" t="n">
        <v>46.83</v>
      </c>
      <c r="J553" s="113" t="n">
        <v>0</v>
      </c>
      <c r="K553" s="113" t="n">
        <v>0</v>
      </c>
      <c r="L553" s="112" t="n">
        <v>0</v>
      </c>
      <c r="M553" s="112" t="n">
        <v>0</v>
      </c>
      <c r="N553" s="112" t="n">
        <v>0</v>
      </c>
      <c r="O553" s="112" t="n">
        <v>0</v>
      </c>
      <c r="P553" s="114"/>
      <c r="Q553" s="123"/>
      <c r="R553" s="123"/>
      <c r="S553" s="123"/>
      <c r="T553" s="121"/>
      <c r="U553" s="121"/>
      <c r="V553" s="121"/>
      <c r="W553" s="121"/>
      <c r="X553" s="122"/>
      <c r="Y553" s="123"/>
      <c r="Z553" s="123"/>
      <c r="AA553" s="123"/>
      <c r="AB553" s="121"/>
      <c r="AC553" s="121"/>
      <c r="AD553" s="121"/>
      <c r="AE553" s="121"/>
      <c r="AF553" s="122"/>
    </row>
    <row r="554" customFormat="false" ht="8.45" hidden="false" customHeight="true" outlineLevel="0" collapsed="false">
      <c r="A554" s="104" t="s">
        <v>204</v>
      </c>
      <c r="B554" s="111" t="n">
        <v>63</v>
      </c>
      <c r="C554" s="110" t="s">
        <v>205</v>
      </c>
      <c r="D554" s="110" t="s">
        <v>1072</v>
      </c>
      <c r="E554" s="111" t="n">
        <v>33</v>
      </c>
      <c r="F554" s="110" t="s">
        <v>199</v>
      </c>
      <c r="G554" s="110" t="s">
        <v>161</v>
      </c>
      <c r="H554" s="112" t="n">
        <v>0.18</v>
      </c>
      <c r="I554" s="133" t="n">
        <v>246.49</v>
      </c>
      <c r="J554" s="113" t="n">
        <v>0</v>
      </c>
      <c r="K554" s="113" t="n">
        <v>0</v>
      </c>
      <c r="L554" s="112" t="n">
        <v>0</v>
      </c>
      <c r="M554" s="112" t="n">
        <v>0</v>
      </c>
      <c r="N554" s="112" t="n">
        <v>0</v>
      </c>
      <c r="O554" s="112" t="n">
        <v>0</v>
      </c>
      <c r="P554" s="114"/>
      <c r="Q554" s="123"/>
      <c r="R554" s="123"/>
      <c r="S554" s="123"/>
      <c r="T554" s="121"/>
      <c r="U554" s="121"/>
      <c r="V554" s="121"/>
      <c r="W554" s="121"/>
      <c r="X554" s="122"/>
      <c r="Y554" s="123"/>
      <c r="Z554" s="123"/>
      <c r="AA554" s="123"/>
      <c r="AB554" s="121"/>
      <c r="AC554" s="121"/>
      <c r="AD554" s="121"/>
      <c r="AE554" s="121"/>
      <c r="AF554" s="122"/>
    </row>
    <row r="555" customFormat="false" ht="8.45" hidden="false" customHeight="true" outlineLevel="0" collapsed="false">
      <c r="A555" s="104" t="s">
        <v>206</v>
      </c>
      <c r="B555" s="111" t="n">
        <v>64</v>
      </c>
      <c r="C555" s="110" t="s">
        <v>207</v>
      </c>
      <c r="D555" s="110" t="s">
        <v>1074</v>
      </c>
      <c r="E555" s="111" t="n">
        <v>33</v>
      </c>
      <c r="F555" s="110" t="s">
        <v>199</v>
      </c>
      <c r="G555" s="110" t="s">
        <v>161</v>
      </c>
      <c r="H555" s="112" t="n">
        <v>0.13</v>
      </c>
      <c r="I555" s="134" t="n">
        <v>1873.32</v>
      </c>
      <c r="J555" s="113" t="n">
        <v>0</v>
      </c>
      <c r="K555" s="113" t="n">
        <v>0</v>
      </c>
      <c r="L555" s="112" t="n">
        <v>0</v>
      </c>
      <c r="M555" s="112" t="n">
        <v>0</v>
      </c>
      <c r="N555" s="112" t="n">
        <v>0</v>
      </c>
      <c r="O555" s="112" t="n">
        <v>0</v>
      </c>
      <c r="P555" s="114"/>
      <c r="Q555" s="123"/>
      <c r="R555" s="123"/>
      <c r="S555" s="123"/>
      <c r="T555" s="121"/>
      <c r="U555" s="121"/>
      <c r="V555" s="121"/>
      <c r="W555" s="121"/>
      <c r="X555" s="122"/>
      <c r="Y555" s="123"/>
      <c r="Z555" s="123"/>
      <c r="AA555" s="123"/>
      <c r="AB555" s="121"/>
      <c r="AC555" s="121"/>
      <c r="AD555" s="121"/>
      <c r="AE555" s="121"/>
      <c r="AF555" s="122"/>
    </row>
    <row r="556" customFormat="false" ht="8.45" hidden="false" customHeight="true" outlineLevel="0" collapsed="false">
      <c r="A556" s="104" t="s">
        <v>208</v>
      </c>
      <c r="B556" s="111" t="n">
        <v>65</v>
      </c>
      <c r="C556" s="110" t="s">
        <v>209</v>
      </c>
      <c r="D556" s="110" t="s">
        <v>1073</v>
      </c>
      <c r="E556" s="111" t="n">
        <v>33</v>
      </c>
      <c r="F556" s="110" t="s">
        <v>199</v>
      </c>
      <c r="G556" s="110" t="s">
        <v>161</v>
      </c>
      <c r="H556" s="112" t="n">
        <v>0.08</v>
      </c>
      <c r="I556" s="132" t="n">
        <v>23.41</v>
      </c>
      <c r="J556" s="113" t="n">
        <v>0</v>
      </c>
      <c r="K556" s="113" t="n">
        <v>0</v>
      </c>
      <c r="L556" s="112" t="n">
        <v>0</v>
      </c>
      <c r="M556" s="112" t="n">
        <v>0</v>
      </c>
      <c r="N556" s="112" t="n">
        <v>0</v>
      </c>
      <c r="O556" s="112" t="n">
        <v>0</v>
      </c>
      <c r="P556" s="114"/>
      <c r="Q556" s="123"/>
      <c r="R556" s="123"/>
      <c r="S556" s="123"/>
      <c r="T556" s="121"/>
      <c r="U556" s="121"/>
      <c r="V556" s="121"/>
      <c r="W556" s="121"/>
      <c r="X556" s="122"/>
      <c r="Y556" s="123"/>
      <c r="Z556" s="123"/>
      <c r="AA556" s="123"/>
      <c r="AB556" s="121"/>
      <c r="AC556" s="121"/>
      <c r="AD556" s="121"/>
      <c r="AE556" s="121"/>
      <c r="AF556" s="122"/>
    </row>
    <row r="557" customFormat="false" ht="8.45" hidden="false" customHeight="true" outlineLevel="0" collapsed="false">
      <c r="A557" s="104" t="s">
        <v>210</v>
      </c>
      <c r="B557" s="111" t="n">
        <v>66</v>
      </c>
      <c r="C557" s="110" t="s">
        <v>211</v>
      </c>
      <c r="D557" s="110" t="s">
        <v>1073</v>
      </c>
      <c r="E557" s="111" t="n">
        <v>33</v>
      </c>
      <c r="F557" s="110" t="s">
        <v>199</v>
      </c>
      <c r="G557" s="110" t="s">
        <v>161</v>
      </c>
      <c r="H557" s="112" t="n">
        <v>0.04</v>
      </c>
      <c r="I557" s="132" t="n">
        <v>65.57</v>
      </c>
      <c r="J557" s="113" t="n">
        <v>0</v>
      </c>
      <c r="K557" s="113" t="n">
        <v>0</v>
      </c>
      <c r="L557" s="112" t="n">
        <v>0</v>
      </c>
      <c r="M557" s="112" t="n">
        <v>0</v>
      </c>
      <c r="N557" s="112" t="n">
        <v>0</v>
      </c>
      <c r="O557" s="112" t="n">
        <v>0</v>
      </c>
      <c r="P557" s="114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</row>
    <row r="558" customFormat="false" ht="8.45" hidden="false" customHeight="true" outlineLevel="0" collapsed="false">
      <c r="A558" s="104" t="s">
        <v>212</v>
      </c>
      <c r="B558" s="127" t="n">
        <v>67</v>
      </c>
      <c r="C558" s="106" t="s">
        <v>213</v>
      </c>
      <c r="D558" s="106"/>
      <c r="E558" s="107" t="n">
        <v>138</v>
      </c>
      <c r="F558" s="106" t="s">
        <v>214</v>
      </c>
      <c r="G558" s="106" t="s">
        <v>215</v>
      </c>
      <c r="H558" s="108"/>
      <c r="I558" s="108"/>
      <c r="J558" s="108"/>
      <c r="K558" s="108"/>
      <c r="L558" s="108"/>
      <c r="M558" s="108"/>
      <c r="N558" s="108"/>
      <c r="O558" s="108"/>
      <c r="P558" s="108"/>
      <c r="Q558" s="123"/>
      <c r="R558" s="123"/>
      <c r="S558" s="123"/>
      <c r="T558" s="121"/>
      <c r="U558" s="121"/>
      <c r="V558" s="121"/>
      <c r="W558" s="121"/>
      <c r="X558" s="122"/>
      <c r="Y558" s="123"/>
      <c r="Z558" s="123"/>
      <c r="AA558" s="123"/>
      <c r="AB558" s="121"/>
      <c r="AC558" s="121"/>
      <c r="AD558" s="121"/>
      <c r="AE558" s="121"/>
      <c r="AF558" s="122"/>
    </row>
    <row r="559" customFormat="false" ht="8.45" hidden="false" customHeight="true" outlineLevel="0" collapsed="false">
      <c r="A559" s="104" t="s">
        <v>216</v>
      </c>
      <c r="B559" s="111" t="n">
        <v>68</v>
      </c>
      <c r="C559" s="110" t="s">
        <v>217</v>
      </c>
      <c r="D559" s="110" t="s">
        <v>1072</v>
      </c>
      <c r="E559" s="129" t="n">
        <v>138</v>
      </c>
      <c r="F559" s="110" t="s">
        <v>214</v>
      </c>
      <c r="G559" s="110" t="s">
        <v>215</v>
      </c>
      <c r="H559" s="112" t="n">
        <v>5.19</v>
      </c>
      <c r="I559" s="134" t="n">
        <v>7237.57</v>
      </c>
      <c r="J559" s="113" t="n">
        <v>0</v>
      </c>
      <c r="K559" s="113" t="n">
        <v>0</v>
      </c>
      <c r="L559" s="112" t="n">
        <v>0</v>
      </c>
      <c r="M559" s="112" t="n">
        <v>0</v>
      </c>
      <c r="N559" s="112" t="n">
        <v>0</v>
      </c>
      <c r="O559" s="112" t="n">
        <v>0</v>
      </c>
      <c r="P559" s="114"/>
      <c r="Q559" s="123"/>
      <c r="R559" s="123"/>
      <c r="S559" s="123"/>
      <c r="T559" s="121"/>
      <c r="U559" s="121"/>
      <c r="V559" s="121"/>
      <c r="W559" s="121"/>
      <c r="X559" s="122"/>
      <c r="Y559" s="123"/>
      <c r="Z559" s="123"/>
      <c r="AA559" s="123"/>
      <c r="AB559" s="121"/>
      <c r="AC559" s="121"/>
      <c r="AD559" s="121"/>
      <c r="AE559" s="121"/>
      <c r="AF559" s="122"/>
    </row>
    <row r="560" customFormat="false" ht="8.45" hidden="false" customHeight="true" outlineLevel="0" collapsed="false">
      <c r="A560" s="104" t="s">
        <v>218</v>
      </c>
      <c r="B560" s="111" t="n">
        <v>69</v>
      </c>
      <c r="C560" s="110" t="s">
        <v>207</v>
      </c>
      <c r="D560" s="110" t="s">
        <v>1074</v>
      </c>
      <c r="E560" s="129" t="n">
        <v>138</v>
      </c>
      <c r="F560" s="110" t="s">
        <v>214</v>
      </c>
      <c r="G560" s="110" t="s">
        <v>215</v>
      </c>
      <c r="H560" s="112" t="n">
        <v>4.66</v>
      </c>
      <c r="I560" s="135" t="n">
        <v>64466.71</v>
      </c>
      <c r="J560" s="113" t="n">
        <v>0</v>
      </c>
      <c r="K560" s="113" t="n">
        <v>0</v>
      </c>
      <c r="L560" s="112" t="n">
        <v>0</v>
      </c>
      <c r="M560" s="112" t="n">
        <v>0</v>
      </c>
      <c r="N560" s="112" t="n">
        <v>0</v>
      </c>
      <c r="O560" s="112" t="n">
        <v>0</v>
      </c>
      <c r="P560" s="114"/>
      <c r="Q560" s="123"/>
      <c r="R560" s="123"/>
      <c r="S560" s="123"/>
      <c r="T560" s="121"/>
      <c r="U560" s="121"/>
      <c r="V560" s="121"/>
      <c r="W560" s="121"/>
      <c r="X560" s="122"/>
      <c r="Y560" s="123"/>
      <c r="Z560" s="123"/>
      <c r="AA560" s="123"/>
      <c r="AB560" s="121"/>
      <c r="AC560" s="121"/>
      <c r="AD560" s="121"/>
      <c r="AE560" s="121"/>
      <c r="AF560" s="122"/>
    </row>
    <row r="561" customFormat="false" ht="8.45" hidden="false" customHeight="true" outlineLevel="0" collapsed="false">
      <c r="A561" s="104" t="s">
        <v>219</v>
      </c>
      <c r="B561" s="111" t="n">
        <v>70</v>
      </c>
      <c r="C561" s="110" t="s">
        <v>220</v>
      </c>
      <c r="D561" s="110" t="s">
        <v>1073</v>
      </c>
      <c r="E561" s="129" t="n">
        <v>138</v>
      </c>
      <c r="F561" s="110" t="s">
        <v>214</v>
      </c>
      <c r="G561" s="110" t="s">
        <v>215</v>
      </c>
      <c r="H561" s="112" t="n">
        <v>2.6</v>
      </c>
      <c r="I561" s="133" t="n">
        <v>805.83</v>
      </c>
      <c r="J561" s="113" t="n">
        <v>0</v>
      </c>
      <c r="K561" s="113" t="n">
        <v>0</v>
      </c>
      <c r="L561" s="112" t="n">
        <v>0</v>
      </c>
      <c r="M561" s="112" t="n">
        <v>0</v>
      </c>
      <c r="N561" s="112" t="n">
        <v>0</v>
      </c>
      <c r="O561" s="112" t="n">
        <v>0</v>
      </c>
      <c r="P561" s="114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</row>
    <row r="562" customFormat="false" ht="8.45" hidden="false" customHeight="true" outlineLevel="0" collapsed="false">
      <c r="A562" s="104" t="s">
        <v>221</v>
      </c>
      <c r="B562" s="111" t="n">
        <v>71</v>
      </c>
      <c r="C562" s="110" t="s">
        <v>222</v>
      </c>
      <c r="D562" s="110" t="s">
        <v>1072</v>
      </c>
      <c r="E562" s="129" t="n">
        <v>138</v>
      </c>
      <c r="F562" s="110" t="s">
        <v>214</v>
      </c>
      <c r="G562" s="110" t="s">
        <v>215</v>
      </c>
      <c r="H562" s="112" t="n">
        <v>0.22</v>
      </c>
      <c r="I562" s="134" t="n">
        <v>2934.61</v>
      </c>
      <c r="J562" s="113" t="n">
        <v>0</v>
      </c>
      <c r="K562" s="113" t="n">
        <v>0</v>
      </c>
      <c r="L562" s="112" t="n">
        <v>0</v>
      </c>
      <c r="M562" s="112" t="n">
        <v>0</v>
      </c>
      <c r="N562" s="112" t="n">
        <v>0</v>
      </c>
      <c r="O562" s="112" t="n">
        <v>0</v>
      </c>
      <c r="P562" s="114"/>
      <c r="Q562" s="119"/>
      <c r="R562" s="123"/>
      <c r="S562" s="123"/>
      <c r="T562" s="121"/>
      <c r="U562" s="121"/>
      <c r="V562" s="121"/>
      <c r="W562" s="121"/>
      <c r="X562" s="122"/>
      <c r="Y562" s="119"/>
      <c r="Z562" s="123"/>
      <c r="AA562" s="123"/>
      <c r="AB562" s="121"/>
      <c r="AC562" s="121"/>
      <c r="AD562" s="121"/>
      <c r="AE562" s="121"/>
      <c r="AF562" s="122"/>
    </row>
    <row r="563" customFormat="false" ht="8.45" hidden="false" customHeight="true" outlineLevel="0" collapsed="false">
      <c r="A563" s="104" t="s">
        <v>223</v>
      </c>
      <c r="B563" s="127" t="n">
        <v>72</v>
      </c>
      <c r="C563" s="106" t="s">
        <v>224</v>
      </c>
      <c r="D563" s="106"/>
      <c r="E563" s="107" t="n">
        <v>290</v>
      </c>
      <c r="F563" s="106" t="s">
        <v>225</v>
      </c>
      <c r="G563" s="106" t="s">
        <v>226</v>
      </c>
      <c r="H563" s="108"/>
      <c r="I563" s="108"/>
      <c r="J563" s="108"/>
      <c r="K563" s="108"/>
      <c r="L563" s="108"/>
      <c r="M563" s="108"/>
      <c r="N563" s="108"/>
      <c r="O563" s="108"/>
      <c r="P563" s="108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</row>
    <row r="564" customFormat="false" ht="8.45" hidden="false" customHeight="true" outlineLevel="0" collapsed="false">
      <c r="A564" s="104" t="s">
        <v>227</v>
      </c>
      <c r="B564" s="127" t="n">
        <v>73</v>
      </c>
      <c r="C564" s="106" t="s">
        <v>228</v>
      </c>
      <c r="D564" s="106"/>
      <c r="E564" s="107" t="n">
        <v>100</v>
      </c>
      <c r="F564" s="106" t="s">
        <v>225</v>
      </c>
      <c r="G564" s="106" t="s">
        <v>229</v>
      </c>
      <c r="H564" s="108"/>
      <c r="I564" s="108"/>
      <c r="J564" s="108"/>
      <c r="K564" s="108"/>
      <c r="L564" s="108"/>
      <c r="M564" s="108"/>
      <c r="N564" s="108"/>
      <c r="O564" s="108"/>
      <c r="P564" s="108"/>
      <c r="Q564" s="118"/>
      <c r="R564" s="123"/>
      <c r="S564" s="123"/>
      <c r="T564" s="121"/>
      <c r="U564" s="121"/>
      <c r="V564" s="121"/>
      <c r="W564" s="121"/>
      <c r="X564" s="122"/>
      <c r="Y564" s="118"/>
      <c r="Z564" s="123"/>
      <c r="AA564" s="123"/>
      <c r="AB564" s="121"/>
      <c r="AC564" s="121"/>
      <c r="AD564" s="121"/>
      <c r="AE564" s="121"/>
      <c r="AF564" s="122"/>
    </row>
    <row r="565" customFormat="false" ht="8.45" hidden="false" customHeight="true" outlineLevel="0" collapsed="false">
      <c r="A565" s="104" t="s">
        <v>230</v>
      </c>
      <c r="B565" s="111" t="n">
        <v>74</v>
      </c>
      <c r="C565" s="110" t="s">
        <v>231</v>
      </c>
      <c r="D565" s="110" t="s">
        <v>1072</v>
      </c>
      <c r="E565" s="129" t="n">
        <v>100</v>
      </c>
      <c r="F565" s="110" t="s">
        <v>225</v>
      </c>
      <c r="G565" s="110" t="s">
        <v>229</v>
      </c>
      <c r="H565" s="112" t="n">
        <v>0.05</v>
      </c>
      <c r="I565" s="133" t="n">
        <v>285.59</v>
      </c>
      <c r="J565" s="113" t="n">
        <v>0</v>
      </c>
      <c r="K565" s="113" t="n">
        <v>0</v>
      </c>
      <c r="L565" s="112" t="n">
        <v>0</v>
      </c>
      <c r="M565" s="112" t="n">
        <v>0</v>
      </c>
      <c r="N565" s="112" t="n">
        <v>0</v>
      </c>
      <c r="O565" s="112" t="n">
        <v>0</v>
      </c>
      <c r="P565" s="114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</row>
    <row r="566" customFormat="false" ht="8.45" hidden="false" customHeight="true" outlineLevel="0" collapsed="false">
      <c r="A566" s="104" t="s">
        <v>232</v>
      </c>
      <c r="B566" s="111" t="n">
        <v>75</v>
      </c>
      <c r="C566" s="110" t="s">
        <v>233</v>
      </c>
      <c r="D566" s="110" t="s">
        <v>1072</v>
      </c>
      <c r="E566" s="129" t="n">
        <v>100</v>
      </c>
      <c r="F566" s="110" t="s">
        <v>225</v>
      </c>
      <c r="G566" s="110" t="s">
        <v>229</v>
      </c>
      <c r="H566" s="112" t="n">
        <v>0.68</v>
      </c>
      <c r="I566" s="134" t="n">
        <v>2731.92</v>
      </c>
      <c r="J566" s="113" t="n">
        <v>0</v>
      </c>
      <c r="K566" s="113" t="n">
        <v>0</v>
      </c>
      <c r="L566" s="112" t="n">
        <v>0</v>
      </c>
      <c r="M566" s="112" t="n">
        <v>0</v>
      </c>
      <c r="N566" s="112" t="n">
        <v>0</v>
      </c>
      <c r="O566" s="112" t="n">
        <v>0</v>
      </c>
      <c r="P566" s="114"/>
      <c r="Q566" s="119"/>
      <c r="R566" s="123"/>
      <c r="S566" s="123"/>
      <c r="T566" s="121"/>
      <c r="U566" s="121"/>
      <c r="V566" s="121"/>
      <c r="W566" s="121"/>
      <c r="X566" s="122"/>
      <c r="Y566" s="119"/>
      <c r="Z566" s="123"/>
      <c r="AA566" s="123"/>
      <c r="AB566" s="121"/>
      <c r="AC566" s="121"/>
      <c r="AD566" s="121"/>
      <c r="AE566" s="121"/>
      <c r="AF566" s="122"/>
    </row>
    <row r="567" customFormat="false" ht="8.45" hidden="false" customHeight="true" outlineLevel="0" collapsed="false">
      <c r="A567" s="104" t="s">
        <v>234</v>
      </c>
      <c r="B567" s="111" t="n">
        <v>76</v>
      </c>
      <c r="C567" s="110" t="s">
        <v>235</v>
      </c>
      <c r="D567" s="110" t="s">
        <v>1072</v>
      </c>
      <c r="E567" s="129" t="n">
        <v>100</v>
      </c>
      <c r="F567" s="110" t="s">
        <v>225</v>
      </c>
      <c r="G567" s="110" t="s">
        <v>229</v>
      </c>
      <c r="H567" s="112" t="n">
        <v>0.23</v>
      </c>
      <c r="I567" s="133" t="n">
        <v>632.17</v>
      </c>
      <c r="J567" s="113" t="n">
        <v>0</v>
      </c>
      <c r="K567" s="113" t="n">
        <v>0</v>
      </c>
      <c r="L567" s="112" t="n">
        <v>0</v>
      </c>
      <c r="M567" s="112" t="n">
        <v>0</v>
      </c>
      <c r="N567" s="112" t="n">
        <v>0</v>
      </c>
      <c r="O567" s="112" t="n">
        <v>0</v>
      </c>
      <c r="P567" s="114"/>
      <c r="Q567" s="119"/>
      <c r="R567" s="123"/>
      <c r="S567" s="123"/>
      <c r="T567" s="121"/>
      <c r="U567" s="121"/>
      <c r="V567" s="121"/>
      <c r="W567" s="121"/>
      <c r="X567" s="122"/>
      <c r="Y567" s="119"/>
      <c r="Z567" s="123"/>
      <c r="AA567" s="123"/>
      <c r="AB567" s="121"/>
      <c r="AC567" s="121"/>
      <c r="AD567" s="121"/>
      <c r="AE567" s="121"/>
      <c r="AF567" s="122"/>
    </row>
    <row r="568" customFormat="false" ht="8.45" hidden="false" customHeight="true" outlineLevel="0" collapsed="false">
      <c r="A568" s="104" t="s">
        <v>236</v>
      </c>
      <c r="B568" s="111" t="n">
        <v>77</v>
      </c>
      <c r="C568" s="110" t="s">
        <v>237</v>
      </c>
      <c r="D568" s="110" t="s">
        <v>1072</v>
      </c>
      <c r="E568" s="129" t="n">
        <v>100</v>
      </c>
      <c r="F568" s="110" t="s">
        <v>225</v>
      </c>
      <c r="G568" s="110" t="s">
        <v>229</v>
      </c>
      <c r="H568" s="112" t="n">
        <v>0.59</v>
      </c>
      <c r="I568" s="134" t="n">
        <v>3991.67</v>
      </c>
      <c r="J568" s="113" t="n">
        <v>0</v>
      </c>
      <c r="K568" s="113" t="n">
        <v>0</v>
      </c>
      <c r="L568" s="112" t="n">
        <v>0</v>
      </c>
      <c r="M568" s="112" t="n">
        <v>0</v>
      </c>
      <c r="N568" s="112" t="n">
        <v>0</v>
      </c>
      <c r="O568" s="112" t="n">
        <v>0</v>
      </c>
      <c r="P568" s="114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</row>
    <row r="569" customFormat="false" ht="8.45" hidden="false" customHeight="true" outlineLevel="0" collapsed="false">
      <c r="A569" s="104" t="s">
        <v>238</v>
      </c>
      <c r="B569" s="127" t="n">
        <v>78</v>
      </c>
      <c r="C569" s="106" t="s">
        <v>239</v>
      </c>
      <c r="D569" s="106"/>
      <c r="E569" s="127" t="n">
        <v>33</v>
      </c>
      <c r="F569" s="106" t="s">
        <v>240</v>
      </c>
      <c r="G569" s="106" t="s">
        <v>241</v>
      </c>
      <c r="H569" s="108"/>
      <c r="I569" s="108"/>
      <c r="J569" s="108"/>
      <c r="K569" s="108"/>
      <c r="L569" s="108"/>
      <c r="M569" s="108"/>
      <c r="N569" s="108"/>
      <c r="O569" s="108"/>
      <c r="P569" s="108"/>
      <c r="Q569" s="119"/>
      <c r="R569" s="123"/>
      <c r="S569" s="123"/>
      <c r="T569" s="121"/>
      <c r="U569" s="121"/>
      <c r="V569" s="121"/>
      <c r="W569" s="121"/>
      <c r="X569" s="122"/>
      <c r="Y569" s="119"/>
      <c r="Z569" s="123"/>
      <c r="AA569" s="123"/>
      <c r="AB569" s="121"/>
      <c r="AC569" s="121"/>
      <c r="AD569" s="121"/>
      <c r="AE569" s="121"/>
      <c r="AF569" s="122"/>
    </row>
    <row r="570" customFormat="false" ht="8.45" hidden="false" customHeight="true" outlineLevel="0" collapsed="false">
      <c r="A570" s="104" t="s">
        <v>242</v>
      </c>
      <c r="B570" s="111" t="n">
        <v>79</v>
      </c>
      <c r="C570" s="110" t="s">
        <v>243</v>
      </c>
      <c r="D570" s="110" t="s">
        <v>1072</v>
      </c>
      <c r="E570" s="111" t="n">
        <v>33</v>
      </c>
      <c r="F570" s="110" t="s">
        <v>240</v>
      </c>
      <c r="G570" s="110" t="s">
        <v>241</v>
      </c>
      <c r="H570" s="112" t="n">
        <v>0.12</v>
      </c>
      <c r="I570" s="133" t="n">
        <v>188.95</v>
      </c>
      <c r="J570" s="113" t="n">
        <v>0</v>
      </c>
      <c r="K570" s="113" t="n">
        <v>0</v>
      </c>
      <c r="L570" s="112" t="n">
        <v>0</v>
      </c>
      <c r="M570" s="112" t="n">
        <v>0</v>
      </c>
      <c r="N570" s="112" t="n">
        <v>0</v>
      </c>
      <c r="O570" s="112" t="n">
        <v>0</v>
      </c>
      <c r="P570" s="114"/>
      <c r="Q570" s="118"/>
      <c r="R570" s="123"/>
      <c r="S570" s="123"/>
      <c r="T570" s="121"/>
      <c r="U570" s="121"/>
      <c r="V570" s="121"/>
      <c r="W570" s="121"/>
      <c r="X570" s="122"/>
      <c r="Y570" s="118"/>
      <c r="Z570" s="123"/>
      <c r="AA570" s="123"/>
      <c r="AB570" s="121"/>
      <c r="AC570" s="121"/>
      <c r="AD570" s="121"/>
      <c r="AE570" s="121"/>
      <c r="AF570" s="122"/>
    </row>
    <row r="571" customFormat="false" ht="8.45" hidden="false" customHeight="true" outlineLevel="0" collapsed="false">
      <c r="A571" s="104" t="s">
        <v>244</v>
      </c>
      <c r="B571" s="111" t="n">
        <v>80</v>
      </c>
      <c r="C571" s="110" t="s">
        <v>245</v>
      </c>
      <c r="D571" s="110" t="s">
        <v>1072</v>
      </c>
      <c r="E571" s="111" t="n">
        <v>33</v>
      </c>
      <c r="F571" s="110" t="s">
        <v>240</v>
      </c>
      <c r="G571" s="110" t="s">
        <v>241</v>
      </c>
      <c r="H571" s="112" t="n">
        <v>0.04</v>
      </c>
      <c r="I571" s="133" t="n">
        <v>188.95</v>
      </c>
      <c r="J571" s="113" t="n">
        <v>0</v>
      </c>
      <c r="K571" s="113" t="n">
        <v>0</v>
      </c>
      <c r="L571" s="112" t="n">
        <v>0</v>
      </c>
      <c r="M571" s="112" t="n">
        <v>0</v>
      </c>
      <c r="N571" s="112" t="n">
        <v>0</v>
      </c>
      <c r="O571" s="112" t="n">
        <v>0</v>
      </c>
      <c r="P571" s="114"/>
      <c r="Q571" s="123"/>
      <c r="R571" s="123"/>
      <c r="S571" s="123"/>
      <c r="T571" s="121"/>
      <c r="U571" s="121"/>
      <c r="V571" s="121"/>
      <c r="W571" s="121"/>
      <c r="X571" s="122"/>
      <c r="Y571" s="123"/>
      <c r="Z571" s="123"/>
      <c r="AA571" s="123"/>
      <c r="AB571" s="121"/>
      <c r="AC571" s="121"/>
      <c r="AD571" s="121"/>
      <c r="AE571" s="121"/>
      <c r="AF571" s="122"/>
    </row>
    <row r="572" customFormat="false" ht="8.45" hidden="false" customHeight="true" outlineLevel="0" collapsed="false">
      <c r="A572" s="104" t="s">
        <v>246</v>
      </c>
      <c r="B572" s="111" t="n">
        <v>81</v>
      </c>
      <c r="C572" s="110" t="s">
        <v>247</v>
      </c>
      <c r="D572" s="110" t="s">
        <v>1072</v>
      </c>
      <c r="E572" s="111" t="n">
        <v>21</v>
      </c>
      <c r="F572" s="110" t="s">
        <v>248</v>
      </c>
      <c r="G572" s="110" t="s">
        <v>241</v>
      </c>
      <c r="H572" s="112" t="n">
        <v>0.03</v>
      </c>
      <c r="I572" s="132" t="n">
        <v>48.2</v>
      </c>
      <c r="J572" s="113" t="n">
        <v>0</v>
      </c>
      <c r="K572" s="113" t="n">
        <v>0</v>
      </c>
      <c r="L572" s="112" t="n">
        <v>0</v>
      </c>
      <c r="M572" s="112" t="n">
        <v>0</v>
      </c>
      <c r="N572" s="112" t="n">
        <v>0</v>
      </c>
      <c r="O572" s="112" t="n">
        <v>0</v>
      </c>
      <c r="P572" s="114"/>
      <c r="Q572" s="123"/>
      <c r="R572" s="123"/>
      <c r="S572" s="123"/>
      <c r="T572" s="121"/>
      <c r="U572" s="121"/>
      <c r="V572" s="121"/>
      <c r="W572" s="121"/>
      <c r="X572" s="122"/>
      <c r="Y572" s="123"/>
      <c r="Z572" s="123"/>
      <c r="AA572" s="123"/>
      <c r="AB572" s="121"/>
      <c r="AC572" s="121"/>
      <c r="AD572" s="121"/>
      <c r="AE572" s="121"/>
      <c r="AF572" s="122"/>
    </row>
    <row r="573" customFormat="false" ht="8.45" hidden="false" customHeight="true" outlineLevel="0" collapsed="false">
      <c r="A573" s="104" t="s">
        <v>249</v>
      </c>
      <c r="B573" s="111" t="n">
        <v>82</v>
      </c>
      <c r="C573" s="110" t="s">
        <v>250</v>
      </c>
      <c r="D573" s="110" t="s">
        <v>1072</v>
      </c>
      <c r="E573" s="111" t="n">
        <v>21</v>
      </c>
      <c r="F573" s="110" t="s">
        <v>248</v>
      </c>
      <c r="G573" s="110" t="s">
        <v>241</v>
      </c>
      <c r="H573" s="112" t="n">
        <v>0.03</v>
      </c>
      <c r="I573" s="132" t="n">
        <v>48.2</v>
      </c>
      <c r="J573" s="113" t="n">
        <v>0</v>
      </c>
      <c r="K573" s="113" t="n">
        <v>0</v>
      </c>
      <c r="L573" s="112" t="n">
        <v>0</v>
      </c>
      <c r="M573" s="112" t="n">
        <v>0</v>
      </c>
      <c r="N573" s="112" t="n">
        <v>0</v>
      </c>
      <c r="O573" s="112" t="n">
        <v>0</v>
      </c>
      <c r="P573" s="114"/>
      <c r="Q573" s="123"/>
      <c r="R573" s="123"/>
      <c r="S573" s="123"/>
      <c r="T573" s="121"/>
      <c r="U573" s="121"/>
      <c r="V573" s="121"/>
      <c r="W573" s="121"/>
      <c r="X573" s="122"/>
      <c r="Y573" s="123"/>
      <c r="Z573" s="123"/>
      <c r="AA573" s="123"/>
      <c r="AB573" s="121"/>
      <c r="AC573" s="121"/>
      <c r="AD573" s="121"/>
      <c r="AE573" s="121"/>
      <c r="AF573" s="122"/>
    </row>
    <row r="574" customFormat="false" ht="8.45" hidden="false" customHeight="true" outlineLevel="0" collapsed="false">
      <c r="A574" s="104" t="s">
        <v>251</v>
      </c>
      <c r="B574" s="127" t="n">
        <v>83</v>
      </c>
      <c r="C574" s="106" t="s">
        <v>252</v>
      </c>
      <c r="D574" s="106"/>
      <c r="E574" s="107" t="n">
        <v>100</v>
      </c>
      <c r="F574" s="106" t="s">
        <v>225</v>
      </c>
      <c r="G574" s="106" t="s">
        <v>229</v>
      </c>
      <c r="H574" s="108"/>
      <c r="I574" s="108"/>
      <c r="J574" s="108"/>
      <c r="K574" s="108"/>
      <c r="L574" s="108"/>
      <c r="M574" s="108"/>
      <c r="N574" s="108"/>
      <c r="O574" s="108"/>
      <c r="P574" s="108"/>
      <c r="Q574" s="119"/>
      <c r="R574" s="123"/>
      <c r="S574" s="123"/>
      <c r="T574" s="121"/>
      <c r="U574" s="121"/>
      <c r="V574" s="121"/>
      <c r="W574" s="121"/>
      <c r="X574" s="122"/>
      <c r="Y574" s="119"/>
      <c r="Z574" s="123"/>
      <c r="AA574" s="123"/>
      <c r="AB574" s="121"/>
      <c r="AC574" s="121"/>
      <c r="AD574" s="121"/>
      <c r="AE574" s="121"/>
      <c r="AF574" s="122"/>
    </row>
    <row r="575" customFormat="false" ht="8.45" hidden="false" customHeight="true" outlineLevel="0" collapsed="false">
      <c r="A575" s="104" t="s">
        <v>253</v>
      </c>
      <c r="B575" s="111" t="n">
        <v>84</v>
      </c>
      <c r="C575" s="110" t="s">
        <v>254</v>
      </c>
      <c r="D575" s="110" t="s">
        <v>1073</v>
      </c>
      <c r="E575" s="111" t="n">
        <v>59</v>
      </c>
      <c r="F575" s="110" t="s">
        <v>65</v>
      </c>
      <c r="G575" s="110" t="s">
        <v>255</v>
      </c>
      <c r="H575" s="112" t="n">
        <v>0.07</v>
      </c>
      <c r="I575" s="113" t="n">
        <v>4.71</v>
      </c>
      <c r="J575" s="113" t="n">
        <v>0</v>
      </c>
      <c r="K575" s="113" t="n">
        <v>0</v>
      </c>
      <c r="L575" s="112" t="n">
        <v>0</v>
      </c>
      <c r="M575" s="112" t="n">
        <v>0</v>
      </c>
      <c r="N575" s="112" t="n">
        <v>0</v>
      </c>
      <c r="O575" s="112" t="n">
        <v>0</v>
      </c>
      <c r="P575" s="114"/>
      <c r="Q575" s="123"/>
      <c r="R575" s="123"/>
      <c r="S575" s="123"/>
      <c r="T575" s="121"/>
      <c r="U575" s="121"/>
      <c r="V575" s="121"/>
      <c r="W575" s="121"/>
      <c r="X575" s="122"/>
      <c r="Y575" s="123"/>
      <c r="Z575" s="123"/>
      <c r="AA575" s="123"/>
      <c r="AB575" s="121"/>
      <c r="AC575" s="121"/>
      <c r="AD575" s="121"/>
      <c r="AE575" s="121"/>
      <c r="AF575" s="122"/>
    </row>
    <row r="576" customFormat="false" ht="8.45" hidden="false" customHeight="true" outlineLevel="0" collapsed="false">
      <c r="A576" s="104" t="s">
        <v>256</v>
      </c>
      <c r="B576" s="111" t="n">
        <v>85</v>
      </c>
      <c r="C576" s="110" t="s">
        <v>257</v>
      </c>
      <c r="D576" s="110" t="s">
        <v>1079</v>
      </c>
      <c r="E576" s="111" t="n">
        <v>59</v>
      </c>
      <c r="F576" s="110" t="s">
        <v>65</v>
      </c>
      <c r="G576" s="110" t="s">
        <v>255</v>
      </c>
      <c r="H576" s="112" t="n">
        <v>0.07</v>
      </c>
      <c r="I576" s="134" t="n">
        <v>1572.72</v>
      </c>
      <c r="J576" s="113" t="n">
        <v>0</v>
      </c>
      <c r="K576" s="113" t="n">
        <v>0</v>
      </c>
      <c r="L576" s="112" t="n">
        <v>0</v>
      </c>
      <c r="M576" s="112" t="n">
        <v>0</v>
      </c>
      <c r="N576" s="112" t="n">
        <v>0</v>
      </c>
      <c r="O576" s="112" t="n">
        <v>0</v>
      </c>
      <c r="P576" s="114"/>
      <c r="Q576" s="119"/>
      <c r="R576" s="123"/>
      <c r="S576" s="123"/>
      <c r="T576" s="121"/>
      <c r="U576" s="121"/>
      <c r="V576" s="121"/>
      <c r="W576" s="121"/>
      <c r="X576" s="122"/>
      <c r="Y576" s="119"/>
      <c r="Z576" s="123"/>
      <c r="AA576" s="123"/>
      <c r="AB576" s="121"/>
      <c r="AC576" s="121"/>
      <c r="AD576" s="121"/>
      <c r="AE576" s="121"/>
      <c r="AF576" s="122"/>
    </row>
    <row r="577" customFormat="false" ht="8.45" hidden="false" customHeight="true" outlineLevel="0" collapsed="false">
      <c r="A577" s="104" t="s">
        <v>258</v>
      </c>
      <c r="B577" s="111" t="n">
        <v>86</v>
      </c>
      <c r="C577" s="110" t="s">
        <v>259</v>
      </c>
      <c r="D577" s="110" t="s">
        <v>1073</v>
      </c>
      <c r="E577" s="129" t="n">
        <v>100</v>
      </c>
      <c r="F577" s="110" t="s">
        <v>225</v>
      </c>
      <c r="G577" s="110" t="s">
        <v>229</v>
      </c>
      <c r="H577" s="112" t="n">
        <v>0.15</v>
      </c>
      <c r="I577" s="132" t="n">
        <v>14.24</v>
      </c>
      <c r="J577" s="113" t="n">
        <v>0</v>
      </c>
      <c r="K577" s="113" t="n">
        <v>0</v>
      </c>
      <c r="L577" s="112" t="n">
        <v>0</v>
      </c>
      <c r="M577" s="112" t="n">
        <v>0</v>
      </c>
      <c r="N577" s="112" t="n">
        <v>0</v>
      </c>
      <c r="O577" s="112" t="n">
        <v>0</v>
      </c>
      <c r="P577" s="114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</row>
    <row r="578" customFormat="false" ht="8.45" hidden="false" customHeight="true" outlineLevel="0" collapsed="false">
      <c r="A578" s="104" t="s">
        <v>260</v>
      </c>
      <c r="B578" s="127" t="n">
        <v>87</v>
      </c>
      <c r="C578" s="106" t="s">
        <v>261</v>
      </c>
      <c r="D578" s="106"/>
      <c r="E578" s="107" t="n">
        <v>168</v>
      </c>
      <c r="F578" s="106" t="s">
        <v>262</v>
      </c>
      <c r="G578" s="106" t="s">
        <v>226</v>
      </c>
      <c r="H578" s="108"/>
      <c r="I578" s="108"/>
      <c r="J578" s="108"/>
      <c r="K578" s="108"/>
      <c r="L578" s="108"/>
      <c r="M578" s="108"/>
      <c r="N578" s="108"/>
      <c r="O578" s="108"/>
      <c r="P578" s="108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</row>
    <row r="579" customFormat="false" ht="8.45" hidden="false" customHeight="true" outlineLevel="0" collapsed="false">
      <c r="A579" s="104" t="s">
        <v>263</v>
      </c>
      <c r="B579" s="111" t="n">
        <v>88</v>
      </c>
      <c r="C579" s="110" t="s">
        <v>264</v>
      </c>
      <c r="D579" s="110" t="s">
        <v>1078</v>
      </c>
      <c r="E579" s="111" t="n">
        <v>42</v>
      </c>
      <c r="F579" s="110" t="s">
        <v>265</v>
      </c>
      <c r="G579" s="110" t="s">
        <v>48</v>
      </c>
      <c r="H579" s="112" t="n">
        <v>0.02</v>
      </c>
      <c r="I579" s="132" t="n">
        <v>10</v>
      </c>
      <c r="J579" s="113" t="n">
        <v>0</v>
      </c>
      <c r="K579" s="113" t="n">
        <v>0</v>
      </c>
      <c r="L579" s="112" t="n">
        <v>0</v>
      </c>
      <c r="M579" s="112" t="n">
        <v>0</v>
      </c>
      <c r="N579" s="112" t="n">
        <v>0</v>
      </c>
      <c r="O579" s="112" t="n">
        <v>0</v>
      </c>
      <c r="P579" s="114"/>
      <c r="Q579" s="118"/>
      <c r="R579" s="123"/>
      <c r="S579" s="123"/>
      <c r="T579" s="121"/>
      <c r="U579" s="121"/>
      <c r="V579" s="121"/>
      <c r="W579" s="121"/>
      <c r="X579" s="122"/>
      <c r="Y579" s="118"/>
      <c r="Z579" s="123"/>
      <c r="AA579" s="123"/>
      <c r="AB579" s="121"/>
      <c r="AC579" s="121"/>
      <c r="AD579" s="121"/>
      <c r="AE579" s="121"/>
      <c r="AF579" s="122"/>
    </row>
    <row r="580" customFormat="false" ht="8.45" hidden="false" customHeight="true" outlineLevel="0" collapsed="false">
      <c r="A580" s="104" t="s">
        <v>266</v>
      </c>
      <c r="B580" s="111" t="n">
        <v>89</v>
      </c>
      <c r="C580" s="110" t="s">
        <v>267</v>
      </c>
      <c r="D580" s="110" t="s">
        <v>1078</v>
      </c>
      <c r="E580" s="111" t="n">
        <v>27</v>
      </c>
      <c r="F580" s="110" t="s">
        <v>262</v>
      </c>
      <c r="G580" s="110" t="s">
        <v>268</v>
      </c>
      <c r="H580" s="112" t="n">
        <v>0.08</v>
      </c>
      <c r="I580" s="132" t="n">
        <v>46</v>
      </c>
      <c r="J580" s="113" t="n">
        <v>0</v>
      </c>
      <c r="K580" s="113" t="n">
        <v>0</v>
      </c>
      <c r="L580" s="112" t="n">
        <v>0</v>
      </c>
      <c r="M580" s="112" t="n">
        <v>0</v>
      </c>
      <c r="N580" s="112" t="n">
        <v>0</v>
      </c>
      <c r="O580" s="112" t="n">
        <v>0</v>
      </c>
      <c r="P580" s="114"/>
      <c r="Q580" s="118"/>
      <c r="R580" s="123"/>
      <c r="S580" s="123"/>
      <c r="T580" s="121"/>
      <c r="U580" s="121"/>
      <c r="V580" s="121"/>
      <c r="W580" s="121"/>
      <c r="X580" s="122"/>
      <c r="Y580" s="118"/>
      <c r="Z580" s="123"/>
      <c r="AA580" s="123"/>
      <c r="AB580" s="121"/>
      <c r="AC580" s="121"/>
      <c r="AD580" s="121"/>
      <c r="AE580" s="121"/>
      <c r="AF580" s="122"/>
    </row>
    <row r="581" customFormat="false" ht="8.45" hidden="false" customHeight="true" outlineLevel="0" collapsed="false">
      <c r="A581" s="104" t="s">
        <v>269</v>
      </c>
      <c r="B581" s="111" t="n">
        <v>90</v>
      </c>
      <c r="C581" s="110" t="s">
        <v>270</v>
      </c>
      <c r="D581" s="110" t="s">
        <v>1072</v>
      </c>
      <c r="E581" s="111" t="n">
        <v>41</v>
      </c>
      <c r="F581" s="110" t="s">
        <v>271</v>
      </c>
      <c r="G581" s="110" t="s">
        <v>226</v>
      </c>
      <c r="H581" s="112" t="n">
        <v>0.13</v>
      </c>
      <c r="I581" s="132" t="n">
        <v>31.32</v>
      </c>
      <c r="J581" s="113" t="n">
        <v>0</v>
      </c>
      <c r="K581" s="113" t="n">
        <v>0</v>
      </c>
      <c r="L581" s="112" t="n">
        <v>0</v>
      </c>
      <c r="M581" s="112" t="n">
        <v>0</v>
      </c>
      <c r="N581" s="112" t="n">
        <v>0</v>
      </c>
      <c r="O581" s="112" t="n">
        <v>0</v>
      </c>
      <c r="P581" s="114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</row>
    <row r="582" customFormat="false" ht="8.45" hidden="false" customHeight="true" outlineLevel="0" collapsed="false">
      <c r="A582" s="104" t="s">
        <v>272</v>
      </c>
      <c r="B582" s="111" t="n">
        <v>91</v>
      </c>
      <c r="C582" s="110" t="s">
        <v>273</v>
      </c>
      <c r="D582" s="110" t="s">
        <v>1072</v>
      </c>
      <c r="E582" s="111" t="n">
        <v>22</v>
      </c>
      <c r="F582" s="110" t="s">
        <v>87</v>
      </c>
      <c r="G582" s="110" t="s">
        <v>48</v>
      </c>
      <c r="H582" s="112" t="n">
        <v>0.23</v>
      </c>
      <c r="I582" s="133" t="n">
        <v>151.5</v>
      </c>
      <c r="J582" s="113" t="n">
        <v>0</v>
      </c>
      <c r="K582" s="113" t="n">
        <v>0</v>
      </c>
      <c r="L582" s="112" t="n">
        <v>0</v>
      </c>
      <c r="M582" s="112" t="n">
        <v>0</v>
      </c>
      <c r="N582" s="112" t="n">
        <v>0</v>
      </c>
      <c r="O582" s="112" t="n">
        <v>0</v>
      </c>
      <c r="P582" s="114"/>
      <c r="Q582" s="128"/>
      <c r="R582" s="123"/>
      <c r="S582" s="123"/>
      <c r="T582" s="121"/>
      <c r="U582" s="121"/>
      <c r="V582" s="121"/>
      <c r="W582" s="121"/>
      <c r="X582" s="122"/>
      <c r="Y582" s="128"/>
      <c r="Z582" s="123"/>
      <c r="AA582" s="123"/>
      <c r="AB582" s="121"/>
      <c r="AC582" s="121"/>
      <c r="AD582" s="121"/>
      <c r="AE582" s="121"/>
      <c r="AF582" s="122"/>
    </row>
    <row r="583" customFormat="false" ht="8.45" hidden="false" customHeight="true" outlineLevel="0" collapsed="false">
      <c r="A583" s="104" t="s">
        <v>274</v>
      </c>
      <c r="B583" s="127" t="n">
        <v>92</v>
      </c>
      <c r="C583" s="106" t="s">
        <v>275</v>
      </c>
      <c r="D583" s="106"/>
      <c r="E583" s="107" t="n">
        <v>278</v>
      </c>
      <c r="F583" s="106" t="s">
        <v>61</v>
      </c>
      <c r="G583" s="106" t="s">
        <v>48</v>
      </c>
      <c r="H583" s="108"/>
      <c r="I583" s="108"/>
      <c r="J583" s="108"/>
      <c r="K583" s="108"/>
      <c r="L583" s="108"/>
      <c r="M583" s="108"/>
      <c r="N583" s="108"/>
      <c r="O583" s="108"/>
      <c r="P583" s="108"/>
      <c r="Q583" s="128"/>
      <c r="R583" s="123"/>
      <c r="S583" s="123"/>
      <c r="T583" s="121"/>
      <c r="U583" s="121"/>
      <c r="V583" s="121"/>
      <c r="W583" s="121"/>
      <c r="X583" s="122"/>
      <c r="Y583" s="128"/>
      <c r="Z583" s="123"/>
      <c r="AA583" s="123"/>
      <c r="AB583" s="121"/>
      <c r="AC583" s="121"/>
      <c r="AD583" s="121"/>
      <c r="AE583" s="121"/>
      <c r="AF583" s="122"/>
    </row>
    <row r="584" customFormat="false" ht="8.45" hidden="false" customHeight="true" outlineLevel="0" collapsed="false">
      <c r="A584" s="104" t="s">
        <v>276</v>
      </c>
      <c r="B584" s="111" t="n">
        <v>93</v>
      </c>
      <c r="C584" s="110" t="s">
        <v>277</v>
      </c>
      <c r="D584" s="110" t="s">
        <v>1072</v>
      </c>
      <c r="E584" s="111" t="n">
        <v>42</v>
      </c>
      <c r="F584" s="110" t="s">
        <v>265</v>
      </c>
      <c r="G584" s="110" t="s">
        <v>48</v>
      </c>
      <c r="H584" s="112" t="n">
        <v>0.64</v>
      </c>
      <c r="I584" s="133" t="n">
        <v>785.39</v>
      </c>
      <c r="J584" s="113" t="n">
        <v>0</v>
      </c>
      <c r="K584" s="113" t="n">
        <v>0</v>
      </c>
      <c r="L584" s="112" t="n">
        <v>0</v>
      </c>
      <c r="M584" s="112" t="n">
        <v>0</v>
      </c>
      <c r="N584" s="112" t="n">
        <v>0</v>
      </c>
      <c r="O584" s="112" t="n">
        <v>0</v>
      </c>
      <c r="P584" s="114"/>
      <c r="Q584" s="128"/>
      <c r="R584" s="123"/>
      <c r="S584" s="123"/>
      <c r="T584" s="121"/>
      <c r="U584" s="121"/>
      <c r="V584" s="121"/>
      <c r="W584" s="121"/>
      <c r="X584" s="122"/>
      <c r="Y584" s="128"/>
      <c r="Z584" s="123"/>
      <c r="AA584" s="123"/>
      <c r="AB584" s="121"/>
      <c r="AC584" s="121"/>
      <c r="AD584" s="121"/>
      <c r="AE584" s="121"/>
      <c r="AF584" s="122"/>
    </row>
    <row r="585" customFormat="false" ht="8.45" hidden="false" customHeight="true" outlineLevel="0" collapsed="false">
      <c r="A585" s="104" t="s">
        <v>278</v>
      </c>
      <c r="B585" s="111" t="n">
        <v>94</v>
      </c>
      <c r="C585" s="110" t="s">
        <v>279</v>
      </c>
      <c r="D585" s="110" t="s">
        <v>1072</v>
      </c>
      <c r="E585" s="111" t="n">
        <v>52</v>
      </c>
      <c r="F585" s="110" t="s">
        <v>83</v>
      </c>
      <c r="G585" s="110" t="s">
        <v>280</v>
      </c>
      <c r="H585" s="112" t="n">
        <v>0.05</v>
      </c>
      <c r="I585" s="133" t="n">
        <v>559.57</v>
      </c>
      <c r="J585" s="113" t="n">
        <v>0</v>
      </c>
      <c r="K585" s="113" t="n">
        <v>0</v>
      </c>
      <c r="L585" s="112" t="n">
        <v>0</v>
      </c>
      <c r="M585" s="112" t="n">
        <v>0</v>
      </c>
      <c r="N585" s="112" t="n">
        <v>0</v>
      </c>
      <c r="O585" s="112" t="n">
        <v>0</v>
      </c>
      <c r="P585" s="114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</row>
    <row r="586" customFormat="false" ht="8.45" hidden="false" customHeight="true" outlineLevel="0" collapsed="false">
      <c r="A586" s="104" t="s">
        <v>281</v>
      </c>
      <c r="B586" s="111" t="n">
        <v>95</v>
      </c>
      <c r="C586" s="110" t="s">
        <v>282</v>
      </c>
      <c r="D586" s="110" t="s">
        <v>1072</v>
      </c>
      <c r="E586" s="111" t="n">
        <v>22</v>
      </c>
      <c r="F586" s="110" t="s">
        <v>61</v>
      </c>
      <c r="G586" s="110" t="s">
        <v>62</v>
      </c>
      <c r="H586" s="112" t="n">
        <v>0.02</v>
      </c>
      <c r="I586" s="132" t="n">
        <v>70.38</v>
      </c>
      <c r="J586" s="113" t="n">
        <v>0</v>
      </c>
      <c r="K586" s="113" t="n">
        <v>0</v>
      </c>
      <c r="L586" s="112" t="n">
        <v>0</v>
      </c>
      <c r="M586" s="112" t="n">
        <v>0</v>
      </c>
      <c r="N586" s="112" t="n">
        <v>0</v>
      </c>
      <c r="O586" s="112" t="n">
        <v>0</v>
      </c>
      <c r="P586" s="114"/>
      <c r="Q586" s="118"/>
      <c r="R586" s="123"/>
      <c r="S586" s="123"/>
      <c r="T586" s="121"/>
      <c r="U586" s="121"/>
      <c r="V586" s="121"/>
      <c r="W586" s="121"/>
      <c r="X586" s="122"/>
      <c r="Y586" s="118"/>
      <c r="Z586" s="123"/>
      <c r="AA586" s="123"/>
      <c r="AB586" s="121"/>
      <c r="AC586" s="121"/>
      <c r="AD586" s="121"/>
      <c r="AE586" s="121"/>
      <c r="AF586" s="122"/>
    </row>
    <row r="587" customFormat="false" ht="8.45" hidden="false" customHeight="true" outlineLevel="0" collapsed="false">
      <c r="A587" s="104" t="s">
        <v>283</v>
      </c>
      <c r="B587" s="111" t="n">
        <v>96</v>
      </c>
      <c r="C587" s="110" t="s">
        <v>284</v>
      </c>
      <c r="D587" s="110" t="s">
        <v>1072</v>
      </c>
      <c r="E587" s="111" t="n">
        <v>10</v>
      </c>
      <c r="F587" s="110" t="s">
        <v>248</v>
      </c>
      <c r="G587" s="110" t="s">
        <v>285</v>
      </c>
      <c r="H587" s="112" t="n">
        <v>0</v>
      </c>
      <c r="I587" s="132" t="n">
        <v>27.56</v>
      </c>
      <c r="J587" s="113" t="n">
        <v>0</v>
      </c>
      <c r="K587" s="113" t="n">
        <v>0</v>
      </c>
      <c r="L587" s="112" t="n">
        <v>0</v>
      </c>
      <c r="M587" s="112" t="n">
        <v>0</v>
      </c>
      <c r="N587" s="112" t="n">
        <v>0</v>
      </c>
      <c r="O587" s="112" t="n">
        <v>0</v>
      </c>
      <c r="P587" s="114"/>
      <c r="Q587" s="128"/>
      <c r="R587" s="123"/>
      <c r="S587" s="123"/>
      <c r="T587" s="121"/>
      <c r="U587" s="121"/>
      <c r="V587" s="121"/>
      <c r="W587" s="121"/>
      <c r="X587" s="122"/>
      <c r="Y587" s="128"/>
      <c r="Z587" s="123"/>
      <c r="AA587" s="123"/>
      <c r="AB587" s="121"/>
      <c r="AC587" s="121"/>
      <c r="AD587" s="121"/>
      <c r="AE587" s="121"/>
      <c r="AF587" s="122"/>
    </row>
    <row r="588" customFormat="false" ht="8.45" hidden="false" customHeight="true" outlineLevel="0" collapsed="false">
      <c r="A588" s="104" t="s">
        <v>286</v>
      </c>
      <c r="B588" s="111" t="n">
        <v>97</v>
      </c>
      <c r="C588" s="110" t="s">
        <v>287</v>
      </c>
      <c r="D588" s="110" t="s">
        <v>1072</v>
      </c>
      <c r="E588" s="111" t="n">
        <v>42</v>
      </c>
      <c r="F588" s="110" t="s">
        <v>265</v>
      </c>
      <c r="G588" s="110" t="s">
        <v>48</v>
      </c>
      <c r="H588" s="112" t="n">
        <v>0.21</v>
      </c>
      <c r="I588" s="133" t="n">
        <v>214.68</v>
      </c>
      <c r="J588" s="113" t="n">
        <v>0</v>
      </c>
      <c r="K588" s="113" t="n">
        <v>0</v>
      </c>
      <c r="L588" s="112" t="n">
        <v>0</v>
      </c>
      <c r="M588" s="112" t="n">
        <v>0</v>
      </c>
      <c r="N588" s="112" t="n">
        <v>0</v>
      </c>
      <c r="O588" s="112" t="n">
        <v>0</v>
      </c>
      <c r="P588" s="114"/>
      <c r="Q588" s="128"/>
      <c r="R588" s="123"/>
      <c r="S588" s="123"/>
      <c r="T588" s="121"/>
      <c r="U588" s="121"/>
      <c r="V588" s="121"/>
      <c r="W588" s="121"/>
      <c r="X588" s="122"/>
      <c r="Y588" s="128"/>
      <c r="Z588" s="123"/>
      <c r="AA588" s="123"/>
      <c r="AB588" s="121"/>
      <c r="AC588" s="121"/>
      <c r="AD588" s="121"/>
      <c r="AE588" s="121"/>
      <c r="AF588" s="122"/>
    </row>
    <row r="589" customFormat="false" ht="8.45" hidden="false" customHeight="true" outlineLevel="0" collapsed="false">
      <c r="A589" s="104" t="s">
        <v>288</v>
      </c>
      <c r="B589" s="111" t="n">
        <v>98</v>
      </c>
      <c r="C589" s="110" t="s">
        <v>289</v>
      </c>
      <c r="D589" s="110" t="s">
        <v>1072</v>
      </c>
      <c r="E589" s="111" t="n">
        <v>20</v>
      </c>
      <c r="F589" s="110" t="s">
        <v>290</v>
      </c>
      <c r="G589" s="110" t="s">
        <v>291</v>
      </c>
      <c r="H589" s="112" t="n">
        <v>0.05</v>
      </c>
      <c r="I589" s="132" t="n">
        <v>59.04</v>
      </c>
      <c r="J589" s="113" t="n">
        <v>0</v>
      </c>
      <c r="K589" s="113" t="n">
        <v>0</v>
      </c>
      <c r="L589" s="112" t="n">
        <v>0</v>
      </c>
      <c r="M589" s="112" t="n">
        <v>0</v>
      </c>
      <c r="N589" s="112" t="n">
        <v>0</v>
      </c>
      <c r="O589" s="112" t="n">
        <v>0</v>
      </c>
      <c r="P589" s="114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</row>
    <row r="590" customFormat="false" ht="8.45" hidden="false" customHeight="true" outlineLevel="0" collapsed="false">
      <c r="A590" s="104" t="s">
        <v>292</v>
      </c>
      <c r="B590" s="127" t="n">
        <v>99</v>
      </c>
      <c r="C590" s="106" t="s">
        <v>293</v>
      </c>
      <c r="D590" s="106"/>
      <c r="E590" s="107" t="n">
        <v>278</v>
      </c>
      <c r="F590" s="106" t="s">
        <v>65</v>
      </c>
      <c r="G590" s="106" t="s">
        <v>294</v>
      </c>
      <c r="H590" s="108"/>
      <c r="I590" s="108"/>
      <c r="J590" s="108"/>
      <c r="K590" s="108"/>
      <c r="L590" s="108"/>
      <c r="M590" s="108"/>
      <c r="N590" s="108"/>
      <c r="O590" s="108"/>
      <c r="P590" s="108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</row>
    <row r="591" customFormat="false" ht="8.45" hidden="false" customHeight="true" outlineLevel="0" collapsed="false">
      <c r="A591" s="104" t="s">
        <v>295</v>
      </c>
      <c r="B591" s="107" t="n">
        <v>100</v>
      </c>
      <c r="C591" s="106" t="s">
        <v>296</v>
      </c>
      <c r="D591" s="106"/>
      <c r="E591" s="107" t="n">
        <v>234</v>
      </c>
      <c r="F591" s="106" t="s">
        <v>65</v>
      </c>
      <c r="G591" s="106" t="s">
        <v>297</v>
      </c>
      <c r="H591" s="108"/>
      <c r="I591" s="108"/>
      <c r="J591" s="108"/>
      <c r="K591" s="108"/>
      <c r="L591" s="108"/>
      <c r="M591" s="108"/>
      <c r="N591" s="108"/>
      <c r="O591" s="108"/>
      <c r="P591" s="108"/>
      <c r="Q591" s="118"/>
      <c r="R591" s="123"/>
      <c r="S591" s="123"/>
      <c r="T591" s="121"/>
      <c r="U591" s="121"/>
      <c r="V591" s="121"/>
      <c r="W591" s="121"/>
      <c r="X591" s="122"/>
      <c r="Y591" s="118"/>
      <c r="Z591" s="123"/>
      <c r="AA591" s="123"/>
      <c r="AB591" s="121"/>
      <c r="AC591" s="121"/>
      <c r="AD591" s="121"/>
      <c r="AE591" s="121"/>
      <c r="AF591" s="122"/>
    </row>
    <row r="592" customFormat="false" ht="8.45" hidden="false" customHeight="true" outlineLevel="0" collapsed="false">
      <c r="A592" s="104" t="s">
        <v>298</v>
      </c>
      <c r="B592" s="129" t="n">
        <v>101</v>
      </c>
      <c r="C592" s="110" t="s">
        <v>299</v>
      </c>
      <c r="D592" s="110" t="s">
        <v>1072</v>
      </c>
      <c r="E592" s="111" t="n">
        <v>43</v>
      </c>
      <c r="F592" s="110" t="s">
        <v>87</v>
      </c>
      <c r="G592" s="110" t="s">
        <v>297</v>
      </c>
      <c r="H592" s="112" t="n">
        <v>0.01</v>
      </c>
      <c r="I592" s="133" t="n">
        <v>177.65</v>
      </c>
      <c r="J592" s="113" t="n">
        <v>0</v>
      </c>
      <c r="K592" s="113" t="n">
        <v>0</v>
      </c>
      <c r="L592" s="112" t="n">
        <v>0</v>
      </c>
      <c r="M592" s="112" t="n">
        <v>0</v>
      </c>
      <c r="N592" s="112" t="n">
        <v>0</v>
      </c>
      <c r="O592" s="112" t="n">
        <v>0</v>
      </c>
      <c r="P592" s="114"/>
      <c r="Q592" s="118"/>
      <c r="R592" s="123"/>
      <c r="S592" s="123"/>
      <c r="T592" s="121"/>
      <c r="U592" s="121"/>
      <c r="V592" s="121"/>
      <c r="W592" s="121"/>
      <c r="X592" s="122"/>
      <c r="Y592" s="118"/>
      <c r="Z592" s="123"/>
      <c r="AA592" s="123"/>
      <c r="AB592" s="121"/>
      <c r="AC592" s="121"/>
      <c r="AD592" s="121"/>
      <c r="AE592" s="121"/>
      <c r="AF592" s="122"/>
    </row>
    <row r="593" customFormat="false" ht="8.45" hidden="false" customHeight="true" outlineLevel="0" collapsed="false">
      <c r="A593" s="104" t="s">
        <v>300</v>
      </c>
      <c r="B593" s="129" t="n">
        <v>102</v>
      </c>
      <c r="C593" s="110" t="s">
        <v>301</v>
      </c>
      <c r="D593" s="110" t="s">
        <v>1072</v>
      </c>
      <c r="E593" s="111" t="n">
        <v>43</v>
      </c>
      <c r="F593" s="110" t="s">
        <v>87</v>
      </c>
      <c r="G593" s="110" t="s">
        <v>297</v>
      </c>
      <c r="H593" s="112" t="n">
        <v>0.01</v>
      </c>
      <c r="I593" s="133" t="n">
        <v>124.03</v>
      </c>
      <c r="J593" s="113" t="n">
        <v>0</v>
      </c>
      <c r="K593" s="113" t="n">
        <v>0</v>
      </c>
      <c r="L593" s="112" t="n">
        <v>0</v>
      </c>
      <c r="M593" s="112" t="n">
        <v>0</v>
      </c>
      <c r="N593" s="112" t="n">
        <v>0</v>
      </c>
      <c r="O593" s="112" t="n">
        <v>0</v>
      </c>
      <c r="P593" s="114"/>
      <c r="Q593" s="118"/>
      <c r="R593" s="123"/>
      <c r="S593" s="123"/>
      <c r="T593" s="121"/>
      <c r="U593" s="121"/>
      <c r="V593" s="121"/>
      <c r="W593" s="121"/>
      <c r="X593" s="122"/>
      <c r="Y593" s="118"/>
      <c r="Z593" s="123"/>
      <c r="AA593" s="123"/>
      <c r="AB593" s="121"/>
      <c r="AC593" s="121"/>
      <c r="AD593" s="121"/>
      <c r="AE593" s="121"/>
      <c r="AF593" s="122"/>
    </row>
    <row r="594" customFormat="false" ht="8.45" hidden="false" customHeight="true" outlineLevel="0" collapsed="false">
      <c r="A594" s="104" t="s">
        <v>302</v>
      </c>
      <c r="B594" s="129" t="n">
        <v>103</v>
      </c>
      <c r="C594" s="110" t="s">
        <v>303</v>
      </c>
      <c r="D594" s="110" t="s">
        <v>1072</v>
      </c>
      <c r="E594" s="111" t="n">
        <v>74</v>
      </c>
      <c r="F594" s="110" t="s">
        <v>304</v>
      </c>
      <c r="G594" s="110" t="s">
        <v>297</v>
      </c>
      <c r="H594" s="112" t="n">
        <v>0.04</v>
      </c>
      <c r="I594" s="133" t="n">
        <v>169.73</v>
      </c>
      <c r="J594" s="113" t="n">
        <v>0</v>
      </c>
      <c r="K594" s="113" t="n">
        <v>0</v>
      </c>
      <c r="L594" s="112" t="n">
        <v>0</v>
      </c>
      <c r="M594" s="112" t="n">
        <v>0</v>
      </c>
      <c r="N594" s="112" t="n">
        <v>0</v>
      </c>
      <c r="O594" s="112" t="n">
        <v>0</v>
      </c>
      <c r="P594" s="114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</row>
    <row r="595" customFormat="false" ht="8.45" hidden="false" customHeight="true" outlineLevel="0" collapsed="false">
      <c r="A595" s="104" t="s">
        <v>305</v>
      </c>
      <c r="B595" s="129" t="n">
        <v>104</v>
      </c>
      <c r="C595" s="110" t="s">
        <v>306</v>
      </c>
      <c r="D595" s="110" t="s">
        <v>1072</v>
      </c>
      <c r="E595" s="111" t="n">
        <v>50</v>
      </c>
      <c r="F595" s="110" t="s">
        <v>307</v>
      </c>
      <c r="G595" s="110" t="s">
        <v>80</v>
      </c>
      <c r="H595" s="112" t="n">
        <v>0.51</v>
      </c>
      <c r="I595" s="134" t="n">
        <v>1902.37</v>
      </c>
      <c r="J595" s="113" t="n">
        <v>0</v>
      </c>
      <c r="K595" s="113" t="n">
        <v>0</v>
      </c>
      <c r="L595" s="112" t="n">
        <v>0</v>
      </c>
      <c r="M595" s="112" t="n">
        <v>0</v>
      </c>
      <c r="N595" s="112" t="n">
        <v>0</v>
      </c>
      <c r="O595" s="112" t="n">
        <v>0</v>
      </c>
      <c r="P595" s="114"/>
      <c r="Q595" s="118"/>
      <c r="R595" s="119"/>
      <c r="S595" s="123"/>
      <c r="T595" s="120"/>
      <c r="U595" s="121"/>
      <c r="V595" s="121"/>
      <c r="W595" s="121"/>
      <c r="X595" s="122"/>
      <c r="Y595" s="118"/>
      <c r="Z595" s="118"/>
      <c r="AA595" s="123"/>
      <c r="AB595" s="120"/>
      <c r="AC595" s="121"/>
      <c r="AD595" s="121"/>
      <c r="AE595" s="121"/>
      <c r="AF595" s="122"/>
    </row>
    <row r="596" customFormat="false" ht="8.45" hidden="false" customHeight="true" outlineLevel="0" collapsed="false">
      <c r="A596" s="104" t="s">
        <v>308</v>
      </c>
      <c r="B596" s="129" t="n">
        <v>105</v>
      </c>
      <c r="C596" s="110" t="s">
        <v>309</v>
      </c>
      <c r="D596" s="110" t="s">
        <v>1072</v>
      </c>
      <c r="E596" s="111" t="n">
        <v>49</v>
      </c>
      <c r="F596" s="110" t="s">
        <v>268</v>
      </c>
      <c r="G596" s="110" t="s">
        <v>310</v>
      </c>
      <c r="H596" s="112" t="n">
        <v>0.06</v>
      </c>
      <c r="I596" s="133" t="n">
        <v>182.48</v>
      </c>
      <c r="J596" s="113" t="n">
        <v>0</v>
      </c>
      <c r="K596" s="113" t="n">
        <v>0</v>
      </c>
      <c r="L596" s="112" t="n">
        <v>0</v>
      </c>
      <c r="M596" s="112" t="n">
        <v>0</v>
      </c>
      <c r="N596" s="112" t="n">
        <v>0</v>
      </c>
      <c r="O596" s="112" t="n">
        <v>0</v>
      </c>
      <c r="P596" s="114"/>
      <c r="Q596" s="118"/>
      <c r="R596" s="119"/>
      <c r="S596" s="123"/>
      <c r="T596" s="120"/>
      <c r="U596" s="121"/>
      <c r="V596" s="121"/>
      <c r="W596" s="121"/>
      <c r="X596" s="122"/>
      <c r="Y596" s="118"/>
      <c r="Z596" s="118"/>
      <c r="AA596" s="123"/>
      <c r="AB596" s="120"/>
      <c r="AC596" s="121"/>
      <c r="AD596" s="121"/>
      <c r="AE596" s="121"/>
      <c r="AF596" s="122"/>
    </row>
    <row r="597" customFormat="false" ht="8.45" hidden="false" customHeight="true" outlineLevel="0" collapsed="false">
      <c r="A597" s="104" t="s">
        <v>311</v>
      </c>
      <c r="B597" s="129" t="n">
        <v>106</v>
      </c>
      <c r="C597" s="110" t="s">
        <v>312</v>
      </c>
      <c r="D597" s="110" t="s">
        <v>1072</v>
      </c>
      <c r="E597" s="111" t="n">
        <v>52</v>
      </c>
      <c r="F597" s="110" t="s">
        <v>313</v>
      </c>
      <c r="G597" s="110" t="s">
        <v>314</v>
      </c>
      <c r="H597" s="112" t="n">
        <v>0.01</v>
      </c>
      <c r="I597" s="132" t="n">
        <v>26.04</v>
      </c>
      <c r="J597" s="113" t="n">
        <v>0</v>
      </c>
      <c r="K597" s="113" t="n">
        <v>0</v>
      </c>
      <c r="L597" s="112" t="n">
        <v>0</v>
      </c>
      <c r="M597" s="112" t="n">
        <v>0</v>
      </c>
      <c r="N597" s="112" t="n">
        <v>0</v>
      </c>
      <c r="O597" s="112" t="n">
        <v>0</v>
      </c>
      <c r="P597" s="114"/>
      <c r="Q597" s="118"/>
      <c r="R597" s="123"/>
      <c r="S597" s="123"/>
      <c r="T597" s="121"/>
      <c r="U597" s="121"/>
      <c r="V597" s="121"/>
      <c r="W597" s="121"/>
      <c r="X597" s="122"/>
      <c r="Y597" s="118"/>
      <c r="Z597" s="118"/>
      <c r="AA597" s="123"/>
      <c r="AB597" s="120"/>
      <c r="AC597" s="121"/>
      <c r="AD597" s="121"/>
      <c r="AE597" s="121"/>
      <c r="AF597" s="122"/>
    </row>
    <row r="598" customFormat="false" ht="8.45" hidden="false" customHeight="true" outlineLevel="0" collapsed="false">
      <c r="A598" s="104" t="s">
        <v>315</v>
      </c>
      <c r="B598" s="129" t="n">
        <v>107</v>
      </c>
      <c r="C598" s="110" t="s">
        <v>316</v>
      </c>
      <c r="D598" s="110" t="s">
        <v>1072</v>
      </c>
      <c r="E598" s="111" t="n">
        <v>42</v>
      </c>
      <c r="F598" s="110" t="s">
        <v>265</v>
      </c>
      <c r="G598" s="110" t="s">
        <v>48</v>
      </c>
      <c r="H598" s="112" t="n">
        <v>0.03</v>
      </c>
      <c r="I598" s="133" t="n">
        <v>132.28</v>
      </c>
      <c r="J598" s="113" t="n">
        <v>0</v>
      </c>
      <c r="K598" s="113" t="n">
        <v>0</v>
      </c>
      <c r="L598" s="112" t="n">
        <v>0</v>
      </c>
      <c r="M598" s="112" t="n">
        <v>0</v>
      </c>
      <c r="N598" s="112" t="n">
        <v>0</v>
      </c>
      <c r="O598" s="112" t="n">
        <v>0</v>
      </c>
      <c r="P598" s="114"/>
      <c r="Q598" s="128"/>
      <c r="R598" s="123"/>
      <c r="S598" s="118"/>
      <c r="T598" s="121"/>
      <c r="U598" s="121"/>
      <c r="V598" s="121"/>
      <c r="W598" s="121"/>
      <c r="X598" s="126"/>
      <c r="Y598" s="128"/>
      <c r="Z598" s="128"/>
      <c r="AA598" s="128"/>
      <c r="AB598" s="120"/>
      <c r="AC598" s="120"/>
      <c r="AD598" s="121"/>
      <c r="AE598" s="121"/>
      <c r="AF598" s="122"/>
    </row>
    <row r="599" customFormat="false" ht="8.45" hidden="false" customHeight="true" outlineLevel="0" collapsed="false">
      <c r="A599" s="104" t="s">
        <v>317</v>
      </c>
      <c r="B599" s="129" t="n">
        <v>108</v>
      </c>
      <c r="C599" s="110" t="s">
        <v>318</v>
      </c>
      <c r="D599" s="110" t="s">
        <v>1072</v>
      </c>
      <c r="E599" s="111" t="n">
        <v>65</v>
      </c>
      <c r="F599" s="110" t="s">
        <v>65</v>
      </c>
      <c r="G599" s="110" t="s">
        <v>229</v>
      </c>
      <c r="H599" s="112" t="n">
        <v>0.07</v>
      </c>
      <c r="I599" s="133" t="n">
        <v>768.87</v>
      </c>
      <c r="J599" s="113" t="n">
        <v>0</v>
      </c>
      <c r="K599" s="113" t="n">
        <v>0</v>
      </c>
      <c r="L599" s="112" t="n">
        <v>0</v>
      </c>
      <c r="M599" s="112" t="n">
        <v>0</v>
      </c>
      <c r="N599" s="112" t="n">
        <v>0</v>
      </c>
      <c r="O599" s="112" t="n">
        <v>0</v>
      </c>
      <c r="P599" s="114"/>
      <c r="Q599" s="128"/>
      <c r="R599" s="123"/>
      <c r="S599" s="118"/>
      <c r="T599" s="121"/>
      <c r="U599" s="121"/>
      <c r="V599" s="121"/>
      <c r="W599" s="121"/>
      <c r="X599" s="126"/>
      <c r="Y599" s="128"/>
      <c r="Z599" s="128"/>
      <c r="AA599" s="128"/>
      <c r="AB599" s="120"/>
      <c r="AC599" s="120"/>
      <c r="AD599" s="121"/>
      <c r="AE599" s="121"/>
      <c r="AF599" s="122"/>
    </row>
    <row r="600" customFormat="false" ht="8.45" hidden="false" customHeight="true" outlineLevel="0" collapsed="false">
      <c r="A600" s="104" t="s">
        <v>319</v>
      </c>
      <c r="B600" s="129" t="n">
        <v>109</v>
      </c>
      <c r="C600" s="110" t="s">
        <v>320</v>
      </c>
      <c r="D600" s="110" t="s">
        <v>1072</v>
      </c>
      <c r="E600" s="111" t="n">
        <v>21</v>
      </c>
      <c r="F600" s="110" t="s">
        <v>321</v>
      </c>
      <c r="G600" s="110" t="s">
        <v>229</v>
      </c>
      <c r="H600" s="112" t="n">
        <v>0.03</v>
      </c>
      <c r="I600" s="132" t="n">
        <v>53</v>
      </c>
      <c r="J600" s="113" t="n">
        <v>0</v>
      </c>
      <c r="K600" s="113" t="n">
        <v>0</v>
      </c>
      <c r="L600" s="112" t="n">
        <v>0</v>
      </c>
      <c r="M600" s="112" t="n">
        <v>0</v>
      </c>
      <c r="N600" s="112" t="n">
        <v>0</v>
      </c>
      <c r="O600" s="112" t="n">
        <v>0</v>
      </c>
      <c r="P600" s="114"/>
      <c r="Q600" s="119"/>
      <c r="R600" s="123"/>
      <c r="S600" s="123"/>
      <c r="T600" s="121"/>
      <c r="U600" s="121"/>
      <c r="V600" s="121"/>
      <c r="W600" s="121"/>
      <c r="X600" s="122"/>
      <c r="Y600" s="119"/>
      <c r="Z600" s="123"/>
      <c r="AA600" s="123"/>
      <c r="AB600" s="121"/>
      <c r="AC600" s="121"/>
      <c r="AD600" s="121"/>
      <c r="AE600" s="121"/>
      <c r="AF600" s="122"/>
    </row>
    <row r="601" customFormat="false" ht="8.45" hidden="false" customHeight="true" outlineLevel="0" collapsed="false">
      <c r="A601" s="104" t="s">
        <v>322</v>
      </c>
      <c r="B601" s="107" t="n">
        <v>110</v>
      </c>
      <c r="C601" s="106" t="s">
        <v>323</v>
      </c>
      <c r="D601" s="106"/>
      <c r="E601" s="127" t="n">
        <v>73</v>
      </c>
      <c r="F601" s="106" t="s">
        <v>324</v>
      </c>
      <c r="G601" s="106" t="s">
        <v>48</v>
      </c>
      <c r="H601" s="108"/>
      <c r="I601" s="108"/>
      <c r="J601" s="108"/>
      <c r="K601" s="108"/>
      <c r="L601" s="108"/>
      <c r="M601" s="108"/>
      <c r="N601" s="108"/>
      <c r="O601" s="108"/>
      <c r="P601" s="108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  <c r="AA601" s="100"/>
      <c r="AB601" s="100"/>
      <c r="AC601" s="100"/>
      <c r="AD601" s="100"/>
      <c r="AE601" s="100"/>
      <c r="AF601" s="100"/>
    </row>
    <row r="602" customFormat="false" ht="8.45" hidden="false" customHeight="true" outlineLevel="0" collapsed="false">
      <c r="A602" s="104" t="s">
        <v>325</v>
      </c>
      <c r="B602" s="129" t="n">
        <v>111</v>
      </c>
      <c r="C602" s="110" t="s">
        <v>326</v>
      </c>
      <c r="D602" s="110" t="s">
        <v>1072</v>
      </c>
      <c r="E602" s="111" t="n">
        <v>45</v>
      </c>
      <c r="F602" s="110" t="s">
        <v>324</v>
      </c>
      <c r="G602" s="110" t="s">
        <v>327</v>
      </c>
      <c r="H602" s="112" t="n">
        <v>0.01</v>
      </c>
      <c r="I602" s="132" t="n">
        <v>23.17</v>
      </c>
      <c r="J602" s="113" t="n">
        <v>0</v>
      </c>
      <c r="K602" s="113" t="n">
        <v>0</v>
      </c>
      <c r="L602" s="112" t="n">
        <v>0</v>
      </c>
      <c r="M602" s="112" t="n">
        <v>0</v>
      </c>
      <c r="N602" s="112" t="n">
        <v>0</v>
      </c>
      <c r="O602" s="112" t="n">
        <v>0</v>
      </c>
      <c r="P602" s="114"/>
      <c r="Q602" s="128"/>
      <c r="R602" s="123"/>
      <c r="S602" s="123"/>
      <c r="T602" s="121"/>
      <c r="U602" s="121"/>
      <c r="V602" s="121"/>
      <c r="W602" s="121"/>
      <c r="X602" s="122"/>
      <c r="Y602" s="128"/>
      <c r="Z602" s="123"/>
      <c r="AA602" s="123"/>
      <c r="AB602" s="121"/>
      <c r="AC602" s="121"/>
      <c r="AD602" s="121"/>
      <c r="AE602" s="121"/>
      <c r="AF602" s="122"/>
    </row>
    <row r="603" customFormat="false" ht="8.45" hidden="false" customHeight="true" outlineLevel="0" collapsed="false">
      <c r="A603" s="104" t="s">
        <v>328</v>
      </c>
      <c r="B603" s="129" t="n">
        <v>112</v>
      </c>
      <c r="C603" s="110" t="s">
        <v>329</v>
      </c>
      <c r="D603" s="110" t="s">
        <v>1072</v>
      </c>
      <c r="E603" s="111" t="n">
        <v>45</v>
      </c>
      <c r="F603" s="110" t="s">
        <v>324</v>
      </c>
      <c r="G603" s="110" t="s">
        <v>327</v>
      </c>
      <c r="H603" s="112" t="n">
        <v>0.01</v>
      </c>
      <c r="I603" s="132" t="n">
        <v>23.17</v>
      </c>
      <c r="J603" s="113" t="n">
        <v>0</v>
      </c>
      <c r="K603" s="113" t="n">
        <v>0</v>
      </c>
      <c r="L603" s="112" t="n">
        <v>0</v>
      </c>
      <c r="M603" s="112" t="n">
        <v>0</v>
      </c>
      <c r="N603" s="112" t="n">
        <v>0</v>
      </c>
      <c r="O603" s="112" t="n">
        <v>0</v>
      </c>
      <c r="P603" s="114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  <c r="AB603" s="100"/>
      <c r="AC603" s="100"/>
      <c r="AD603" s="100"/>
      <c r="AE603" s="100"/>
      <c r="AF603" s="100"/>
    </row>
    <row r="604" customFormat="false" ht="8.45" hidden="false" customHeight="true" outlineLevel="0" collapsed="false">
      <c r="A604" s="104" t="s">
        <v>330</v>
      </c>
      <c r="B604" s="107" t="n">
        <v>113</v>
      </c>
      <c r="C604" s="106" t="s">
        <v>331</v>
      </c>
      <c r="D604" s="106"/>
      <c r="E604" s="127" t="n">
        <v>50</v>
      </c>
      <c r="F604" s="106" t="s">
        <v>332</v>
      </c>
      <c r="G604" s="106" t="s">
        <v>48</v>
      </c>
      <c r="H604" s="108"/>
      <c r="I604" s="108"/>
      <c r="J604" s="108"/>
      <c r="K604" s="108"/>
      <c r="L604" s="108"/>
      <c r="M604" s="108"/>
      <c r="N604" s="108"/>
      <c r="O604" s="108"/>
      <c r="P604" s="108"/>
      <c r="Q604" s="118"/>
      <c r="R604" s="123"/>
      <c r="S604" s="123"/>
      <c r="T604" s="121"/>
      <c r="U604" s="121"/>
      <c r="V604" s="121"/>
      <c r="W604" s="121"/>
      <c r="X604" s="122"/>
      <c r="Y604" s="118"/>
      <c r="Z604" s="123"/>
      <c r="AA604" s="123"/>
      <c r="AB604" s="121"/>
      <c r="AC604" s="121"/>
      <c r="AD604" s="121"/>
      <c r="AE604" s="121"/>
      <c r="AF604" s="122"/>
    </row>
    <row r="605" customFormat="false" ht="8.45" hidden="false" customHeight="true" outlineLevel="0" collapsed="false">
      <c r="A605" s="104" t="s">
        <v>333</v>
      </c>
      <c r="B605" s="129" t="n">
        <v>114</v>
      </c>
      <c r="C605" s="110" t="s">
        <v>334</v>
      </c>
      <c r="D605" s="110" t="s">
        <v>1072</v>
      </c>
      <c r="E605" s="111" t="n">
        <v>50</v>
      </c>
      <c r="F605" s="110" t="s">
        <v>332</v>
      </c>
      <c r="G605" s="110" t="s">
        <v>48</v>
      </c>
      <c r="H605" s="112" t="n">
        <v>0</v>
      </c>
      <c r="I605" s="132" t="n">
        <v>23.17</v>
      </c>
      <c r="J605" s="113" t="n">
        <v>0</v>
      </c>
      <c r="K605" s="113" t="n">
        <v>0</v>
      </c>
      <c r="L605" s="112" t="n">
        <v>0</v>
      </c>
      <c r="M605" s="112" t="n">
        <v>0</v>
      </c>
      <c r="N605" s="112" t="n">
        <v>0</v>
      </c>
      <c r="O605" s="112" t="n">
        <v>0</v>
      </c>
      <c r="P605" s="114"/>
      <c r="Q605" s="118"/>
      <c r="R605" s="123"/>
      <c r="S605" s="123"/>
      <c r="T605" s="121"/>
      <c r="U605" s="121"/>
      <c r="V605" s="121"/>
      <c r="W605" s="121"/>
      <c r="X605" s="122"/>
      <c r="Y605" s="118"/>
      <c r="Z605" s="123"/>
      <c r="AA605" s="123"/>
      <c r="AB605" s="121"/>
      <c r="AC605" s="121"/>
      <c r="AD605" s="121"/>
      <c r="AE605" s="121"/>
      <c r="AF605" s="122"/>
    </row>
    <row r="606" customFormat="false" ht="8.45" hidden="false" customHeight="true" outlineLevel="0" collapsed="false">
      <c r="A606" s="104" t="s">
        <v>335</v>
      </c>
      <c r="B606" s="129" t="n">
        <v>115</v>
      </c>
      <c r="C606" s="110" t="s">
        <v>336</v>
      </c>
      <c r="D606" s="110" t="s">
        <v>1072</v>
      </c>
      <c r="E606" s="111" t="n">
        <v>50</v>
      </c>
      <c r="F606" s="110" t="s">
        <v>332</v>
      </c>
      <c r="G606" s="110" t="s">
        <v>48</v>
      </c>
      <c r="H606" s="112" t="n">
        <v>0</v>
      </c>
      <c r="I606" s="132" t="n">
        <v>23.17</v>
      </c>
      <c r="J606" s="113" t="n">
        <v>0</v>
      </c>
      <c r="K606" s="113" t="n">
        <v>0</v>
      </c>
      <c r="L606" s="112" t="n">
        <v>0</v>
      </c>
      <c r="M606" s="112" t="n">
        <v>0</v>
      </c>
      <c r="N606" s="112" t="n">
        <v>0</v>
      </c>
      <c r="O606" s="112" t="n">
        <v>0</v>
      </c>
      <c r="P606" s="114"/>
      <c r="Q606" s="118"/>
      <c r="R606" s="123"/>
      <c r="S606" s="123"/>
      <c r="T606" s="121"/>
      <c r="U606" s="121"/>
      <c r="V606" s="121"/>
      <c r="W606" s="121"/>
      <c r="X606" s="122"/>
      <c r="Y606" s="118"/>
      <c r="Z606" s="123"/>
      <c r="AA606" s="123"/>
      <c r="AB606" s="121"/>
      <c r="AC606" s="121"/>
      <c r="AD606" s="121"/>
      <c r="AE606" s="121"/>
      <c r="AF606" s="122"/>
    </row>
    <row r="607" customFormat="false" ht="8.45" hidden="false" customHeight="true" outlineLevel="0" collapsed="false">
      <c r="A607" s="104" t="s">
        <v>337</v>
      </c>
      <c r="B607" s="107" t="n">
        <v>116</v>
      </c>
      <c r="C607" s="106" t="s">
        <v>338</v>
      </c>
      <c r="D607" s="106"/>
      <c r="E607" s="107" t="n">
        <v>104</v>
      </c>
      <c r="F607" s="106" t="s">
        <v>324</v>
      </c>
      <c r="G607" s="106" t="s">
        <v>339</v>
      </c>
      <c r="H607" s="108"/>
      <c r="I607" s="108"/>
      <c r="J607" s="108"/>
      <c r="K607" s="108"/>
      <c r="L607" s="108"/>
      <c r="M607" s="108"/>
      <c r="N607" s="108"/>
      <c r="O607" s="108"/>
      <c r="P607" s="108"/>
      <c r="Q607" s="119"/>
      <c r="R607" s="123"/>
      <c r="S607" s="123"/>
      <c r="T607" s="121"/>
      <c r="U607" s="121"/>
      <c r="V607" s="121"/>
      <c r="W607" s="121"/>
      <c r="X607" s="122"/>
      <c r="Y607" s="119"/>
      <c r="Z607" s="123"/>
      <c r="AA607" s="123"/>
      <c r="AB607" s="121"/>
      <c r="AC607" s="121"/>
      <c r="AD607" s="121"/>
      <c r="AE607" s="121"/>
      <c r="AF607" s="122"/>
    </row>
    <row r="608" customFormat="false" ht="8.45" hidden="false" customHeight="true" outlineLevel="0" collapsed="false">
      <c r="A608" s="104" t="s">
        <v>340</v>
      </c>
      <c r="B608" s="107" t="n">
        <v>117</v>
      </c>
      <c r="C608" s="106" t="s">
        <v>341</v>
      </c>
      <c r="D608" s="106"/>
      <c r="E608" s="107" t="n">
        <v>104</v>
      </c>
      <c r="F608" s="106" t="s">
        <v>324</v>
      </c>
      <c r="G608" s="106" t="s">
        <v>339</v>
      </c>
      <c r="H608" s="108"/>
      <c r="I608" s="108"/>
      <c r="J608" s="108"/>
      <c r="K608" s="108"/>
      <c r="L608" s="108"/>
      <c r="M608" s="108"/>
      <c r="N608" s="108"/>
      <c r="O608" s="108"/>
      <c r="P608" s="108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  <c r="AA608" s="100"/>
      <c r="AB608" s="100"/>
      <c r="AC608" s="100"/>
      <c r="AD608" s="100"/>
      <c r="AE608" s="100"/>
      <c r="AF608" s="100"/>
    </row>
    <row r="609" customFormat="false" ht="8.45" hidden="false" customHeight="true" outlineLevel="0" collapsed="false">
      <c r="A609" s="104" t="s">
        <v>342</v>
      </c>
      <c r="B609" s="129" t="n">
        <v>118</v>
      </c>
      <c r="C609" s="110" t="s">
        <v>343</v>
      </c>
      <c r="D609" s="110" t="s">
        <v>1072</v>
      </c>
      <c r="E609" s="111" t="n">
        <v>45</v>
      </c>
      <c r="F609" s="110" t="s">
        <v>324</v>
      </c>
      <c r="G609" s="110" t="s">
        <v>327</v>
      </c>
      <c r="H609" s="112" t="n">
        <v>0.47</v>
      </c>
      <c r="I609" s="133" t="n">
        <v>712.77</v>
      </c>
      <c r="J609" s="113" t="n">
        <v>0</v>
      </c>
      <c r="K609" s="113" t="n">
        <v>0</v>
      </c>
      <c r="L609" s="112" t="n">
        <v>0</v>
      </c>
      <c r="M609" s="112" t="n">
        <v>0</v>
      </c>
      <c r="N609" s="112" t="n">
        <v>0</v>
      </c>
      <c r="O609" s="112" t="n">
        <v>0</v>
      </c>
      <c r="P609" s="114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  <c r="AA609" s="100"/>
      <c r="AB609" s="100"/>
      <c r="AC609" s="100"/>
      <c r="AD609" s="100"/>
      <c r="AE609" s="100"/>
      <c r="AF609" s="100"/>
    </row>
    <row r="610" customFormat="false" ht="8.45" hidden="false" customHeight="true" outlineLevel="0" collapsed="false">
      <c r="A610" s="104" t="s">
        <v>344</v>
      </c>
      <c r="B610" s="129" t="n">
        <v>119</v>
      </c>
      <c r="C610" s="110" t="s">
        <v>345</v>
      </c>
      <c r="D610" s="110" t="s">
        <v>1072</v>
      </c>
      <c r="E610" s="111" t="n">
        <v>65</v>
      </c>
      <c r="F610" s="110" t="s">
        <v>324</v>
      </c>
      <c r="G610" s="110" t="s">
        <v>346</v>
      </c>
      <c r="H610" s="112" t="n">
        <v>0.11</v>
      </c>
      <c r="I610" s="133" t="n">
        <v>263.71</v>
      </c>
      <c r="J610" s="113" t="n">
        <v>0</v>
      </c>
      <c r="K610" s="113" t="n">
        <v>0</v>
      </c>
      <c r="L610" s="112" t="n">
        <v>0</v>
      </c>
      <c r="M610" s="112" t="n">
        <v>0</v>
      </c>
      <c r="N610" s="112" t="n">
        <v>0</v>
      </c>
      <c r="O610" s="112" t="n">
        <v>0</v>
      </c>
      <c r="P610" s="114"/>
      <c r="Q610" s="118"/>
      <c r="R610" s="123"/>
      <c r="S610" s="123"/>
      <c r="T610" s="121"/>
      <c r="U610" s="121"/>
      <c r="V610" s="121"/>
      <c r="W610" s="121"/>
      <c r="X610" s="122"/>
      <c r="Y610" s="118"/>
      <c r="Z610" s="123"/>
      <c r="AA610" s="123"/>
      <c r="AB610" s="121"/>
      <c r="AC610" s="121"/>
      <c r="AD610" s="121"/>
      <c r="AE610" s="121"/>
      <c r="AF610" s="122"/>
    </row>
    <row r="611" customFormat="false" ht="8.45" hidden="false" customHeight="true" outlineLevel="0" collapsed="false">
      <c r="A611" s="104" t="s">
        <v>347</v>
      </c>
      <c r="B611" s="129" t="n">
        <v>120</v>
      </c>
      <c r="C611" s="110" t="s">
        <v>348</v>
      </c>
      <c r="D611" s="110" t="s">
        <v>1072</v>
      </c>
      <c r="E611" s="129" t="n">
        <v>104</v>
      </c>
      <c r="F611" s="110" t="s">
        <v>324</v>
      </c>
      <c r="G611" s="110" t="s">
        <v>339</v>
      </c>
      <c r="H611" s="112" t="n">
        <v>0.4</v>
      </c>
      <c r="I611" s="133" t="n">
        <v>433.79</v>
      </c>
      <c r="J611" s="113" t="n">
        <v>0</v>
      </c>
      <c r="K611" s="113" t="n">
        <v>0</v>
      </c>
      <c r="L611" s="112" t="n">
        <v>0</v>
      </c>
      <c r="M611" s="112" t="n">
        <v>0</v>
      </c>
      <c r="N611" s="112" t="n">
        <v>0</v>
      </c>
      <c r="O611" s="112" t="n">
        <v>0</v>
      </c>
      <c r="P611" s="114"/>
      <c r="Q611" s="118"/>
      <c r="R611" s="123"/>
      <c r="S611" s="123"/>
      <c r="T611" s="121"/>
      <c r="U611" s="121"/>
      <c r="V611" s="121"/>
      <c r="W611" s="121"/>
      <c r="X611" s="122"/>
      <c r="Y611" s="118"/>
      <c r="Z611" s="123"/>
      <c r="AA611" s="123"/>
      <c r="AB611" s="121"/>
      <c r="AC611" s="121"/>
      <c r="AD611" s="121"/>
      <c r="AE611" s="121"/>
      <c r="AF611" s="122"/>
    </row>
    <row r="612" customFormat="false" ht="8.45" hidden="false" customHeight="true" outlineLevel="0" collapsed="false">
      <c r="A612" s="104" t="s">
        <v>349</v>
      </c>
      <c r="B612" s="129" t="n">
        <v>121</v>
      </c>
      <c r="C612" s="110" t="s">
        <v>350</v>
      </c>
      <c r="D612" s="110" t="s">
        <v>1072</v>
      </c>
      <c r="E612" s="129" t="n">
        <v>104</v>
      </c>
      <c r="F612" s="110" t="s">
        <v>324</v>
      </c>
      <c r="G612" s="110" t="s">
        <v>339</v>
      </c>
      <c r="H612" s="112" t="n">
        <v>0.44</v>
      </c>
      <c r="I612" s="134" t="n">
        <v>1410.27</v>
      </c>
      <c r="J612" s="113" t="n">
        <v>0</v>
      </c>
      <c r="K612" s="113" t="n">
        <v>0</v>
      </c>
      <c r="L612" s="112" t="n">
        <v>0</v>
      </c>
      <c r="M612" s="112" t="n">
        <v>0</v>
      </c>
      <c r="N612" s="112" t="n">
        <v>0</v>
      </c>
      <c r="O612" s="112" t="n">
        <v>0</v>
      </c>
      <c r="P612" s="114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  <c r="AA612" s="100"/>
      <c r="AB612" s="100"/>
      <c r="AC612" s="100"/>
      <c r="AD612" s="100"/>
      <c r="AE612" s="100"/>
      <c r="AF612" s="100"/>
    </row>
    <row r="613" customFormat="false" ht="8.45" hidden="false" customHeight="true" outlineLevel="0" collapsed="false">
      <c r="A613" s="104" t="s">
        <v>351</v>
      </c>
      <c r="B613" s="129" t="n">
        <v>122</v>
      </c>
      <c r="C613" s="110" t="s">
        <v>352</v>
      </c>
      <c r="D613" s="110" t="s">
        <v>1072</v>
      </c>
      <c r="E613" s="111" t="n">
        <v>19</v>
      </c>
      <c r="F613" s="110" t="s">
        <v>332</v>
      </c>
      <c r="G613" s="110" t="s">
        <v>353</v>
      </c>
      <c r="H613" s="112" t="n">
        <v>0.09</v>
      </c>
      <c r="I613" s="132" t="n">
        <v>29.08</v>
      </c>
      <c r="J613" s="113" t="n">
        <v>0</v>
      </c>
      <c r="K613" s="113" t="n">
        <v>0</v>
      </c>
      <c r="L613" s="112" t="n">
        <v>0</v>
      </c>
      <c r="M613" s="112" t="n">
        <v>0</v>
      </c>
      <c r="N613" s="112" t="n">
        <v>0</v>
      </c>
      <c r="O613" s="112" t="n">
        <v>0</v>
      </c>
      <c r="P613" s="114"/>
      <c r="Q613" s="118"/>
      <c r="R613" s="123"/>
      <c r="S613" s="123"/>
      <c r="T613" s="121"/>
      <c r="U613" s="121"/>
      <c r="V613" s="121"/>
      <c r="W613" s="121"/>
      <c r="X613" s="122"/>
      <c r="Y613" s="118"/>
      <c r="Z613" s="123"/>
      <c r="AA613" s="123"/>
      <c r="AB613" s="121"/>
      <c r="AC613" s="121"/>
      <c r="AD613" s="121"/>
      <c r="AE613" s="121"/>
      <c r="AF613" s="122"/>
    </row>
    <row r="614" customFormat="false" ht="8.45" hidden="false" customHeight="true" outlineLevel="0" collapsed="false">
      <c r="A614" s="104" t="s">
        <v>354</v>
      </c>
      <c r="B614" s="129" t="n">
        <v>123</v>
      </c>
      <c r="C614" s="110" t="s">
        <v>355</v>
      </c>
      <c r="D614" s="110" t="s">
        <v>1072</v>
      </c>
      <c r="E614" s="111" t="n">
        <v>19</v>
      </c>
      <c r="F614" s="110" t="s">
        <v>332</v>
      </c>
      <c r="G614" s="110" t="s">
        <v>353</v>
      </c>
      <c r="H614" s="112" t="n">
        <v>0.01</v>
      </c>
      <c r="I614" s="132" t="n">
        <v>29.08</v>
      </c>
      <c r="J614" s="113" t="n">
        <v>0</v>
      </c>
      <c r="K614" s="113" t="n">
        <v>0</v>
      </c>
      <c r="L614" s="112" t="n">
        <v>0</v>
      </c>
      <c r="M614" s="112" t="n">
        <v>0</v>
      </c>
      <c r="N614" s="112" t="n">
        <v>0</v>
      </c>
      <c r="O614" s="112" t="n">
        <v>0</v>
      </c>
      <c r="P614" s="114"/>
      <c r="Q614" s="119"/>
      <c r="R614" s="123"/>
      <c r="S614" s="123"/>
      <c r="T614" s="121"/>
      <c r="U614" s="121"/>
      <c r="V614" s="121"/>
      <c r="W614" s="121"/>
      <c r="X614" s="122"/>
      <c r="Y614" s="119"/>
      <c r="Z614" s="123"/>
      <c r="AA614" s="123"/>
      <c r="AB614" s="121"/>
      <c r="AC614" s="121"/>
      <c r="AD614" s="121"/>
      <c r="AE614" s="121"/>
      <c r="AF614" s="122"/>
    </row>
    <row r="615" customFormat="false" ht="8.45" hidden="false" customHeight="true" outlineLevel="0" collapsed="false">
      <c r="A615" s="104" t="s">
        <v>356</v>
      </c>
      <c r="B615" s="107" t="n">
        <v>124</v>
      </c>
      <c r="C615" s="106" t="s">
        <v>357</v>
      </c>
      <c r="D615" s="106"/>
      <c r="E615" s="107" t="n">
        <v>104</v>
      </c>
      <c r="F615" s="106" t="s">
        <v>324</v>
      </c>
      <c r="G615" s="106" t="s">
        <v>339</v>
      </c>
      <c r="H615" s="108"/>
      <c r="I615" s="108"/>
      <c r="J615" s="108"/>
      <c r="K615" s="108"/>
      <c r="L615" s="108"/>
      <c r="M615" s="108"/>
      <c r="N615" s="108"/>
      <c r="O615" s="108"/>
      <c r="P615" s="108"/>
      <c r="Q615" s="119"/>
      <c r="R615" s="123"/>
      <c r="S615" s="123"/>
      <c r="T615" s="121"/>
      <c r="U615" s="121"/>
      <c r="V615" s="121"/>
      <c r="W615" s="121"/>
      <c r="X615" s="122"/>
      <c r="Y615" s="119"/>
      <c r="Z615" s="123"/>
      <c r="AA615" s="123"/>
      <c r="AB615" s="121"/>
      <c r="AC615" s="121"/>
      <c r="AD615" s="121"/>
      <c r="AE615" s="121"/>
      <c r="AF615" s="122"/>
    </row>
    <row r="616" customFormat="false" ht="8.45" hidden="false" customHeight="true" outlineLevel="0" collapsed="false">
      <c r="A616" s="104" t="s">
        <v>358</v>
      </c>
      <c r="B616" s="129" t="n">
        <v>125</v>
      </c>
      <c r="C616" s="110" t="s">
        <v>359</v>
      </c>
      <c r="D616" s="110" t="s">
        <v>1079</v>
      </c>
      <c r="E616" s="111" t="n">
        <v>45</v>
      </c>
      <c r="F616" s="110" t="s">
        <v>324</v>
      </c>
      <c r="G616" s="110" t="s">
        <v>327</v>
      </c>
      <c r="H616" s="112" t="n">
        <v>0.02</v>
      </c>
      <c r="I616" s="133" t="n">
        <v>233.77</v>
      </c>
      <c r="J616" s="113" t="n">
        <v>0</v>
      </c>
      <c r="K616" s="113" t="n">
        <v>0</v>
      </c>
      <c r="L616" s="112" t="n">
        <v>0</v>
      </c>
      <c r="M616" s="112" t="n">
        <v>0</v>
      </c>
      <c r="N616" s="112" t="n">
        <v>0</v>
      </c>
      <c r="O616" s="112" t="n">
        <v>0</v>
      </c>
      <c r="P616" s="114"/>
      <c r="Q616" s="118"/>
      <c r="R616" s="123"/>
      <c r="S616" s="123"/>
      <c r="T616" s="121"/>
      <c r="U616" s="121"/>
      <c r="V616" s="121"/>
      <c r="W616" s="121"/>
      <c r="X616" s="122"/>
      <c r="Y616" s="118"/>
      <c r="Z616" s="123"/>
      <c r="AA616" s="123"/>
      <c r="AB616" s="121"/>
      <c r="AC616" s="121"/>
      <c r="AD616" s="121"/>
      <c r="AE616" s="121"/>
      <c r="AF616" s="122"/>
    </row>
    <row r="617" customFormat="false" ht="8.45" hidden="false" customHeight="true" outlineLevel="0" collapsed="false">
      <c r="A617" s="104" t="s">
        <v>360</v>
      </c>
      <c r="B617" s="129" t="n">
        <v>126</v>
      </c>
      <c r="C617" s="110" t="s">
        <v>361</v>
      </c>
      <c r="D617" s="110" t="s">
        <v>1079</v>
      </c>
      <c r="E617" s="111" t="n">
        <v>65</v>
      </c>
      <c r="F617" s="110" t="s">
        <v>324</v>
      </c>
      <c r="G617" s="110" t="s">
        <v>346</v>
      </c>
      <c r="H617" s="112" t="n">
        <v>0.01</v>
      </c>
      <c r="I617" s="133" t="n">
        <v>179.68</v>
      </c>
      <c r="J617" s="113" t="n">
        <v>0</v>
      </c>
      <c r="K617" s="113" t="n">
        <v>0</v>
      </c>
      <c r="L617" s="112" t="n">
        <v>0</v>
      </c>
      <c r="M617" s="112" t="n">
        <v>0</v>
      </c>
      <c r="N617" s="112" t="n">
        <v>0</v>
      </c>
      <c r="O617" s="112" t="n">
        <v>0</v>
      </c>
      <c r="P617" s="114"/>
      <c r="Q617" s="118"/>
      <c r="R617" s="123"/>
      <c r="S617" s="123"/>
      <c r="T617" s="121"/>
      <c r="U617" s="121"/>
      <c r="V617" s="121"/>
      <c r="W617" s="121"/>
      <c r="X617" s="122"/>
      <c r="Y617" s="118"/>
      <c r="Z617" s="123"/>
      <c r="AA617" s="123"/>
      <c r="AB617" s="121"/>
      <c r="AC617" s="121"/>
      <c r="AD617" s="121"/>
      <c r="AE617" s="121"/>
      <c r="AF617" s="122"/>
    </row>
    <row r="618" customFormat="false" ht="8.45" hidden="false" customHeight="true" outlineLevel="0" collapsed="false">
      <c r="A618" s="104" t="s">
        <v>362</v>
      </c>
      <c r="B618" s="129" t="n">
        <v>127</v>
      </c>
      <c r="C618" s="110" t="s">
        <v>363</v>
      </c>
      <c r="D618" s="110" t="s">
        <v>1079</v>
      </c>
      <c r="E618" s="129" t="n">
        <v>104</v>
      </c>
      <c r="F618" s="110" t="s">
        <v>324</v>
      </c>
      <c r="G618" s="110" t="s">
        <v>339</v>
      </c>
      <c r="H618" s="112" t="n">
        <v>0.02</v>
      </c>
      <c r="I618" s="133" t="n">
        <v>193.4</v>
      </c>
      <c r="J618" s="113" t="n">
        <v>0</v>
      </c>
      <c r="K618" s="113" t="n">
        <v>0</v>
      </c>
      <c r="L618" s="112" t="n">
        <v>0</v>
      </c>
      <c r="M618" s="112" t="n">
        <v>0</v>
      </c>
      <c r="N618" s="112" t="n">
        <v>0</v>
      </c>
      <c r="O618" s="112" t="n">
        <v>0</v>
      </c>
      <c r="P618" s="114"/>
      <c r="Q618" s="119"/>
      <c r="R618" s="123"/>
      <c r="S618" s="123"/>
      <c r="T618" s="121"/>
      <c r="U618" s="121"/>
      <c r="V618" s="121"/>
      <c r="W618" s="121"/>
      <c r="X618" s="122"/>
      <c r="Y618" s="119"/>
      <c r="Z618" s="123"/>
      <c r="AA618" s="123"/>
      <c r="AB618" s="121"/>
      <c r="AC618" s="121"/>
      <c r="AD618" s="121"/>
      <c r="AE618" s="121"/>
      <c r="AF618" s="122"/>
    </row>
    <row r="619" customFormat="false" ht="8.45" hidden="false" customHeight="true" outlineLevel="0" collapsed="false">
      <c r="A619" s="104" t="s">
        <v>364</v>
      </c>
      <c r="B619" s="129" t="n">
        <v>128</v>
      </c>
      <c r="C619" s="110" t="s">
        <v>365</v>
      </c>
      <c r="D619" s="110" t="s">
        <v>1079</v>
      </c>
      <c r="E619" s="129" t="n">
        <v>104</v>
      </c>
      <c r="F619" s="110" t="s">
        <v>324</v>
      </c>
      <c r="G619" s="110" t="s">
        <v>339</v>
      </c>
      <c r="H619" s="112" t="n">
        <v>0.09</v>
      </c>
      <c r="I619" s="133" t="n">
        <v>606.85</v>
      </c>
      <c r="J619" s="113" t="n">
        <v>0</v>
      </c>
      <c r="K619" s="113" t="n">
        <v>0</v>
      </c>
      <c r="L619" s="112" t="n">
        <v>0</v>
      </c>
      <c r="M619" s="112" t="n">
        <v>0</v>
      </c>
      <c r="N619" s="112" t="n">
        <v>0</v>
      </c>
      <c r="O619" s="112" t="n">
        <v>0</v>
      </c>
      <c r="P619" s="114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  <c r="AA619" s="100"/>
      <c r="AB619" s="100"/>
      <c r="AC619" s="100"/>
      <c r="AD619" s="100"/>
      <c r="AE619" s="100"/>
      <c r="AF619" s="100"/>
    </row>
    <row r="620" customFormat="false" ht="8.45" hidden="false" customHeight="true" outlineLevel="0" collapsed="false">
      <c r="A620" s="104" t="s">
        <v>366</v>
      </c>
      <c r="B620" s="107" t="n">
        <v>129</v>
      </c>
      <c r="C620" s="106" t="s">
        <v>367</v>
      </c>
      <c r="D620" s="106"/>
      <c r="E620" s="127" t="n">
        <v>62</v>
      </c>
      <c r="F620" s="106" t="s">
        <v>332</v>
      </c>
      <c r="G620" s="106" t="s">
        <v>314</v>
      </c>
      <c r="H620" s="108"/>
      <c r="I620" s="108"/>
      <c r="J620" s="108"/>
      <c r="K620" s="108"/>
      <c r="L620" s="108"/>
      <c r="M620" s="108"/>
      <c r="N620" s="108"/>
      <c r="O620" s="108"/>
      <c r="P620" s="108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  <c r="AA620" s="100"/>
      <c r="AB620" s="100"/>
      <c r="AC620" s="100"/>
      <c r="AD620" s="100"/>
      <c r="AE620" s="100"/>
      <c r="AF620" s="100"/>
    </row>
    <row r="621" customFormat="false" ht="8.45" hidden="false" customHeight="true" outlineLevel="0" collapsed="false">
      <c r="A621" s="104" t="s">
        <v>368</v>
      </c>
      <c r="B621" s="129" t="n">
        <v>130</v>
      </c>
      <c r="C621" s="110" t="s">
        <v>369</v>
      </c>
      <c r="D621" s="110" t="s">
        <v>1072</v>
      </c>
      <c r="E621" s="111" t="n">
        <v>62</v>
      </c>
      <c r="F621" s="110" t="s">
        <v>332</v>
      </c>
      <c r="G621" s="110" t="s">
        <v>314</v>
      </c>
      <c r="H621" s="112" t="n">
        <v>0</v>
      </c>
      <c r="I621" s="133" t="n">
        <v>712.77</v>
      </c>
      <c r="J621" s="113" t="n">
        <v>0</v>
      </c>
      <c r="K621" s="113" t="n">
        <v>0</v>
      </c>
      <c r="L621" s="112" t="n">
        <v>0</v>
      </c>
      <c r="M621" s="112" t="n">
        <v>0</v>
      </c>
      <c r="N621" s="112" t="n">
        <v>0</v>
      </c>
      <c r="O621" s="112" t="n">
        <v>0</v>
      </c>
      <c r="P621" s="114"/>
      <c r="Q621" s="118"/>
      <c r="R621" s="123"/>
      <c r="S621" s="123"/>
      <c r="T621" s="121"/>
      <c r="U621" s="121"/>
      <c r="V621" s="121"/>
      <c r="W621" s="121"/>
      <c r="X621" s="122"/>
      <c r="Y621" s="118"/>
      <c r="Z621" s="123"/>
      <c r="AA621" s="123"/>
      <c r="AB621" s="121"/>
      <c r="AC621" s="121"/>
      <c r="AD621" s="121"/>
      <c r="AE621" s="121"/>
      <c r="AF621" s="122"/>
    </row>
    <row r="622" customFormat="false" ht="8.45" hidden="false" customHeight="true" outlineLevel="0" collapsed="false">
      <c r="A622" s="104" t="s">
        <v>370</v>
      </c>
      <c r="B622" s="129" t="n">
        <v>131</v>
      </c>
      <c r="C622" s="110" t="s">
        <v>371</v>
      </c>
      <c r="D622" s="110" t="s">
        <v>1072</v>
      </c>
      <c r="E622" s="111" t="n">
        <v>62</v>
      </c>
      <c r="F622" s="110" t="s">
        <v>332</v>
      </c>
      <c r="G622" s="110" t="s">
        <v>314</v>
      </c>
      <c r="H622" s="112" t="n">
        <v>0</v>
      </c>
      <c r="I622" s="133" t="n">
        <v>697.5</v>
      </c>
      <c r="J622" s="113" t="n">
        <v>0</v>
      </c>
      <c r="K622" s="113" t="n">
        <v>0</v>
      </c>
      <c r="L622" s="112" t="n">
        <v>0</v>
      </c>
      <c r="M622" s="112" t="n">
        <v>0</v>
      </c>
      <c r="N622" s="112" t="n">
        <v>0</v>
      </c>
      <c r="O622" s="112" t="n">
        <v>0</v>
      </c>
      <c r="P622" s="114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  <c r="AA622" s="100"/>
      <c r="AB622" s="100"/>
      <c r="AC622" s="100"/>
      <c r="AD622" s="100"/>
      <c r="AE622" s="100"/>
      <c r="AF622" s="100"/>
    </row>
    <row r="623" customFormat="false" ht="8.45" hidden="false" customHeight="true" outlineLevel="0" collapsed="false">
      <c r="A623" s="104" t="s">
        <v>372</v>
      </c>
      <c r="B623" s="129" t="n">
        <v>132</v>
      </c>
      <c r="C623" s="110" t="s">
        <v>373</v>
      </c>
      <c r="D623" s="110" t="s">
        <v>1072</v>
      </c>
      <c r="E623" s="111" t="n">
        <v>34</v>
      </c>
      <c r="F623" s="110" t="s">
        <v>87</v>
      </c>
      <c r="G623" s="110" t="s">
        <v>314</v>
      </c>
      <c r="H623" s="112" t="n">
        <v>0</v>
      </c>
      <c r="I623" s="132" t="n">
        <v>29.08</v>
      </c>
      <c r="J623" s="113" t="n">
        <v>0</v>
      </c>
      <c r="K623" s="113" t="n">
        <v>0</v>
      </c>
      <c r="L623" s="112" t="n">
        <v>0</v>
      </c>
      <c r="M623" s="112" t="n">
        <v>0</v>
      </c>
      <c r="N623" s="112" t="n">
        <v>0</v>
      </c>
      <c r="O623" s="112" t="n">
        <v>0</v>
      </c>
      <c r="P623" s="114"/>
      <c r="Q623" s="118"/>
      <c r="R623" s="123"/>
      <c r="S623" s="123"/>
      <c r="T623" s="121"/>
      <c r="U623" s="121"/>
      <c r="V623" s="121"/>
      <c r="W623" s="121"/>
      <c r="X623" s="122"/>
      <c r="Y623" s="118"/>
      <c r="Z623" s="123"/>
      <c r="AA623" s="123"/>
      <c r="AB623" s="121"/>
      <c r="AC623" s="121"/>
      <c r="AD623" s="121"/>
      <c r="AE623" s="121"/>
      <c r="AF623" s="122"/>
    </row>
    <row r="624" customFormat="false" ht="8.45" hidden="false" customHeight="true" outlineLevel="0" collapsed="false">
      <c r="A624" s="104" t="s">
        <v>374</v>
      </c>
      <c r="B624" s="129" t="n">
        <v>133</v>
      </c>
      <c r="C624" s="110" t="s">
        <v>375</v>
      </c>
      <c r="D624" s="110" t="s">
        <v>1072</v>
      </c>
      <c r="E624" s="111" t="n">
        <v>62</v>
      </c>
      <c r="F624" s="110" t="s">
        <v>332</v>
      </c>
      <c r="G624" s="110" t="s">
        <v>314</v>
      </c>
      <c r="H624" s="112" t="n">
        <v>0.09</v>
      </c>
      <c r="I624" s="134" t="n">
        <v>1439.35</v>
      </c>
      <c r="J624" s="113" t="n">
        <v>0</v>
      </c>
      <c r="K624" s="113" t="n">
        <v>0</v>
      </c>
      <c r="L624" s="112" t="n">
        <v>0</v>
      </c>
      <c r="M624" s="112" t="n">
        <v>0</v>
      </c>
      <c r="N624" s="112" t="n">
        <v>0</v>
      </c>
      <c r="O624" s="112" t="n">
        <v>0</v>
      </c>
      <c r="P624" s="114"/>
      <c r="Q624" s="128"/>
      <c r="R624" s="123"/>
      <c r="S624" s="123"/>
      <c r="T624" s="121"/>
      <c r="U624" s="121"/>
      <c r="V624" s="121"/>
      <c r="W624" s="121"/>
      <c r="X624" s="122"/>
      <c r="Y624" s="128"/>
      <c r="Z624" s="123"/>
      <c r="AA624" s="123"/>
      <c r="AB624" s="121"/>
      <c r="AC624" s="121"/>
      <c r="AD624" s="121"/>
      <c r="AE624" s="121"/>
      <c r="AF624" s="122"/>
    </row>
    <row r="625" customFormat="false" ht="8.45" hidden="false" customHeight="true" outlineLevel="0" collapsed="false">
      <c r="A625" s="104" t="s">
        <v>376</v>
      </c>
      <c r="B625" s="107" t="n">
        <v>134</v>
      </c>
      <c r="C625" s="106" t="s">
        <v>377</v>
      </c>
      <c r="D625" s="106"/>
      <c r="E625" s="107" t="n">
        <v>246</v>
      </c>
      <c r="F625" s="106" t="s">
        <v>378</v>
      </c>
      <c r="G625" s="106" t="s">
        <v>294</v>
      </c>
      <c r="H625" s="108"/>
      <c r="I625" s="108"/>
      <c r="J625" s="108"/>
      <c r="K625" s="108"/>
      <c r="L625" s="108"/>
      <c r="M625" s="108"/>
      <c r="N625" s="108"/>
      <c r="O625" s="108"/>
      <c r="P625" s="108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  <c r="AA625" s="100"/>
      <c r="AB625" s="100"/>
      <c r="AC625" s="100"/>
      <c r="AD625" s="100"/>
      <c r="AE625" s="100"/>
      <c r="AF625" s="100"/>
    </row>
    <row r="626" customFormat="false" ht="8.45" hidden="false" customHeight="true" outlineLevel="0" collapsed="false">
      <c r="A626" s="104" t="s">
        <v>379</v>
      </c>
      <c r="B626" s="107" t="n">
        <v>135</v>
      </c>
      <c r="C626" s="106" t="s">
        <v>380</v>
      </c>
      <c r="D626" s="106"/>
      <c r="E626" s="127" t="n">
        <v>93</v>
      </c>
      <c r="F626" s="106" t="s">
        <v>79</v>
      </c>
      <c r="G626" s="106" t="s">
        <v>381</v>
      </c>
      <c r="H626" s="108"/>
      <c r="I626" s="108"/>
      <c r="J626" s="108"/>
      <c r="K626" s="108"/>
      <c r="L626" s="108"/>
      <c r="M626" s="108"/>
      <c r="N626" s="108"/>
      <c r="O626" s="108"/>
      <c r="P626" s="108"/>
      <c r="Q626" s="118"/>
      <c r="R626" s="123"/>
      <c r="S626" s="123"/>
      <c r="T626" s="121"/>
      <c r="U626" s="121"/>
      <c r="V626" s="121"/>
      <c r="W626" s="121"/>
      <c r="X626" s="122"/>
      <c r="Y626" s="118"/>
      <c r="Z626" s="123"/>
      <c r="AA626" s="123"/>
      <c r="AB626" s="121"/>
      <c r="AC626" s="121"/>
      <c r="AD626" s="121"/>
      <c r="AE626" s="121"/>
      <c r="AF626" s="122"/>
    </row>
    <row r="627" customFormat="false" ht="8.45" hidden="false" customHeight="true" outlineLevel="0" collapsed="false">
      <c r="A627" s="104" t="s">
        <v>382</v>
      </c>
      <c r="B627" s="129" t="n">
        <v>136</v>
      </c>
      <c r="C627" s="110" t="s">
        <v>383</v>
      </c>
      <c r="D627" s="110" t="s">
        <v>1072</v>
      </c>
      <c r="E627" s="111" t="n">
        <v>22</v>
      </c>
      <c r="F627" s="110" t="s">
        <v>79</v>
      </c>
      <c r="G627" s="110" t="s">
        <v>80</v>
      </c>
      <c r="H627" s="112" t="n">
        <v>0.02</v>
      </c>
      <c r="I627" s="113" t="n">
        <v>4.48</v>
      </c>
      <c r="J627" s="113" t="n">
        <v>0</v>
      </c>
      <c r="K627" s="113" t="n">
        <v>0</v>
      </c>
      <c r="L627" s="112" t="n">
        <v>0</v>
      </c>
      <c r="M627" s="112" t="n">
        <v>0</v>
      </c>
      <c r="N627" s="112" t="n">
        <v>0</v>
      </c>
      <c r="O627" s="112" t="n">
        <v>0</v>
      </c>
      <c r="P627" s="114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  <c r="AA627" s="100"/>
      <c r="AB627" s="100"/>
      <c r="AC627" s="100"/>
      <c r="AD627" s="100"/>
      <c r="AE627" s="100"/>
      <c r="AF627" s="100"/>
    </row>
    <row r="628" customFormat="false" ht="8.45" hidden="false" customHeight="true" outlineLevel="0" collapsed="false">
      <c r="A628" s="104" t="s">
        <v>384</v>
      </c>
      <c r="B628" s="129" t="n">
        <v>137</v>
      </c>
      <c r="C628" s="110" t="s">
        <v>385</v>
      </c>
      <c r="D628" s="110" t="s">
        <v>1072</v>
      </c>
      <c r="E628" s="109" t="n">
        <v>6</v>
      </c>
      <c r="F628" s="110" t="s">
        <v>271</v>
      </c>
      <c r="G628" s="110" t="s">
        <v>381</v>
      </c>
      <c r="H628" s="112" t="n">
        <v>0.04</v>
      </c>
      <c r="I628" s="132" t="n">
        <v>10.29</v>
      </c>
      <c r="J628" s="113" t="n">
        <v>0</v>
      </c>
      <c r="K628" s="113" t="n">
        <v>0</v>
      </c>
      <c r="L628" s="112" t="n">
        <v>0</v>
      </c>
      <c r="M628" s="112" t="n">
        <v>0</v>
      </c>
      <c r="N628" s="112" t="n">
        <v>0</v>
      </c>
      <c r="O628" s="112" t="n">
        <v>0</v>
      </c>
      <c r="P628" s="114"/>
      <c r="Q628" s="118"/>
      <c r="R628" s="123"/>
      <c r="S628" s="123"/>
      <c r="T628" s="121"/>
      <c r="U628" s="121"/>
      <c r="V628" s="121"/>
      <c r="W628" s="121"/>
      <c r="X628" s="122"/>
      <c r="Y628" s="118"/>
      <c r="Z628" s="123"/>
      <c r="AA628" s="123"/>
      <c r="AB628" s="121"/>
      <c r="AC628" s="121"/>
      <c r="AD628" s="121"/>
      <c r="AE628" s="121"/>
      <c r="AF628" s="122"/>
    </row>
    <row r="629" customFormat="false" ht="8.45" hidden="false" customHeight="true" outlineLevel="0" collapsed="false">
      <c r="A629" s="104" t="s">
        <v>386</v>
      </c>
      <c r="B629" s="129" t="n">
        <v>138</v>
      </c>
      <c r="C629" s="110" t="s">
        <v>387</v>
      </c>
      <c r="D629" s="110" t="s">
        <v>1072</v>
      </c>
      <c r="E629" s="109" t="n">
        <v>6</v>
      </c>
      <c r="F629" s="110" t="s">
        <v>271</v>
      </c>
      <c r="G629" s="110" t="s">
        <v>381</v>
      </c>
      <c r="H629" s="112" t="n">
        <v>0.01</v>
      </c>
      <c r="I629" s="132" t="n">
        <v>14.77</v>
      </c>
      <c r="J629" s="113" t="n">
        <v>0</v>
      </c>
      <c r="K629" s="113" t="n">
        <v>0</v>
      </c>
      <c r="L629" s="112" t="n">
        <v>0</v>
      </c>
      <c r="M629" s="112" t="n">
        <v>0</v>
      </c>
      <c r="N629" s="112" t="n">
        <v>0</v>
      </c>
      <c r="O629" s="112" t="n">
        <v>0</v>
      </c>
      <c r="P629" s="114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  <c r="AA629" s="100"/>
      <c r="AB629" s="100"/>
      <c r="AC629" s="100"/>
      <c r="AD629" s="100"/>
      <c r="AE629" s="100"/>
      <c r="AF629" s="100"/>
    </row>
    <row r="630" customFormat="false" ht="8.45" hidden="false" customHeight="true" outlineLevel="0" collapsed="false">
      <c r="A630" s="104" t="s">
        <v>388</v>
      </c>
      <c r="B630" s="107" t="n">
        <v>139</v>
      </c>
      <c r="C630" s="106" t="s">
        <v>389</v>
      </c>
      <c r="D630" s="106"/>
      <c r="E630" s="127" t="n">
        <v>93</v>
      </c>
      <c r="F630" s="106" t="s">
        <v>79</v>
      </c>
      <c r="G630" s="106" t="s">
        <v>381</v>
      </c>
      <c r="H630" s="108"/>
      <c r="I630" s="108"/>
      <c r="J630" s="108"/>
      <c r="K630" s="108"/>
      <c r="L630" s="108"/>
      <c r="M630" s="108"/>
      <c r="N630" s="108"/>
      <c r="O630" s="108"/>
      <c r="P630" s="108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  <c r="AA630" s="100"/>
      <c r="AB630" s="100"/>
      <c r="AC630" s="100"/>
      <c r="AD630" s="100"/>
      <c r="AE630" s="100"/>
      <c r="AF630" s="100"/>
    </row>
    <row r="631" customFormat="false" ht="8.45" hidden="false" customHeight="true" outlineLevel="0" collapsed="false">
      <c r="A631" s="104" t="s">
        <v>390</v>
      </c>
      <c r="B631" s="129" t="n">
        <v>140</v>
      </c>
      <c r="C631" s="110" t="s">
        <v>391</v>
      </c>
      <c r="D631" s="110" t="s">
        <v>1079</v>
      </c>
      <c r="E631" s="111" t="n">
        <v>22</v>
      </c>
      <c r="F631" s="110" t="s">
        <v>79</v>
      </c>
      <c r="G631" s="110" t="s">
        <v>80</v>
      </c>
      <c r="H631" s="112" t="n">
        <v>0.02</v>
      </c>
      <c r="I631" s="132" t="n">
        <v>26.22</v>
      </c>
      <c r="J631" s="113" t="n">
        <v>0</v>
      </c>
      <c r="K631" s="113" t="n">
        <v>0</v>
      </c>
      <c r="L631" s="112" t="n">
        <v>0</v>
      </c>
      <c r="M631" s="112" t="n">
        <v>0</v>
      </c>
      <c r="N631" s="112" t="n">
        <v>0</v>
      </c>
      <c r="O631" s="112" t="n">
        <v>0</v>
      </c>
      <c r="P631" s="114"/>
      <c r="Q631" s="118"/>
      <c r="R631" s="123"/>
      <c r="S631" s="123"/>
      <c r="T631" s="121"/>
      <c r="U631" s="121"/>
      <c r="V631" s="121"/>
      <c r="W631" s="121"/>
      <c r="X631" s="122"/>
      <c r="Y631" s="118"/>
      <c r="Z631" s="123"/>
      <c r="AA631" s="123"/>
      <c r="AB631" s="121"/>
      <c r="AC631" s="121"/>
      <c r="AD631" s="121"/>
      <c r="AE631" s="121"/>
      <c r="AF631" s="122"/>
    </row>
    <row r="632" customFormat="false" ht="8.45" hidden="false" customHeight="true" outlineLevel="0" collapsed="false">
      <c r="A632" s="104" t="s">
        <v>392</v>
      </c>
      <c r="B632" s="129" t="n">
        <v>141</v>
      </c>
      <c r="C632" s="110" t="s">
        <v>393</v>
      </c>
      <c r="D632" s="110" t="s">
        <v>1079</v>
      </c>
      <c r="E632" s="109" t="n">
        <v>6</v>
      </c>
      <c r="F632" s="110" t="s">
        <v>271</v>
      </c>
      <c r="G632" s="110" t="s">
        <v>381</v>
      </c>
      <c r="H632" s="112" t="n">
        <v>0.03</v>
      </c>
      <c r="I632" s="132" t="n">
        <v>54.44</v>
      </c>
      <c r="J632" s="113" t="n">
        <v>0</v>
      </c>
      <c r="K632" s="113" t="n">
        <v>0</v>
      </c>
      <c r="L632" s="112" t="n">
        <v>0</v>
      </c>
      <c r="M632" s="112" t="n">
        <v>0</v>
      </c>
      <c r="N632" s="112" t="n">
        <v>0</v>
      </c>
      <c r="O632" s="112" t="n">
        <v>0</v>
      </c>
      <c r="P632" s="114"/>
      <c r="Q632" s="118"/>
      <c r="R632" s="123"/>
      <c r="S632" s="123"/>
      <c r="T632" s="121"/>
      <c r="U632" s="121"/>
      <c r="V632" s="121"/>
      <c r="W632" s="121"/>
      <c r="X632" s="122"/>
      <c r="Y632" s="118"/>
      <c r="Z632" s="123"/>
      <c r="AA632" s="123"/>
      <c r="AB632" s="121"/>
      <c r="AC632" s="121"/>
      <c r="AD632" s="121"/>
      <c r="AE632" s="121"/>
      <c r="AF632" s="122"/>
    </row>
    <row r="633" customFormat="false" ht="8.45" hidden="false" customHeight="true" outlineLevel="0" collapsed="false">
      <c r="A633" s="104" t="s">
        <v>394</v>
      </c>
      <c r="B633" s="129" t="n">
        <v>142</v>
      </c>
      <c r="C633" s="110" t="s">
        <v>395</v>
      </c>
      <c r="D633" s="110" t="s">
        <v>1079</v>
      </c>
      <c r="E633" s="109" t="n">
        <v>6</v>
      </c>
      <c r="F633" s="110" t="s">
        <v>271</v>
      </c>
      <c r="G633" s="110" t="s">
        <v>381</v>
      </c>
      <c r="H633" s="112" t="n">
        <v>0.01</v>
      </c>
      <c r="I633" s="132" t="n">
        <v>80.66</v>
      </c>
      <c r="J633" s="113" t="n">
        <v>0</v>
      </c>
      <c r="K633" s="113" t="n">
        <v>0</v>
      </c>
      <c r="L633" s="112" t="n">
        <v>0</v>
      </c>
      <c r="M633" s="112" t="n">
        <v>0</v>
      </c>
      <c r="N633" s="112" t="n">
        <v>0</v>
      </c>
      <c r="O633" s="112" t="n">
        <v>0</v>
      </c>
      <c r="P633" s="114"/>
      <c r="Q633" s="118"/>
      <c r="R633" s="123"/>
      <c r="S633" s="123"/>
      <c r="T633" s="121"/>
      <c r="U633" s="121"/>
      <c r="V633" s="121"/>
      <c r="W633" s="121"/>
      <c r="X633" s="122"/>
      <c r="Y633" s="118"/>
      <c r="Z633" s="123"/>
      <c r="AA633" s="123"/>
      <c r="AB633" s="121"/>
      <c r="AC633" s="121"/>
      <c r="AD633" s="121"/>
      <c r="AE633" s="121"/>
      <c r="AF633" s="122"/>
    </row>
    <row r="634" customFormat="false" ht="8.45" hidden="false" customHeight="true" outlineLevel="0" collapsed="false">
      <c r="A634" s="104" t="s">
        <v>396</v>
      </c>
      <c r="B634" s="107" t="n">
        <v>143</v>
      </c>
      <c r="C634" s="106" t="s">
        <v>397</v>
      </c>
      <c r="D634" s="106"/>
      <c r="E634" s="105" t="n">
        <v>6</v>
      </c>
      <c r="F634" s="106" t="s">
        <v>271</v>
      </c>
      <c r="G634" s="106" t="s">
        <v>381</v>
      </c>
      <c r="H634" s="108"/>
      <c r="I634" s="108"/>
      <c r="J634" s="108"/>
      <c r="K634" s="108"/>
      <c r="L634" s="108"/>
      <c r="M634" s="108"/>
      <c r="N634" s="108"/>
      <c r="O634" s="108"/>
      <c r="P634" s="108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  <c r="AA634" s="100"/>
      <c r="AB634" s="100"/>
      <c r="AC634" s="100"/>
      <c r="AD634" s="100"/>
      <c r="AE634" s="100"/>
      <c r="AF634" s="100"/>
    </row>
    <row r="635" customFormat="false" ht="8.45" hidden="false" customHeight="true" outlineLevel="0" collapsed="false">
      <c r="A635" s="104" t="s">
        <v>398</v>
      </c>
      <c r="B635" s="129" t="n">
        <v>144</v>
      </c>
      <c r="C635" s="110" t="s">
        <v>399</v>
      </c>
      <c r="D635" s="110" t="s">
        <v>1072</v>
      </c>
      <c r="E635" s="109" t="n">
        <v>6</v>
      </c>
      <c r="F635" s="110" t="s">
        <v>271</v>
      </c>
      <c r="G635" s="110" t="s">
        <v>381</v>
      </c>
      <c r="H635" s="112" t="n">
        <v>0</v>
      </c>
      <c r="I635" s="132" t="n">
        <v>14.77</v>
      </c>
      <c r="J635" s="113" t="n">
        <v>0</v>
      </c>
      <c r="K635" s="113" t="n">
        <v>0</v>
      </c>
      <c r="L635" s="112" t="n">
        <v>0</v>
      </c>
      <c r="M635" s="112" t="n">
        <v>0</v>
      </c>
      <c r="N635" s="112" t="n">
        <v>0</v>
      </c>
      <c r="O635" s="112" t="n">
        <v>0</v>
      </c>
      <c r="P635" s="114"/>
      <c r="Q635" s="119"/>
      <c r="R635" s="123"/>
      <c r="S635" s="123"/>
      <c r="T635" s="121"/>
      <c r="U635" s="121"/>
      <c r="V635" s="121"/>
      <c r="W635" s="121"/>
      <c r="X635" s="122"/>
      <c r="Y635" s="119"/>
      <c r="Z635" s="123"/>
      <c r="AA635" s="123"/>
      <c r="AB635" s="121"/>
      <c r="AC635" s="121"/>
      <c r="AD635" s="121"/>
      <c r="AE635" s="121"/>
      <c r="AF635" s="122"/>
    </row>
    <row r="636" customFormat="false" ht="8.45" hidden="false" customHeight="true" outlineLevel="0" collapsed="false">
      <c r="A636" s="104" t="s">
        <v>400</v>
      </c>
      <c r="B636" s="129" t="n">
        <v>145</v>
      </c>
      <c r="C636" s="110" t="s">
        <v>401</v>
      </c>
      <c r="D636" s="110" t="s">
        <v>1072</v>
      </c>
      <c r="E636" s="109" t="n">
        <v>6</v>
      </c>
      <c r="F636" s="110" t="s">
        <v>271</v>
      </c>
      <c r="G636" s="110" t="s">
        <v>381</v>
      </c>
      <c r="H636" s="112" t="n">
        <v>0</v>
      </c>
      <c r="I636" s="132" t="n">
        <v>14.77</v>
      </c>
      <c r="J636" s="113" t="n">
        <v>0</v>
      </c>
      <c r="K636" s="113" t="n">
        <v>0</v>
      </c>
      <c r="L636" s="112" t="n">
        <v>0</v>
      </c>
      <c r="M636" s="112" t="n">
        <v>0</v>
      </c>
      <c r="N636" s="112" t="n">
        <v>0</v>
      </c>
      <c r="O636" s="112" t="n">
        <v>0</v>
      </c>
      <c r="P636" s="114"/>
      <c r="Q636" s="118"/>
      <c r="R636" s="123"/>
      <c r="S636" s="123"/>
      <c r="T636" s="121"/>
      <c r="U636" s="121"/>
      <c r="V636" s="121"/>
      <c r="W636" s="121"/>
      <c r="X636" s="122"/>
      <c r="Y636" s="118"/>
      <c r="Z636" s="123"/>
      <c r="AA636" s="123"/>
      <c r="AB636" s="121"/>
      <c r="AC636" s="121"/>
      <c r="AD636" s="121"/>
      <c r="AE636" s="121"/>
      <c r="AF636" s="122"/>
    </row>
    <row r="637" customFormat="false" ht="8.45" hidden="false" customHeight="true" outlineLevel="0" collapsed="false">
      <c r="A637" s="104" t="s">
        <v>402</v>
      </c>
      <c r="B637" s="107" t="n">
        <v>146</v>
      </c>
      <c r="C637" s="106" t="s">
        <v>403</v>
      </c>
      <c r="D637" s="106"/>
      <c r="E637" s="107" t="n">
        <v>246</v>
      </c>
      <c r="F637" s="106" t="s">
        <v>378</v>
      </c>
      <c r="G637" s="106" t="s">
        <v>294</v>
      </c>
      <c r="H637" s="108"/>
      <c r="I637" s="108"/>
      <c r="J637" s="108"/>
      <c r="K637" s="108"/>
      <c r="L637" s="108"/>
      <c r="M637" s="108"/>
      <c r="N637" s="108"/>
      <c r="O637" s="108"/>
      <c r="P637" s="108"/>
      <c r="Q637" s="118"/>
      <c r="R637" s="123"/>
      <c r="S637" s="123"/>
      <c r="T637" s="121"/>
      <c r="U637" s="121"/>
      <c r="V637" s="121"/>
      <c r="W637" s="121"/>
      <c r="X637" s="122"/>
      <c r="Y637" s="118"/>
      <c r="Z637" s="123"/>
      <c r="AA637" s="123"/>
      <c r="AB637" s="121"/>
      <c r="AC637" s="121"/>
      <c r="AD637" s="121"/>
      <c r="AE637" s="121"/>
      <c r="AF637" s="122"/>
    </row>
    <row r="638" customFormat="false" ht="8.45" hidden="false" customHeight="true" outlineLevel="0" collapsed="false">
      <c r="A638" s="104" t="s">
        <v>404</v>
      </c>
      <c r="B638" s="129" t="n">
        <v>147</v>
      </c>
      <c r="C638" s="110" t="s">
        <v>405</v>
      </c>
      <c r="D638" s="110" t="s">
        <v>1079</v>
      </c>
      <c r="E638" s="111" t="n">
        <v>51</v>
      </c>
      <c r="F638" s="110" t="s">
        <v>324</v>
      </c>
      <c r="G638" s="110" t="s">
        <v>406</v>
      </c>
      <c r="H638" s="112" t="n">
        <v>0.19</v>
      </c>
      <c r="I638" s="133" t="n">
        <v>188.51</v>
      </c>
      <c r="J638" s="113" t="n">
        <v>0</v>
      </c>
      <c r="K638" s="113" t="n">
        <v>0</v>
      </c>
      <c r="L638" s="112" t="n">
        <v>0</v>
      </c>
      <c r="M638" s="112" t="n">
        <v>0</v>
      </c>
      <c r="N638" s="112" t="n">
        <v>0</v>
      </c>
      <c r="O638" s="112" t="n">
        <v>0</v>
      </c>
      <c r="P638" s="114"/>
      <c r="Q638" s="128"/>
      <c r="R638" s="123"/>
      <c r="S638" s="123"/>
      <c r="T638" s="121"/>
      <c r="U638" s="121"/>
      <c r="V638" s="121"/>
      <c r="W638" s="121"/>
      <c r="X638" s="122"/>
      <c r="Y638" s="128"/>
      <c r="Z638" s="123"/>
      <c r="AA638" s="123"/>
      <c r="AB638" s="121"/>
      <c r="AC638" s="121"/>
      <c r="AD638" s="121"/>
      <c r="AE638" s="121"/>
      <c r="AF638" s="122"/>
    </row>
    <row r="639" customFormat="false" ht="8.45" hidden="false" customHeight="true" outlineLevel="0" collapsed="false">
      <c r="A639" s="104" t="s">
        <v>407</v>
      </c>
      <c r="B639" s="129" t="n">
        <v>148</v>
      </c>
      <c r="C639" s="110" t="s">
        <v>408</v>
      </c>
      <c r="D639" s="110" t="s">
        <v>1079</v>
      </c>
      <c r="E639" s="111" t="n">
        <v>22</v>
      </c>
      <c r="F639" s="110" t="s">
        <v>409</v>
      </c>
      <c r="G639" s="110" t="s">
        <v>294</v>
      </c>
      <c r="H639" s="112" t="n">
        <v>0.07</v>
      </c>
      <c r="I639" s="133" t="n">
        <v>141.6</v>
      </c>
      <c r="J639" s="113" t="n">
        <v>0</v>
      </c>
      <c r="K639" s="113" t="n">
        <v>0</v>
      </c>
      <c r="L639" s="112" t="n">
        <v>0</v>
      </c>
      <c r="M639" s="112" t="n">
        <v>0</v>
      </c>
      <c r="N639" s="112" t="n">
        <v>0</v>
      </c>
      <c r="O639" s="112" t="n">
        <v>0</v>
      </c>
      <c r="P639" s="114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  <c r="AA639" s="100"/>
      <c r="AB639" s="100"/>
      <c r="AC639" s="100"/>
      <c r="AD639" s="100"/>
      <c r="AE639" s="100"/>
      <c r="AF639" s="100"/>
    </row>
    <row r="640" customFormat="false" ht="8.45" hidden="false" customHeight="true" outlineLevel="0" collapsed="false">
      <c r="A640" s="104" t="s">
        <v>410</v>
      </c>
      <c r="B640" s="129" t="n">
        <v>149</v>
      </c>
      <c r="C640" s="110" t="s">
        <v>411</v>
      </c>
      <c r="D640" s="110" t="s">
        <v>1079</v>
      </c>
      <c r="E640" s="111" t="n">
        <v>51</v>
      </c>
      <c r="F640" s="110" t="s">
        <v>324</v>
      </c>
      <c r="G640" s="110" t="s">
        <v>406</v>
      </c>
      <c r="H640" s="112" t="n">
        <v>0.04</v>
      </c>
      <c r="I640" s="132" t="n">
        <v>76.7</v>
      </c>
      <c r="J640" s="113" t="n">
        <v>0</v>
      </c>
      <c r="K640" s="113" t="n">
        <v>0</v>
      </c>
      <c r="L640" s="112" t="n">
        <v>0</v>
      </c>
      <c r="M640" s="112" t="n">
        <v>0</v>
      </c>
      <c r="N640" s="112" t="n">
        <v>0</v>
      </c>
      <c r="O640" s="112" t="n">
        <v>0</v>
      </c>
      <c r="P640" s="114"/>
      <c r="Q640" s="123"/>
      <c r="R640" s="123"/>
      <c r="S640" s="123"/>
      <c r="T640" s="121"/>
      <c r="U640" s="121"/>
      <c r="V640" s="121"/>
      <c r="W640" s="121"/>
      <c r="X640" s="122"/>
      <c r="Y640" s="123"/>
      <c r="Z640" s="123"/>
      <c r="AA640" s="123"/>
      <c r="AB640" s="121"/>
      <c r="AC640" s="121"/>
      <c r="AD640" s="121"/>
      <c r="AE640" s="121"/>
      <c r="AF640" s="126"/>
    </row>
    <row r="641" customFormat="false" ht="8.45" hidden="false" customHeight="true" outlineLevel="0" collapsed="false">
      <c r="A641" s="104" t="s">
        <v>412</v>
      </c>
      <c r="B641" s="129" t="n">
        <v>150</v>
      </c>
      <c r="C641" s="110" t="s">
        <v>413</v>
      </c>
      <c r="D641" s="110" t="s">
        <v>1079</v>
      </c>
      <c r="E641" s="129" t="n">
        <v>106</v>
      </c>
      <c r="F641" s="110" t="s">
        <v>378</v>
      </c>
      <c r="G641" s="110" t="s">
        <v>414</v>
      </c>
      <c r="H641" s="112" t="n">
        <v>0.22</v>
      </c>
      <c r="I641" s="133" t="n">
        <v>302.15</v>
      </c>
      <c r="J641" s="113" t="n">
        <v>0</v>
      </c>
      <c r="K641" s="113" t="n">
        <v>0</v>
      </c>
      <c r="L641" s="112" t="n">
        <v>0</v>
      </c>
      <c r="M641" s="112" t="n">
        <v>0</v>
      </c>
      <c r="N641" s="112" t="n">
        <v>0</v>
      </c>
      <c r="O641" s="112" t="n">
        <v>0</v>
      </c>
      <c r="P641" s="114"/>
      <c r="Q641" s="123"/>
      <c r="R641" s="123"/>
      <c r="S641" s="123"/>
      <c r="T641" s="121"/>
      <c r="U641" s="121"/>
      <c r="V641" s="121"/>
      <c r="W641" s="121"/>
      <c r="X641" s="122"/>
      <c r="Y641" s="123"/>
      <c r="Z641" s="123"/>
      <c r="AA641" s="123"/>
      <c r="AB641" s="121"/>
      <c r="AC641" s="121"/>
      <c r="AD641" s="121"/>
      <c r="AE641" s="121"/>
      <c r="AF641" s="122"/>
    </row>
    <row r="642" customFormat="false" ht="8.45" hidden="false" customHeight="true" outlineLevel="0" collapsed="false">
      <c r="A642" s="104" t="s">
        <v>415</v>
      </c>
      <c r="B642" s="129" t="n">
        <v>151</v>
      </c>
      <c r="C642" s="110" t="s">
        <v>416</v>
      </c>
      <c r="D642" s="110" t="s">
        <v>1079</v>
      </c>
      <c r="E642" s="111" t="n">
        <v>20</v>
      </c>
      <c r="F642" s="110" t="s">
        <v>417</v>
      </c>
      <c r="G642" s="110" t="s">
        <v>418</v>
      </c>
      <c r="H642" s="112" t="n">
        <v>0.07</v>
      </c>
      <c r="I642" s="132" t="n">
        <v>73.21</v>
      </c>
      <c r="J642" s="113" t="n">
        <v>0</v>
      </c>
      <c r="K642" s="113" t="n">
        <v>0</v>
      </c>
      <c r="L642" s="112" t="n">
        <v>0</v>
      </c>
      <c r="M642" s="112" t="n">
        <v>0</v>
      </c>
      <c r="N642" s="112" t="n">
        <v>0</v>
      </c>
      <c r="O642" s="112" t="n">
        <v>0</v>
      </c>
      <c r="P642" s="114"/>
      <c r="Q642" s="123"/>
      <c r="R642" s="123"/>
      <c r="S642" s="123"/>
      <c r="T642" s="121"/>
      <c r="U642" s="121"/>
      <c r="V642" s="121"/>
      <c r="W642" s="121"/>
      <c r="X642" s="122"/>
      <c r="Y642" s="123"/>
      <c r="Z642" s="123"/>
      <c r="AA642" s="123"/>
      <c r="AB642" s="121"/>
      <c r="AC642" s="121"/>
      <c r="AD642" s="121"/>
      <c r="AE642" s="121"/>
      <c r="AF642" s="122"/>
    </row>
    <row r="643" customFormat="false" ht="8.45" hidden="false" customHeight="true" outlineLevel="0" collapsed="false">
      <c r="A643" s="104" t="s">
        <v>419</v>
      </c>
      <c r="B643" s="107" t="n">
        <v>152</v>
      </c>
      <c r="C643" s="106" t="s">
        <v>420</v>
      </c>
      <c r="D643" s="106"/>
      <c r="E643" s="127" t="n">
        <v>22</v>
      </c>
      <c r="F643" s="106" t="s">
        <v>87</v>
      </c>
      <c r="G643" s="106" t="s">
        <v>48</v>
      </c>
      <c r="H643" s="108"/>
      <c r="I643" s="108"/>
      <c r="J643" s="108"/>
      <c r="K643" s="108"/>
      <c r="L643" s="108"/>
      <c r="M643" s="108"/>
      <c r="N643" s="108"/>
      <c r="O643" s="108"/>
      <c r="P643" s="108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  <c r="AA643" s="100"/>
      <c r="AB643" s="100"/>
      <c r="AC643" s="100"/>
      <c r="AD643" s="100"/>
      <c r="AE643" s="100"/>
      <c r="AF643" s="100"/>
    </row>
    <row r="644" customFormat="false" ht="8.45" hidden="false" customHeight="true" outlineLevel="0" collapsed="false">
      <c r="A644" s="104" t="s">
        <v>421</v>
      </c>
      <c r="B644" s="129" t="n">
        <v>153</v>
      </c>
      <c r="C644" s="110" t="s">
        <v>422</v>
      </c>
      <c r="D644" s="110" t="s">
        <v>1079</v>
      </c>
      <c r="E644" s="111" t="n">
        <v>22</v>
      </c>
      <c r="F644" s="110" t="s">
        <v>87</v>
      </c>
      <c r="G644" s="110" t="s">
        <v>48</v>
      </c>
      <c r="H644" s="112" t="n">
        <v>0.01</v>
      </c>
      <c r="I644" s="113" t="n">
        <v>2.8</v>
      </c>
      <c r="J644" s="113" t="n">
        <v>0</v>
      </c>
      <c r="K644" s="113" t="n">
        <v>0</v>
      </c>
      <c r="L644" s="112" t="n">
        <v>0</v>
      </c>
      <c r="M644" s="112" t="n">
        <v>0</v>
      </c>
      <c r="N644" s="112" t="n">
        <v>0</v>
      </c>
      <c r="O644" s="112" t="n">
        <v>0</v>
      </c>
      <c r="P644" s="114"/>
      <c r="Q644" s="123"/>
      <c r="R644" s="123"/>
      <c r="S644" s="123"/>
      <c r="T644" s="121"/>
      <c r="U644" s="121"/>
      <c r="V644" s="121"/>
      <c r="W644" s="121"/>
      <c r="X644" s="122"/>
      <c r="Y644" s="123"/>
      <c r="Z644" s="123"/>
      <c r="AA644" s="123"/>
      <c r="AB644" s="120"/>
      <c r="AC644" s="121"/>
      <c r="AD644" s="121"/>
      <c r="AE644" s="121"/>
      <c r="AF644" s="122"/>
    </row>
    <row r="645" customFormat="false" ht="8.45" hidden="false" customHeight="true" outlineLevel="0" collapsed="false">
      <c r="A645" s="104" t="s">
        <v>423</v>
      </c>
      <c r="B645" s="107" t="n">
        <v>154</v>
      </c>
      <c r="C645" s="106" t="s">
        <v>424</v>
      </c>
      <c r="D645" s="106"/>
      <c r="E645" s="127" t="n">
        <v>31</v>
      </c>
      <c r="F645" s="106" t="s">
        <v>314</v>
      </c>
      <c r="G645" s="106" t="s">
        <v>226</v>
      </c>
      <c r="H645" s="108"/>
      <c r="I645" s="108"/>
      <c r="J645" s="108"/>
      <c r="K645" s="108"/>
      <c r="L645" s="108"/>
      <c r="M645" s="108"/>
      <c r="N645" s="108"/>
      <c r="O645" s="108"/>
      <c r="P645" s="108"/>
      <c r="Q645" s="119"/>
      <c r="R645" s="123"/>
      <c r="S645" s="123"/>
      <c r="T645" s="120"/>
      <c r="U645" s="121"/>
      <c r="V645" s="121"/>
      <c r="W645" s="121"/>
      <c r="X645" s="122"/>
      <c r="Y645" s="119"/>
      <c r="Z645" s="119"/>
      <c r="AA645" s="123"/>
      <c r="AB645" s="120"/>
      <c r="AC645" s="121"/>
      <c r="AD645" s="121"/>
      <c r="AE645" s="121"/>
      <c r="AF645" s="122"/>
    </row>
    <row r="646" customFormat="false" ht="8.45" hidden="false" customHeight="true" outlineLevel="0" collapsed="false">
      <c r="A646" s="104" t="s">
        <v>425</v>
      </c>
      <c r="B646" s="129" t="n">
        <v>155</v>
      </c>
      <c r="C646" s="110" t="s">
        <v>426</v>
      </c>
      <c r="D646" s="110" t="s">
        <v>1072</v>
      </c>
      <c r="E646" s="111" t="n">
        <v>28</v>
      </c>
      <c r="F646" s="110" t="s">
        <v>427</v>
      </c>
      <c r="G646" s="110" t="s">
        <v>226</v>
      </c>
      <c r="H646" s="112" t="n">
        <v>0.39</v>
      </c>
      <c r="I646" s="133" t="n">
        <v>568.64</v>
      </c>
      <c r="J646" s="113" t="n">
        <v>0</v>
      </c>
      <c r="K646" s="113" t="n">
        <v>0</v>
      </c>
      <c r="L646" s="112" t="n">
        <v>0</v>
      </c>
      <c r="M646" s="112" t="n">
        <v>0</v>
      </c>
      <c r="N646" s="112" t="n">
        <v>0</v>
      </c>
      <c r="O646" s="112" t="n">
        <v>0</v>
      </c>
      <c r="P646" s="114"/>
      <c r="Q646" s="123"/>
      <c r="R646" s="123"/>
      <c r="S646" s="123"/>
      <c r="T646" s="121"/>
      <c r="U646" s="121"/>
      <c r="V646" s="121"/>
      <c r="W646" s="121"/>
      <c r="X646" s="122"/>
      <c r="Y646" s="123"/>
      <c r="Z646" s="123"/>
      <c r="AA646" s="123"/>
      <c r="AB646" s="120"/>
      <c r="AC646" s="121"/>
      <c r="AD646" s="121"/>
      <c r="AE646" s="121"/>
      <c r="AF646" s="122"/>
    </row>
    <row r="647" customFormat="false" ht="8.45" hidden="false" customHeight="true" outlineLevel="0" collapsed="false">
      <c r="A647" s="104" t="s">
        <v>428</v>
      </c>
      <c r="B647" s="129" t="n">
        <v>156</v>
      </c>
      <c r="C647" s="110" t="s">
        <v>429</v>
      </c>
      <c r="D647" s="110" t="s">
        <v>1072</v>
      </c>
      <c r="E647" s="111" t="n">
        <v>28</v>
      </c>
      <c r="F647" s="110" t="s">
        <v>427</v>
      </c>
      <c r="G647" s="110" t="s">
        <v>226</v>
      </c>
      <c r="H647" s="112" t="n">
        <v>0.07</v>
      </c>
      <c r="I647" s="133" t="n">
        <v>568.64</v>
      </c>
      <c r="J647" s="113" t="n">
        <v>0</v>
      </c>
      <c r="K647" s="113" t="n">
        <v>0</v>
      </c>
      <c r="L647" s="112" t="n">
        <v>0</v>
      </c>
      <c r="M647" s="112" t="n">
        <v>0</v>
      </c>
      <c r="N647" s="112" t="n">
        <v>0</v>
      </c>
      <c r="O647" s="112" t="n">
        <v>0</v>
      </c>
      <c r="P647" s="114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  <c r="AA647" s="100"/>
      <c r="AB647" s="100"/>
      <c r="AC647" s="100"/>
      <c r="AD647" s="100"/>
      <c r="AE647" s="100"/>
      <c r="AF647" s="100"/>
    </row>
    <row r="648" customFormat="false" ht="8.45" hidden="false" customHeight="true" outlineLevel="0" collapsed="false">
      <c r="A648" s="104" t="s">
        <v>430</v>
      </c>
      <c r="B648" s="129" t="n">
        <v>157</v>
      </c>
      <c r="C648" s="110" t="s">
        <v>431</v>
      </c>
      <c r="D648" s="110" t="s">
        <v>1072</v>
      </c>
      <c r="E648" s="111" t="n">
        <v>10</v>
      </c>
      <c r="F648" s="110" t="s">
        <v>314</v>
      </c>
      <c r="G648" s="110" t="s">
        <v>297</v>
      </c>
      <c r="H648" s="112" t="n">
        <v>0.07</v>
      </c>
      <c r="I648" s="132" t="n">
        <v>13.76</v>
      </c>
      <c r="J648" s="113" t="n">
        <v>0</v>
      </c>
      <c r="K648" s="113" t="n">
        <v>0</v>
      </c>
      <c r="L648" s="112" t="n">
        <v>0</v>
      </c>
      <c r="M648" s="112" t="n">
        <v>0</v>
      </c>
      <c r="N648" s="112" t="n">
        <v>0</v>
      </c>
      <c r="O648" s="112" t="n">
        <v>0</v>
      </c>
      <c r="P648" s="114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  <c r="AA648" s="100"/>
      <c r="AB648" s="100"/>
      <c r="AC648" s="100"/>
      <c r="AD648" s="100"/>
      <c r="AE648" s="100"/>
      <c r="AF648" s="100"/>
    </row>
    <row r="649" customFormat="false" ht="8.45" hidden="false" customHeight="true" outlineLevel="0" collapsed="false">
      <c r="A649" s="104" t="s">
        <v>432</v>
      </c>
      <c r="B649" s="107" t="n">
        <v>158</v>
      </c>
      <c r="C649" s="106" t="s">
        <v>433</v>
      </c>
      <c r="D649" s="106"/>
      <c r="E649" s="107" t="n">
        <v>138</v>
      </c>
      <c r="F649" s="106" t="s">
        <v>324</v>
      </c>
      <c r="G649" s="106" t="s">
        <v>294</v>
      </c>
      <c r="H649" s="108"/>
      <c r="I649" s="108"/>
      <c r="J649" s="108"/>
      <c r="K649" s="108"/>
      <c r="L649" s="108"/>
      <c r="M649" s="108"/>
      <c r="N649" s="108"/>
      <c r="O649" s="108"/>
      <c r="P649" s="108"/>
      <c r="Q649" s="118"/>
      <c r="R649" s="123"/>
      <c r="S649" s="123"/>
      <c r="T649" s="121"/>
      <c r="U649" s="121"/>
      <c r="V649" s="121"/>
      <c r="W649" s="121"/>
      <c r="X649" s="122"/>
      <c r="Y649" s="118"/>
      <c r="Z649" s="123"/>
      <c r="AA649" s="123"/>
      <c r="AB649" s="121"/>
      <c r="AC649" s="121"/>
      <c r="AD649" s="121"/>
      <c r="AE649" s="121"/>
      <c r="AF649" s="122"/>
    </row>
    <row r="650" customFormat="false" ht="8.45" hidden="false" customHeight="true" outlineLevel="0" collapsed="false">
      <c r="A650" s="104" t="s">
        <v>434</v>
      </c>
      <c r="B650" s="129" t="n">
        <v>159</v>
      </c>
      <c r="C650" s="110" t="s">
        <v>435</v>
      </c>
      <c r="D650" s="110" t="s">
        <v>1079</v>
      </c>
      <c r="E650" s="111" t="n">
        <v>20</v>
      </c>
      <c r="F650" s="110" t="s">
        <v>436</v>
      </c>
      <c r="G650" s="110" t="s">
        <v>437</v>
      </c>
      <c r="H650" s="112" t="n">
        <v>0</v>
      </c>
      <c r="I650" s="113" t="n">
        <v>7.2</v>
      </c>
      <c r="J650" s="113" t="n">
        <v>0</v>
      </c>
      <c r="K650" s="113" t="n">
        <v>0</v>
      </c>
      <c r="L650" s="112" t="n">
        <v>0</v>
      </c>
      <c r="M650" s="112" t="n">
        <v>0</v>
      </c>
      <c r="N650" s="112" t="n">
        <v>0</v>
      </c>
      <c r="O650" s="112" t="n">
        <v>0</v>
      </c>
      <c r="P650" s="114"/>
      <c r="Q650" s="123"/>
      <c r="R650" s="123"/>
      <c r="S650" s="123"/>
      <c r="T650" s="121"/>
      <c r="U650" s="121"/>
      <c r="V650" s="121"/>
      <c r="W650" s="121"/>
      <c r="X650" s="122"/>
      <c r="Y650" s="123"/>
      <c r="Z650" s="123"/>
      <c r="AA650" s="123"/>
      <c r="AB650" s="121"/>
      <c r="AC650" s="121"/>
      <c r="AD650" s="121"/>
      <c r="AE650" s="121"/>
      <c r="AF650" s="122"/>
    </row>
    <row r="651" customFormat="false" ht="8.45" hidden="false" customHeight="true" outlineLevel="0" collapsed="false">
      <c r="A651" s="104" t="s">
        <v>438</v>
      </c>
      <c r="B651" s="129" t="n">
        <v>160</v>
      </c>
      <c r="C651" s="110" t="s">
        <v>439</v>
      </c>
      <c r="D651" s="110" t="s">
        <v>1072</v>
      </c>
      <c r="E651" s="111" t="n">
        <v>20</v>
      </c>
      <c r="F651" s="110" t="s">
        <v>436</v>
      </c>
      <c r="G651" s="110" t="s">
        <v>437</v>
      </c>
      <c r="H651" s="112" t="n">
        <v>0.01</v>
      </c>
      <c r="I651" s="113" t="n">
        <v>7.32</v>
      </c>
      <c r="J651" s="113" t="n">
        <v>0</v>
      </c>
      <c r="K651" s="113" t="n">
        <v>0</v>
      </c>
      <c r="L651" s="112" t="n">
        <v>0</v>
      </c>
      <c r="M651" s="112" t="n">
        <v>0</v>
      </c>
      <c r="N651" s="112" t="n">
        <v>0</v>
      </c>
      <c r="O651" s="112" t="n">
        <v>0</v>
      </c>
      <c r="P651" s="114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  <c r="AB651" s="100"/>
      <c r="AC651" s="100"/>
      <c r="AD651" s="100"/>
      <c r="AE651" s="100"/>
      <c r="AF651" s="100"/>
    </row>
    <row r="652" customFormat="false" ht="8.45" hidden="false" customHeight="true" outlineLevel="0" collapsed="false">
      <c r="A652" s="104" t="s">
        <v>440</v>
      </c>
      <c r="B652" s="129" t="n">
        <v>161</v>
      </c>
      <c r="C652" s="110" t="s">
        <v>441</v>
      </c>
      <c r="D652" s="110" t="s">
        <v>1072</v>
      </c>
      <c r="E652" s="111" t="n">
        <v>20</v>
      </c>
      <c r="F652" s="110" t="s">
        <v>436</v>
      </c>
      <c r="G652" s="110" t="s">
        <v>437</v>
      </c>
      <c r="H652" s="112" t="n">
        <v>0</v>
      </c>
      <c r="I652" s="113" t="n">
        <v>3.42</v>
      </c>
      <c r="J652" s="113" t="n">
        <v>0</v>
      </c>
      <c r="K652" s="113" t="n">
        <v>0</v>
      </c>
      <c r="L652" s="112" t="n">
        <v>0</v>
      </c>
      <c r="M652" s="112" t="n">
        <v>0</v>
      </c>
      <c r="N652" s="112" t="n">
        <v>0</v>
      </c>
      <c r="O652" s="112" t="n">
        <v>0</v>
      </c>
      <c r="P652" s="114"/>
      <c r="Q652" s="123"/>
      <c r="R652" s="123"/>
      <c r="S652" s="123"/>
      <c r="T652" s="121"/>
      <c r="U652" s="121"/>
      <c r="V652" s="121"/>
      <c r="W652" s="121"/>
      <c r="X652" s="122"/>
      <c r="Y652" s="123"/>
      <c r="Z652" s="123"/>
      <c r="AA652" s="123"/>
      <c r="AB652" s="121"/>
      <c r="AC652" s="121"/>
      <c r="AD652" s="121"/>
      <c r="AE652" s="121"/>
      <c r="AF652" s="122"/>
    </row>
    <row r="653" customFormat="false" ht="8.45" hidden="false" customHeight="true" outlineLevel="0" collapsed="false">
      <c r="A653" s="104" t="s">
        <v>442</v>
      </c>
      <c r="B653" s="129" t="n">
        <v>162</v>
      </c>
      <c r="C653" s="110" t="s">
        <v>443</v>
      </c>
      <c r="D653" s="110" t="s">
        <v>1072</v>
      </c>
      <c r="E653" s="111" t="n">
        <v>20</v>
      </c>
      <c r="F653" s="110" t="s">
        <v>436</v>
      </c>
      <c r="G653" s="110" t="s">
        <v>437</v>
      </c>
      <c r="H653" s="112" t="n">
        <v>0.01</v>
      </c>
      <c r="I653" s="113" t="n">
        <v>9.6</v>
      </c>
      <c r="J653" s="113" t="n">
        <v>0</v>
      </c>
      <c r="K653" s="113" t="n">
        <v>0</v>
      </c>
      <c r="L653" s="112" t="n">
        <v>0</v>
      </c>
      <c r="M653" s="112" t="n">
        <v>0</v>
      </c>
      <c r="N653" s="112" t="n">
        <v>0</v>
      </c>
      <c r="O653" s="112" t="n">
        <v>0</v>
      </c>
      <c r="P653" s="114"/>
      <c r="Q653" s="119"/>
      <c r="R653" s="123"/>
      <c r="S653" s="123"/>
      <c r="T653" s="121"/>
      <c r="U653" s="121"/>
      <c r="V653" s="121"/>
      <c r="W653" s="121"/>
      <c r="X653" s="122"/>
      <c r="Y653" s="119"/>
      <c r="Z653" s="123"/>
      <c r="AA653" s="123"/>
      <c r="AB653" s="121"/>
      <c r="AC653" s="121"/>
      <c r="AD653" s="121"/>
      <c r="AE653" s="121"/>
      <c r="AF653" s="122"/>
    </row>
    <row r="654" customFormat="false" ht="8.45" hidden="false" customHeight="true" outlineLevel="0" collapsed="false">
      <c r="A654" s="104" t="s">
        <v>444</v>
      </c>
      <c r="B654" s="129" t="n">
        <v>163</v>
      </c>
      <c r="C654" s="110" t="s">
        <v>445</v>
      </c>
      <c r="D654" s="110" t="s">
        <v>1072</v>
      </c>
      <c r="E654" s="111" t="n">
        <v>20</v>
      </c>
      <c r="F654" s="110" t="s">
        <v>436</v>
      </c>
      <c r="G654" s="110" t="s">
        <v>437</v>
      </c>
      <c r="H654" s="112" t="n">
        <v>0.04</v>
      </c>
      <c r="I654" s="132" t="n">
        <v>43.2</v>
      </c>
      <c r="J654" s="113" t="n">
        <v>0</v>
      </c>
      <c r="K654" s="113" t="n">
        <v>0</v>
      </c>
      <c r="L654" s="112" t="n">
        <v>0</v>
      </c>
      <c r="M654" s="112" t="n">
        <v>0</v>
      </c>
      <c r="N654" s="112" t="n">
        <v>0</v>
      </c>
      <c r="O654" s="112" t="n">
        <v>0</v>
      </c>
      <c r="P654" s="114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  <c r="AA654" s="100"/>
      <c r="AB654" s="100"/>
      <c r="AC654" s="100"/>
      <c r="AD654" s="100"/>
      <c r="AE654" s="100"/>
      <c r="AF654" s="100"/>
    </row>
    <row r="655" customFormat="false" ht="8.45" hidden="false" customHeight="true" outlineLevel="0" collapsed="false">
      <c r="A655" s="104" t="s">
        <v>446</v>
      </c>
      <c r="B655" s="129" t="n">
        <v>164</v>
      </c>
      <c r="C655" s="110" t="s">
        <v>447</v>
      </c>
      <c r="D655" s="110" t="s">
        <v>1072</v>
      </c>
      <c r="E655" s="111" t="n">
        <v>22</v>
      </c>
      <c r="F655" s="110" t="s">
        <v>409</v>
      </c>
      <c r="G655" s="110" t="s">
        <v>294</v>
      </c>
      <c r="H655" s="112" t="n">
        <v>0.04</v>
      </c>
      <c r="I655" s="132" t="n">
        <v>22.41</v>
      </c>
      <c r="J655" s="113" t="n">
        <v>0</v>
      </c>
      <c r="K655" s="113" t="n">
        <v>0</v>
      </c>
      <c r="L655" s="112" t="n">
        <v>0</v>
      </c>
      <c r="M655" s="112" t="n">
        <v>0</v>
      </c>
      <c r="N655" s="112" t="n">
        <v>0</v>
      </c>
      <c r="O655" s="112" t="n">
        <v>0</v>
      </c>
      <c r="P655" s="114"/>
      <c r="Q655" s="118"/>
      <c r="R655" s="123"/>
      <c r="S655" s="123"/>
      <c r="T655" s="121"/>
      <c r="U655" s="121"/>
      <c r="V655" s="121"/>
      <c r="W655" s="121"/>
      <c r="X655" s="122"/>
      <c r="Y655" s="118"/>
      <c r="Z655" s="123"/>
      <c r="AA655" s="123"/>
      <c r="AB655" s="121"/>
      <c r="AC655" s="121"/>
      <c r="AD655" s="121"/>
      <c r="AE655" s="121"/>
      <c r="AF655" s="122"/>
    </row>
    <row r="656" customFormat="false" ht="8.45" hidden="false" customHeight="true" outlineLevel="0" collapsed="false">
      <c r="A656" s="104" t="s">
        <v>448</v>
      </c>
      <c r="B656" s="129" t="n">
        <v>165</v>
      </c>
      <c r="C656" s="110" t="s">
        <v>449</v>
      </c>
      <c r="D656" s="110" t="s">
        <v>1079</v>
      </c>
      <c r="E656" s="111" t="n">
        <v>45</v>
      </c>
      <c r="F656" s="110" t="s">
        <v>324</v>
      </c>
      <c r="G656" s="110" t="s">
        <v>327</v>
      </c>
      <c r="H656" s="112" t="n">
        <v>0.09</v>
      </c>
      <c r="I656" s="133" t="n">
        <v>607.07</v>
      </c>
      <c r="J656" s="113" t="n">
        <v>0</v>
      </c>
      <c r="K656" s="113" t="n">
        <v>0</v>
      </c>
      <c r="L656" s="112" t="n">
        <v>0</v>
      </c>
      <c r="M656" s="112" t="n">
        <v>0</v>
      </c>
      <c r="N656" s="112" t="n">
        <v>0</v>
      </c>
      <c r="O656" s="112" t="n">
        <v>0</v>
      </c>
      <c r="P656" s="114"/>
      <c r="Q656" s="123"/>
      <c r="R656" s="123"/>
      <c r="S656" s="123"/>
      <c r="T656" s="121"/>
      <c r="U656" s="121"/>
      <c r="V656" s="121"/>
      <c r="W656" s="121"/>
      <c r="X656" s="122"/>
      <c r="Y656" s="123"/>
      <c r="Z656" s="123"/>
      <c r="AA656" s="123"/>
      <c r="AB656" s="121"/>
      <c r="AC656" s="121"/>
      <c r="AD656" s="121"/>
      <c r="AE656" s="121"/>
      <c r="AF656" s="122"/>
    </row>
    <row r="657" customFormat="false" ht="8.45" hidden="false" customHeight="true" outlineLevel="0" collapsed="false">
      <c r="A657" s="104" t="s">
        <v>450</v>
      </c>
      <c r="B657" s="129" t="n">
        <v>166</v>
      </c>
      <c r="C657" s="110" t="s">
        <v>451</v>
      </c>
      <c r="D657" s="110" t="s">
        <v>1079</v>
      </c>
      <c r="E657" s="111" t="n">
        <v>45</v>
      </c>
      <c r="F657" s="110" t="s">
        <v>324</v>
      </c>
      <c r="G657" s="110" t="s">
        <v>327</v>
      </c>
      <c r="H657" s="112" t="n">
        <v>0.08</v>
      </c>
      <c r="I657" s="133" t="n">
        <v>607.07</v>
      </c>
      <c r="J657" s="113" t="n">
        <v>0</v>
      </c>
      <c r="K657" s="113" t="n">
        <v>0</v>
      </c>
      <c r="L657" s="112" t="n">
        <v>0</v>
      </c>
      <c r="M657" s="112" t="n">
        <v>0</v>
      </c>
      <c r="N657" s="112" t="n">
        <v>0</v>
      </c>
      <c r="O657" s="112" t="n">
        <v>0</v>
      </c>
      <c r="P657" s="114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  <c r="AA657" s="100"/>
      <c r="AB657" s="100"/>
      <c r="AC657" s="100"/>
      <c r="AD657" s="100"/>
      <c r="AE657" s="100"/>
      <c r="AF657" s="100"/>
    </row>
    <row r="658" customFormat="false" ht="8.45" hidden="false" customHeight="true" outlineLevel="0" collapsed="false">
      <c r="A658" s="104" t="s">
        <v>452</v>
      </c>
      <c r="B658" s="129" t="n">
        <v>167</v>
      </c>
      <c r="C658" s="110" t="s">
        <v>453</v>
      </c>
      <c r="D658" s="110" t="s">
        <v>1079</v>
      </c>
      <c r="E658" s="111" t="n">
        <v>44</v>
      </c>
      <c r="F658" s="110" t="s">
        <v>310</v>
      </c>
      <c r="G658" s="110" t="s">
        <v>346</v>
      </c>
      <c r="H658" s="112" t="n">
        <v>0.03</v>
      </c>
      <c r="I658" s="133" t="n">
        <v>607.07</v>
      </c>
      <c r="J658" s="113" t="n">
        <v>0</v>
      </c>
      <c r="K658" s="113" t="n">
        <v>0</v>
      </c>
      <c r="L658" s="112" t="n">
        <v>0</v>
      </c>
      <c r="M658" s="112" t="n">
        <v>0</v>
      </c>
      <c r="N658" s="112" t="n">
        <v>0</v>
      </c>
      <c r="O658" s="112" t="n">
        <v>0</v>
      </c>
      <c r="P658" s="114"/>
      <c r="Q658" s="118"/>
      <c r="R658" s="123"/>
      <c r="S658" s="123"/>
      <c r="T658" s="121"/>
      <c r="U658" s="121"/>
      <c r="V658" s="121"/>
      <c r="W658" s="121"/>
      <c r="X658" s="122"/>
      <c r="Y658" s="118"/>
      <c r="Z658" s="123"/>
      <c r="AA658" s="123"/>
      <c r="AB658" s="121"/>
      <c r="AC658" s="121"/>
      <c r="AD658" s="121"/>
      <c r="AE658" s="121"/>
      <c r="AF658" s="122"/>
    </row>
    <row r="659" customFormat="false" ht="8.45" hidden="false" customHeight="true" outlineLevel="0" collapsed="false">
      <c r="A659" s="104" t="s">
        <v>454</v>
      </c>
      <c r="B659" s="107" t="n">
        <v>168</v>
      </c>
      <c r="C659" s="106" t="s">
        <v>455</v>
      </c>
      <c r="D659" s="106"/>
      <c r="E659" s="107" t="n">
        <v>267</v>
      </c>
      <c r="F659" s="106" t="s">
        <v>65</v>
      </c>
      <c r="G659" s="106" t="s">
        <v>456</v>
      </c>
      <c r="H659" s="108"/>
      <c r="I659" s="108"/>
      <c r="J659" s="108"/>
      <c r="K659" s="108"/>
      <c r="L659" s="108"/>
      <c r="M659" s="108"/>
      <c r="N659" s="108"/>
      <c r="O659" s="108"/>
      <c r="P659" s="108"/>
      <c r="Q659" s="118"/>
      <c r="R659" s="123"/>
      <c r="S659" s="123"/>
      <c r="T659" s="121"/>
      <c r="U659" s="121"/>
      <c r="V659" s="121"/>
      <c r="W659" s="121"/>
      <c r="X659" s="122"/>
      <c r="Y659" s="118"/>
      <c r="Z659" s="123"/>
      <c r="AA659" s="123"/>
      <c r="AB659" s="121"/>
      <c r="AC659" s="121"/>
      <c r="AD659" s="121"/>
      <c r="AE659" s="121"/>
      <c r="AF659" s="122"/>
    </row>
    <row r="660" customFormat="false" ht="8.45" hidden="false" customHeight="true" outlineLevel="0" collapsed="false">
      <c r="A660" s="104" t="s">
        <v>457</v>
      </c>
      <c r="B660" s="107" t="n">
        <v>169</v>
      </c>
      <c r="C660" s="106" t="s">
        <v>458</v>
      </c>
      <c r="D660" s="106"/>
      <c r="E660" s="107" t="n">
        <v>135</v>
      </c>
      <c r="F660" s="106" t="s">
        <v>65</v>
      </c>
      <c r="G660" s="106" t="s">
        <v>459</v>
      </c>
      <c r="H660" s="108"/>
      <c r="I660" s="108"/>
      <c r="J660" s="108"/>
      <c r="K660" s="108"/>
      <c r="L660" s="108"/>
      <c r="M660" s="108"/>
      <c r="N660" s="108"/>
      <c r="O660" s="108"/>
      <c r="P660" s="108"/>
      <c r="Q660" s="118"/>
      <c r="R660" s="123"/>
      <c r="S660" s="123"/>
      <c r="T660" s="121"/>
      <c r="U660" s="121"/>
      <c r="V660" s="121"/>
      <c r="W660" s="121"/>
      <c r="X660" s="122"/>
      <c r="Y660" s="118"/>
      <c r="Z660" s="123"/>
      <c r="AA660" s="123"/>
      <c r="AB660" s="121"/>
      <c r="AC660" s="121"/>
      <c r="AD660" s="121"/>
      <c r="AE660" s="121"/>
      <c r="AF660" s="122"/>
    </row>
    <row r="661" customFormat="false" ht="8.45" hidden="false" customHeight="true" outlineLevel="0" collapsed="false">
      <c r="A661" s="104" t="s">
        <v>460</v>
      </c>
      <c r="B661" s="129" t="n">
        <v>170</v>
      </c>
      <c r="C661" s="110" t="s">
        <v>461</v>
      </c>
      <c r="D661" s="110" t="s">
        <v>1072</v>
      </c>
      <c r="E661" s="111" t="n">
        <v>87</v>
      </c>
      <c r="F661" s="110" t="s">
        <v>65</v>
      </c>
      <c r="G661" s="110" t="s">
        <v>241</v>
      </c>
      <c r="H661" s="112" t="n">
        <v>0.12</v>
      </c>
      <c r="I661" s="134" t="n">
        <v>1926.16</v>
      </c>
      <c r="J661" s="113" t="n">
        <v>0</v>
      </c>
      <c r="K661" s="113" t="n">
        <v>0</v>
      </c>
      <c r="L661" s="112" t="n">
        <v>0</v>
      </c>
      <c r="M661" s="112" t="n">
        <v>0</v>
      </c>
      <c r="N661" s="112" t="n">
        <v>0</v>
      </c>
      <c r="O661" s="112" t="n">
        <v>0</v>
      </c>
      <c r="P661" s="114"/>
      <c r="Q661" s="119"/>
      <c r="R661" s="123"/>
      <c r="S661" s="123"/>
      <c r="T661" s="121"/>
      <c r="U661" s="121"/>
      <c r="V661" s="121"/>
      <c r="W661" s="121"/>
      <c r="X661" s="122"/>
      <c r="Y661" s="119"/>
      <c r="Z661" s="123"/>
      <c r="AA661" s="123"/>
      <c r="AB661" s="121"/>
      <c r="AC661" s="121"/>
      <c r="AD661" s="121"/>
      <c r="AE661" s="121"/>
      <c r="AF661" s="122"/>
    </row>
    <row r="662" customFormat="false" ht="8.45" hidden="false" customHeight="true" outlineLevel="0" collapsed="false">
      <c r="A662" s="104" t="s">
        <v>462</v>
      </c>
      <c r="B662" s="129" t="n">
        <v>171</v>
      </c>
      <c r="C662" s="110" t="s">
        <v>463</v>
      </c>
      <c r="D662" s="110" t="s">
        <v>1072</v>
      </c>
      <c r="E662" s="129" t="n">
        <v>113</v>
      </c>
      <c r="F662" s="110" t="s">
        <v>464</v>
      </c>
      <c r="G662" s="110" t="s">
        <v>459</v>
      </c>
      <c r="H662" s="112" t="n">
        <v>0.07</v>
      </c>
      <c r="I662" s="134" t="n">
        <v>1106.21</v>
      </c>
      <c r="J662" s="113" t="n">
        <v>0</v>
      </c>
      <c r="K662" s="113" t="n">
        <v>0</v>
      </c>
      <c r="L662" s="112" t="n">
        <v>0</v>
      </c>
      <c r="M662" s="112" t="n">
        <v>0</v>
      </c>
      <c r="N662" s="112" t="n">
        <v>0</v>
      </c>
      <c r="O662" s="112" t="n">
        <v>0</v>
      </c>
      <c r="P662" s="114"/>
      <c r="Q662" s="119"/>
      <c r="R662" s="123"/>
      <c r="S662" s="123"/>
      <c r="T662" s="121"/>
      <c r="U662" s="121"/>
      <c r="V662" s="121"/>
      <c r="W662" s="121"/>
      <c r="X662" s="122"/>
      <c r="Y662" s="119"/>
      <c r="Z662" s="123"/>
      <c r="AA662" s="123"/>
      <c r="AB662" s="121"/>
      <c r="AC662" s="121"/>
      <c r="AD662" s="121"/>
      <c r="AE662" s="121"/>
      <c r="AF662" s="122"/>
    </row>
    <row r="663" customFormat="false" ht="8.45" hidden="false" customHeight="true" outlineLevel="0" collapsed="false">
      <c r="A663" s="104" t="s">
        <v>465</v>
      </c>
      <c r="B663" s="107" t="n">
        <v>172</v>
      </c>
      <c r="C663" s="106" t="s">
        <v>466</v>
      </c>
      <c r="D663" s="106"/>
      <c r="E663" s="127" t="n">
        <v>50</v>
      </c>
      <c r="F663" s="106" t="s">
        <v>248</v>
      </c>
      <c r="G663" s="106" t="s">
        <v>418</v>
      </c>
      <c r="H663" s="108"/>
      <c r="I663" s="108"/>
      <c r="J663" s="108"/>
      <c r="K663" s="108"/>
      <c r="L663" s="108"/>
      <c r="M663" s="108"/>
      <c r="N663" s="108"/>
      <c r="O663" s="108"/>
      <c r="P663" s="108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  <c r="AB663" s="100"/>
      <c r="AC663" s="100"/>
      <c r="AD663" s="100"/>
      <c r="AE663" s="100"/>
      <c r="AF663" s="100"/>
    </row>
    <row r="664" customFormat="false" ht="8.45" hidden="false" customHeight="true" outlineLevel="0" collapsed="false">
      <c r="A664" s="104" t="s">
        <v>467</v>
      </c>
      <c r="B664" s="129" t="n">
        <v>173</v>
      </c>
      <c r="C664" s="110" t="s">
        <v>468</v>
      </c>
      <c r="D664" s="110" t="s">
        <v>1072</v>
      </c>
      <c r="E664" s="111" t="n">
        <v>50</v>
      </c>
      <c r="F664" s="110" t="s">
        <v>248</v>
      </c>
      <c r="G664" s="110" t="s">
        <v>418</v>
      </c>
      <c r="H664" s="112" t="n">
        <v>0.09</v>
      </c>
      <c r="I664" s="134" t="n">
        <v>1223.63</v>
      </c>
      <c r="J664" s="113" t="n">
        <v>0</v>
      </c>
      <c r="K664" s="113" t="n">
        <v>0</v>
      </c>
      <c r="L664" s="112" t="n">
        <v>0</v>
      </c>
      <c r="M664" s="112" t="n">
        <v>0</v>
      </c>
      <c r="N664" s="112" t="n">
        <v>0</v>
      </c>
      <c r="O664" s="112" t="n">
        <v>0</v>
      </c>
      <c r="P664" s="114"/>
      <c r="Q664" s="118"/>
      <c r="R664" s="123"/>
      <c r="S664" s="123"/>
      <c r="T664" s="121"/>
      <c r="U664" s="121"/>
      <c r="V664" s="121"/>
      <c r="W664" s="121"/>
      <c r="X664" s="122"/>
      <c r="Y664" s="118"/>
      <c r="Z664" s="123"/>
      <c r="AA664" s="123"/>
      <c r="AB664" s="121"/>
      <c r="AC664" s="121"/>
      <c r="AD664" s="121"/>
      <c r="AE664" s="121"/>
      <c r="AF664" s="122"/>
    </row>
    <row r="665" customFormat="false" ht="8.45" hidden="false" customHeight="true" outlineLevel="0" collapsed="false">
      <c r="A665" s="104" t="s">
        <v>469</v>
      </c>
      <c r="B665" s="129" t="n">
        <v>174</v>
      </c>
      <c r="C665" s="110" t="s">
        <v>470</v>
      </c>
      <c r="D665" s="110" t="s">
        <v>1072</v>
      </c>
      <c r="E665" s="111" t="n">
        <v>50</v>
      </c>
      <c r="F665" s="110" t="s">
        <v>248</v>
      </c>
      <c r="G665" s="110" t="s">
        <v>418</v>
      </c>
      <c r="H665" s="112" t="n">
        <v>0.25</v>
      </c>
      <c r="I665" s="134" t="n">
        <v>1341.17</v>
      </c>
      <c r="J665" s="113" t="n">
        <v>0</v>
      </c>
      <c r="K665" s="113" t="n">
        <v>0</v>
      </c>
      <c r="L665" s="112" t="n">
        <v>0</v>
      </c>
      <c r="M665" s="112" t="n">
        <v>0</v>
      </c>
      <c r="N665" s="112" t="n">
        <v>0</v>
      </c>
      <c r="O665" s="112" t="n">
        <v>0</v>
      </c>
      <c r="P665" s="114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  <c r="AA665" s="100"/>
      <c r="AB665" s="100"/>
      <c r="AC665" s="100"/>
      <c r="AD665" s="100"/>
      <c r="AE665" s="100"/>
      <c r="AF665" s="100"/>
    </row>
    <row r="666" customFormat="false" ht="8.45" hidden="false" customHeight="true" outlineLevel="0" collapsed="false">
      <c r="A666" s="104" t="s">
        <v>471</v>
      </c>
      <c r="B666" s="129" t="n">
        <v>175</v>
      </c>
      <c r="C666" s="110" t="s">
        <v>472</v>
      </c>
      <c r="D666" s="110" t="s">
        <v>1079</v>
      </c>
      <c r="E666" s="111" t="n">
        <v>20</v>
      </c>
      <c r="F666" s="110" t="s">
        <v>262</v>
      </c>
      <c r="G666" s="110" t="s">
        <v>473</v>
      </c>
      <c r="H666" s="112" t="n">
        <v>0</v>
      </c>
      <c r="I666" s="132" t="n">
        <v>10.72</v>
      </c>
      <c r="J666" s="113" t="n">
        <v>0</v>
      </c>
      <c r="K666" s="113" t="n">
        <v>0</v>
      </c>
      <c r="L666" s="112" t="n">
        <v>0</v>
      </c>
      <c r="M666" s="112" t="n">
        <v>0</v>
      </c>
      <c r="N666" s="112" t="n">
        <v>0</v>
      </c>
      <c r="O666" s="112" t="n">
        <v>0</v>
      </c>
      <c r="P666" s="114"/>
      <c r="Q666" s="119"/>
      <c r="R666" s="123"/>
      <c r="S666" s="123"/>
      <c r="T666" s="121"/>
      <c r="U666" s="121"/>
      <c r="V666" s="121"/>
      <c r="W666" s="121"/>
      <c r="X666" s="122"/>
      <c r="Y666" s="119"/>
      <c r="Z666" s="123"/>
      <c r="AA666" s="123"/>
      <c r="AB666" s="121"/>
      <c r="AC666" s="121"/>
      <c r="AD666" s="121"/>
      <c r="AE666" s="121"/>
      <c r="AF666" s="122"/>
    </row>
    <row r="667" customFormat="false" ht="8.45" hidden="false" customHeight="true" outlineLevel="0" collapsed="false">
      <c r="A667" s="104" t="s">
        <v>474</v>
      </c>
      <c r="B667" s="107" t="n">
        <v>176</v>
      </c>
      <c r="C667" s="106" t="s">
        <v>475</v>
      </c>
      <c r="D667" s="106"/>
      <c r="E667" s="107" t="n">
        <v>182</v>
      </c>
      <c r="F667" s="106" t="s">
        <v>65</v>
      </c>
      <c r="G667" s="106" t="s">
        <v>353</v>
      </c>
      <c r="H667" s="108"/>
      <c r="I667" s="108"/>
      <c r="J667" s="108"/>
      <c r="K667" s="108"/>
      <c r="L667" s="108"/>
      <c r="M667" s="108"/>
      <c r="N667" s="108"/>
      <c r="O667" s="108"/>
      <c r="P667" s="108"/>
      <c r="Q667" s="119"/>
      <c r="R667" s="123"/>
      <c r="S667" s="123"/>
      <c r="T667" s="121"/>
      <c r="U667" s="121"/>
      <c r="V667" s="121"/>
      <c r="W667" s="121"/>
      <c r="X667" s="122"/>
      <c r="Y667" s="119"/>
      <c r="Z667" s="123"/>
      <c r="AA667" s="123"/>
      <c r="AB667" s="121"/>
      <c r="AC667" s="121"/>
      <c r="AD667" s="121"/>
      <c r="AE667" s="121"/>
      <c r="AF667" s="122"/>
    </row>
    <row r="668" customFormat="false" ht="8.45" hidden="false" customHeight="true" outlineLevel="0" collapsed="false">
      <c r="A668" s="104" t="s">
        <v>476</v>
      </c>
      <c r="B668" s="129" t="n">
        <v>177</v>
      </c>
      <c r="C668" s="110" t="s">
        <v>477</v>
      </c>
      <c r="D668" s="110" t="s">
        <v>1072</v>
      </c>
      <c r="E668" s="129" t="n">
        <v>182</v>
      </c>
      <c r="F668" s="110" t="s">
        <v>65</v>
      </c>
      <c r="G668" s="110" t="s">
        <v>353</v>
      </c>
      <c r="H668" s="112" t="n">
        <v>0.05</v>
      </c>
      <c r="I668" s="133" t="n">
        <v>668.46</v>
      </c>
      <c r="J668" s="113" t="n">
        <v>0</v>
      </c>
      <c r="K668" s="113" t="n">
        <v>0</v>
      </c>
      <c r="L668" s="112" t="n">
        <v>0</v>
      </c>
      <c r="M668" s="112" t="n">
        <v>0</v>
      </c>
      <c r="N668" s="112" t="n">
        <v>0</v>
      </c>
      <c r="O668" s="112" t="n">
        <v>0</v>
      </c>
      <c r="P668" s="114"/>
      <c r="Q668" s="123"/>
      <c r="R668" s="123"/>
      <c r="S668" s="123"/>
      <c r="T668" s="121"/>
      <c r="U668" s="121"/>
      <c r="V668" s="121"/>
      <c r="W668" s="121"/>
      <c r="X668" s="122"/>
      <c r="Y668" s="123"/>
      <c r="Z668" s="123"/>
      <c r="AA668" s="123"/>
      <c r="AB668" s="121"/>
      <c r="AC668" s="121"/>
      <c r="AD668" s="121"/>
      <c r="AE668" s="121"/>
      <c r="AF668" s="122"/>
    </row>
    <row r="669" customFormat="false" ht="8.45" hidden="false" customHeight="true" outlineLevel="0" collapsed="false">
      <c r="A669" s="104" t="s">
        <v>478</v>
      </c>
      <c r="B669" s="129" t="n">
        <v>178</v>
      </c>
      <c r="C669" s="110" t="s">
        <v>479</v>
      </c>
      <c r="D669" s="110" t="s">
        <v>1072</v>
      </c>
      <c r="E669" s="129" t="n">
        <v>182</v>
      </c>
      <c r="F669" s="110" t="s">
        <v>65</v>
      </c>
      <c r="G669" s="110" t="s">
        <v>353</v>
      </c>
      <c r="H669" s="112" t="n">
        <v>0.13</v>
      </c>
      <c r="I669" s="133" t="n">
        <v>689.16</v>
      </c>
      <c r="J669" s="113" t="n">
        <v>0</v>
      </c>
      <c r="K669" s="113" t="n">
        <v>0</v>
      </c>
      <c r="L669" s="112" t="n">
        <v>0</v>
      </c>
      <c r="M669" s="112" t="n">
        <v>0</v>
      </c>
      <c r="N669" s="112" t="n">
        <v>0</v>
      </c>
      <c r="O669" s="112" t="n">
        <v>0</v>
      </c>
      <c r="P669" s="114"/>
      <c r="Q669" s="118"/>
      <c r="R669" s="123"/>
      <c r="S669" s="123"/>
      <c r="T669" s="121"/>
      <c r="U669" s="121"/>
      <c r="V669" s="121"/>
      <c r="W669" s="121"/>
      <c r="X669" s="122"/>
      <c r="Y669" s="118"/>
      <c r="Z669" s="123"/>
      <c r="AA669" s="123"/>
      <c r="AB669" s="121"/>
      <c r="AC669" s="121"/>
      <c r="AD669" s="121"/>
      <c r="AE669" s="121"/>
      <c r="AF669" s="122"/>
    </row>
    <row r="670" customFormat="false" ht="8.45" hidden="false" customHeight="true" outlineLevel="0" collapsed="false">
      <c r="A670" s="104" t="s">
        <v>480</v>
      </c>
      <c r="B670" s="107" t="n">
        <v>179</v>
      </c>
      <c r="C670" s="106" t="s">
        <v>481</v>
      </c>
      <c r="D670" s="106"/>
      <c r="E670" s="127" t="n">
        <v>51</v>
      </c>
      <c r="F670" s="106" t="s">
        <v>262</v>
      </c>
      <c r="G670" s="106" t="s">
        <v>414</v>
      </c>
      <c r="H670" s="108"/>
      <c r="I670" s="108"/>
      <c r="J670" s="108"/>
      <c r="K670" s="108"/>
      <c r="L670" s="108"/>
      <c r="M670" s="108"/>
      <c r="N670" s="108"/>
      <c r="O670" s="108"/>
      <c r="P670" s="108"/>
      <c r="Q670" s="118"/>
      <c r="R670" s="123"/>
      <c r="S670" s="123"/>
      <c r="T670" s="121"/>
      <c r="U670" s="121"/>
      <c r="V670" s="121"/>
      <c r="W670" s="121"/>
      <c r="X670" s="122"/>
      <c r="Y670" s="118"/>
      <c r="Z670" s="123"/>
      <c r="AA670" s="123"/>
      <c r="AB670" s="121"/>
      <c r="AC670" s="121"/>
      <c r="AD670" s="121"/>
      <c r="AE670" s="121"/>
      <c r="AF670" s="122"/>
    </row>
    <row r="671" customFormat="false" ht="8.45" hidden="false" customHeight="true" outlineLevel="0" collapsed="false">
      <c r="A671" s="104" t="s">
        <v>482</v>
      </c>
      <c r="B671" s="129" t="n">
        <v>180</v>
      </c>
      <c r="C671" s="110" t="s">
        <v>483</v>
      </c>
      <c r="D671" s="110" t="s">
        <v>1072</v>
      </c>
      <c r="E671" s="111" t="n">
        <v>51</v>
      </c>
      <c r="F671" s="110" t="s">
        <v>262</v>
      </c>
      <c r="G671" s="110" t="s">
        <v>414</v>
      </c>
      <c r="H671" s="112" t="n">
        <v>1.18</v>
      </c>
      <c r="I671" s="134" t="n">
        <v>4781.1</v>
      </c>
      <c r="J671" s="113" t="n">
        <v>0</v>
      </c>
      <c r="K671" s="113" t="n">
        <v>0</v>
      </c>
      <c r="L671" s="112" t="n">
        <v>0</v>
      </c>
      <c r="M671" s="112" t="n">
        <v>0</v>
      </c>
      <c r="N671" s="112" t="n">
        <v>0</v>
      </c>
      <c r="O671" s="112" t="n">
        <v>0</v>
      </c>
      <c r="P671" s="114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  <c r="AA671" s="100"/>
      <c r="AB671" s="100"/>
      <c r="AC671" s="100"/>
      <c r="AD671" s="100"/>
      <c r="AE671" s="100"/>
      <c r="AF671" s="100"/>
    </row>
    <row r="672" customFormat="false" ht="8.45" hidden="false" customHeight="true" outlineLevel="0" collapsed="false">
      <c r="A672" s="104" t="s">
        <v>484</v>
      </c>
      <c r="B672" s="107" t="n">
        <v>181</v>
      </c>
      <c r="C672" s="106" t="s">
        <v>485</v>
      </c>
      <c r="D672" s="106"/>
      <c r="E672" s="127" t="n">
        <v>86</v>
      </c>
      <c r="F672" s="106" t="s">
        <v>79</v>
      </c>
      <c r="G672" s="106" t="s">
        <v>48</v>
      </c>
      <c r="H672" s="108"/>
      <c r="I672" s="108"/>
      <c r="J672" s="108"/>
      <c r="K672" s="108"/>
      <c r="L672" s="108"/>
      <c r="M672" s="108"/>
      <c r="N672" s="108"/>
      <c r="O672" s="108"/>
      <c r="P672" s="108"/>
      <c r="Q672" s="119"/>
      <c r="R672" s="123"/>
      <c r="S672" s="123"/>
      <c r="T672" s="121"/>
      <c r="U672" s="121"/>
      <c r="V672" s="121"/>
      <c r="W672" s="121"/>
      <c r="X672" s="122"/>
      <c r="Y672" s="119"/>
      <c r="Z672" s="123"/>
      <c r="AA672" s="123"/>
      <c r="AB672" s="121"/>
      <c r="AC672" s="121"/>
      <c r="AD672" s="121"/>
      <c r="AE672" s="121"/>
      <c r="AF672" s="122"/>
    </row>
    <row r="673" customFormat="false" ht="8.45" hidden="false" customHeight="true" outlineLevel="0" collapsed="false">
      <c r="A673" s="104" t="s">
        <v>486</v>
      </c>
      <c r="B673" s="107" t="n">
        <v>182</v>
      </c>
      <c r="C673" s="106" t="s">
        <v>487</v>
      </c>
      <c r="D673" s="106"/>
      <c r="E673" s="127" t="n">
        <v>55</v>
      </c>
      <c r="F673" s="106" t="s">
        <v>79</v>
      </c>
      <c r="G673" s="106" t="s">
        <v>353</v>
      </c>
      <c r="H673" s="108"/>
      <c r="I673" s="108"/>
      <c r="J673" s="108"/>
      <c r="K673" s="108"/>
      <c r="L673" s="108"/>
      <c r="M673" s="108"/>
      <c r="N673" s="108"/>
      <c r="O673" s="108"/>
      <c r="P673" s="108"/>
      <c r="Q673" s="123"/>
      <c r="R673" s="123"/>
      <c r="S673" s="123"/>
      <c r="T673" s="121"/>
      <c r="U673" s="121"/>
      <c r="V673" s="121"/>
      <c r="W673" s="121"/>
      <c r="X673" s="122"/>
      <c r="Y673" s="123"/>
      <c r="Z673" s="123"/>
      <c r="AA673" s="123"/>
      <c r="AB673" s="121"/>
      <c r="AC673" s="121"/>
      <c r="AD673" s="121"/>
      <c r="AE673" s="121"/>
      <c r="AF673" s="122"/>
    </row>
    <row r="674" customFormat="false" ht="8.45" hidden="false" customHeight="true" outlineLevel="0" collapsed="false">
      <c r="A674" s="104" t="s">
        <v>488</v>
      </c>
      <c r="B674" s="129" t="n">
        <v>183</v>
      </c>
      <c r="C674" s="110" t="s">
        <v>489</v>
      </c>
      <c r="D674" s="110" t="s">
        <v>1072</v>
      </c>
      <c r="E674" s="111" t="n">
        <v>43</v>
      </c>
      <c r="F674" s="110" t="s">
        <v>79</v>
      </c>
      <c r="G674" s="110" t="s">
        <v>291</v>
      </c>
      <c r="H674" s="112" t="n">
        <v>0.39</v>
      </c>
      <c r="I674" s="134" t="n">
        <v>1191.24</v>
      </c>
      <c r="J674" s="113" t="n">
        <v>0</v>
      </c>
      <c r="K674" s="113" t="n">
        <v>0</v>
      </c>
      <c r="L674" s="112" t="n">
        <v>0</v>
      </c>
      <c r="M674" s="112" t="n">
        <v>0</v>
      </c>
      <c r="N674" s="112" t="n">
        <v>0</v>
      </c>
      <c r="O674" s="112" t="n">
        <v>0</v>
      </c>
      <c r="P674" s="114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  <c r="AA674" s="100"/>
      <c r="AB674" s="100"/>
      <c r="AC674" s="100"/>
      <c r="AD674" s="100"/>
      <c r="AE674" s="100"/>
      <c r="AF674" s="100"/>
    </row>
    <row r="675" customFormat="false" ht="8.45" hidden="false" customHeight="true" outlineLevel="0" collapsed="false">
      <c r="A675" s="104" t="s">
        <v>490</v>
      </c>
      <c r="B675" s="129" t="n">
        <v>184</v>
      </c>
      <c r="C675" s="110" t="s">
        <v>491</v>
      </c>
      <c r="D675" s="110" t="s">
        <v>1072</v>
      </c>
      <c r="E675" s="111" t="n">
        <v>43</v>
      </c>
      <c r="F675" s="110" t="s">
        <v>79</v>
      </c>
      <c r="G675" s="110" t="s">
        <v>291</v>
      </c>
      <c r="H675" s="112" t="n">
        <v>0.03</v>
      </c>
      <c r="I675" s="132" t="n">
        <v>65.5</v>
      </c>
      <c r="J675" s="113" t="n">
        <v>0</v>
      </c>
      <c r="K675" s="113" t="n">
        <v>0</v>
      </c>
      <c r="L675" s="112" t="n">
        <v>0</v>
      </c>
      <c r="M675" s="112" t="n">
        <v>0</v>
      </c>
      <c r="N675" s="112" t="n">
        <v>0</v>
      </c>
      <c r="O675" s="112" t="n">
        <v>0</v>
      </c>
      <c r="P675" s="114"/>
      <c r="Q675" s="119"/>
      <c r="R675" s="123"/>
      <c r="S675" s="123"/>
      <c r="T675" s="121"/>
      <c r="U675" s="121"/>
      <c r="V675" s="121"/>
      <c r="W675" s="121"/>
      <c r="X675" s="122"/>
      <c r="Y675" s="119"/>
      <c r="Z675" s="123"/>
      <c r="AA675" s="123"/>
      <c r="AB675" s="121"/>
      <c r="AC675" s="121"/>
      <c r="AD675" s="121"/>
      <c r="AE675" s="121"/>
      <c r="AF675" s="122"/>
    </row>
    <row r="676" customFormat="false" ht="8.45" hidden="false" customHeight="true" outlineLevel="0" collapsed="false">
      <c r="A676" s="104" t="s">
        <v>492</v>
      </c>
      <c r="B676" s="129" t="n">
        <v>185</v>
      </c>
      <c r="C676" s="110" t="s">
        <v>493</v>
      </c>
      <c r="D676" s="110" t="s">
        <v>1072</v>
      </c>
      <c r="E676" s="111" t="n">
        <v>43</v>
      </c>
      <c r="F676" s="110" t="s">
        <v>79</v>
      </c>
      <c r="G676" s="110" t="s">
        <v>291</v>
      </c>
      <c r="H676" s="112" t="n">
        <v>0.05</v>
      </c>
      <c r="I676" s="132" t="n">
        <v>25.2</v>
      </c>
      <c r="J676" s="113" t="n">
        <v>0</v>
      </c>
      <c r="K676" s="113" t="n">
        <v>0</v>
      </c>
      <c r="L676" s="112" t="n">
        <v>0</v>
      </c>
      <c r="M676" s="112" t="n">
        <v>0</v>
      </c>
      <c r="N676" s="112" t="n">
        <v>0</v>
      </c>
      <c r="O676" s="112" t="n">
        <v>0</v>
      </c>
      <c r="P676" s="114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  <c r="AA676" s="100"/>
      <c r="AB676" s="100"/>
      <c r="AC676" s="100"/>
      <c r="AD676" s="100"/>
      <c r="AE676" s="100"/>
      <c r="AF676" s="100"/>
    </row>
    <row r="677" customFormat="false" ht="8.45" hidden="false" customHeight="true" outlineLevel="0" collapsed="false">
      <c r="A677" s="104" t="s">
        <v>494</v>
      </c>
      <c r="B677" s="129" t="n">
        <v>186</v>
      </c>
      <c r="C677" s="110" t="s">
        <v>495</v>
      </c>
      <c r="D677" s="110" t="s">
        <v>1072</v>
      </c>
      <c r="E677" s="111" t="n">
        <v>43</v>
      </c>
      <c r="F677" s="110" t="s">
        <v>79</v>
      </c>
      <c r="G677" s="110" t="s">
        <v>291</v>
      </c>
      <c r="H677" s="112" t="n">
        <v>0.01</v>
      </c>
      <c r="I677" s="132" t="n">
        <v>15.16</v>
      </c>
      <c r="J677" s="113" t="n">
        <v>0</v>
      </c>
      <c r="K677" s="113" t="n">
        <v>0</v>
      </c>
      <c r="L677" s="112" t="n">
        <v>0</v>
      </c>
      <c r="M677" s="112" t="n">
        <v>0</v>
      </c>
      <c r="N677" s="112" t="n">
        <v>0</v>
      </c>
      <c r="O677" s="112" t="n">
        <v>0</v>
      </c>
      <c r="P677" s="114"/>
      <c r="Q677" s="119"/>
      <c r="R677" s="123"/>
      <c r="S677" s="123"/>
      <c r="T677" s="121"/>
      <c r="U677" s="121"/>
      <c r="V677" s="121"/>
      <c r="W677" s="121"/>
      <c r="X677" s="122"/>
      <c r="Y677" s="119"/>
      <c r="Z677" s="123"/>
      <c r="AA677" s="123"/>
      <c r="AB677" s="121"/>
      <c r="AC677" s="121"/>
      <c r="AD677" s="121"/>
      <c r="AE677" s="121"/>
      <c r="AF677" s="122"/>
    </row>
    <row r="678" customFormat="false" ht="8.45" hidden="false" customHeight="true" outlineLevel="0" collapsed="false">
      <c r="A678" s="104" t="s">
        <v>496</v>
      </c>
      <c r="B678" s="129" t="n">
        <v>187</v>
      </c>
      <c r="C678" s="110" t="s">
        <v>497</v>
      </c>
      <c r="D678" s="110" t="s">
        <v>1072</v>
      </c>
      <c r="E678" s="111" t="n">
        <v>43</v>
      </c>
      <c r="F678" s="110" t="s">
        <v>79</v>
      </c>
      <c r="G678" s="110" t="s">
        <v>291</v>
      </c>
      <c r="H678" s="112" t="n">
        <v>0.44</v>
      </c>
      <c r="I678" s="134" t="n">
        <v>1411.7</v>
      </c>
      <c r="J678" s="113" t="n">
        <v>0</v>
      </c>
      <c r="K678" s="113" t="n">
        <v>0</v>
      </c>
      <c r="L678" s="112" t="n">
        <v>0</v>
      </c>
      <c r="M678" s="112" t="n">
        <v>0</v>
      </c>
      <c r="N678" s="112" t="n">
        <v>0</v>
      </c>
      <c r="O678" s="112" t="n">
        <v>0</v>
      </c>
      <c r="P678" s="114"/>
      <c r="Q678" s="123"/>
      <c r="R678" s="123"/>
      <c r="S678" s="123"/>
      <c r="T678" s="121"/>
      <c r="U678" s="121"/>
      <c r="V678" s="121"/>
      <c r="W678" s="121"/>
      <c r="X678" s="122"/>
      <c r="Y678" s="123"/>
      <c r="Z678" s="123"/>
      <c r="AA678" s="123"/>
      <c r="AB678" s="121"/>
      <c r="AC678" s="121"/>
      <c r="AD678" s="121"/>
      <c r="AE678" s="121"/>
      <c r="AF678" s="122"/>
    </row>
    <row r="679" customFormat="false" ht="8.45" hidden="false" customHeight="true" outlineLevel="0" collapsed="false">
      <c r="A679" s="104" t="s">
        <v>498</v>
      </c>
      <c r="B679" s="129" t="n">
        <v>188</v>
      </c>
      <c r="C679" s="110" t="s">
        <v>499</v>
      </c>
      <c r="D679" s="110" t="s">
        <v>1072</v>
      </c>
      <c r="E679" s="111" t="n">
        <v>22</v>
      </c>
      <c r="F679" s="110" t="s">
        <v>304</v>
      </c>
      <c r="G679" s="110" t="s">
        <v>353</v>
      </c>
      <c r="H679" s="112" t="n">
        <v>0.08</v>
      </c>
      <c r="I679" s="132" t="n">
        <v>29.96</v>
      </c>
      <c r="J679" s="113" t="n">
        <v>0</v>
      </c>
      <c r="K679" s="113" t="n">
        <v>0</v>
      </c>
      <c r="L679" s="112" t="n">
        <v>0</v>
      </c>
      <c r="M679" s="112" t="n">
        <v>0</v>
      </c>
      <c r="N679" s="112" t="n">
        <v>0</v>
      </c>
      <c r="O679" s="112" t="n">
        <v>0</v>
      </c>
      <c r="P679" s="114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  <c r="AA679" s="100"/>
      <c r="AB679" s="100"/>
      <c r="AC679" s="100"/>
      <c r="AD679" s="100"/>
      <c r="AE679" s="100"/>
      <c r="AF679" s="100"/>
    </row>
    <row r="680" customFormat="false" ht="8.45" hidden="false" customHeight="true" outlineLevel="0" collapsed="false">
      <c r="A680" s="104" t="s">
        <v>500</v>
      </c>
      <c r="B680" s="129" t="n">
        <v>189</v>
      </c>
      <c r="C680" s="110" t="s">
        <v>501</v>
      </c>
      <c r="D680" s="110" t="s">
        <v>1079</v>
      </c>
      <c r="E680" s="111" t="n">
        <v>22</v>
      </c>
      <c r="F680" s="110" t="s">
        <v>304</v>
      </c>
      <c r="G680" s="110" t="s">
        <v>353</v>
      </c>
      <c r="H680" s="112" t="n">
        <v>0.03</v>
      </c>
      <c r="I680" s="132" t="n">
        <v>29.96</v>
      </c>
      <c r="J680" s="113" t="n">
        <v>0</v>
      </c>
      <c r="K680" s="113" t="n">
        <v>0</v>
      </c>
      <c r="L680" s="112" t="n">
        <v>0</v>
      </c>
      <c r="M680" s="112" t="n">
        <v>0</v>
      </c>
      <c r="N680" s="112" t="n">
        <v>0</v>
      </c>
      <c r="O680" s="112" t="n">
        <v>0</v>
      </c>
      <c r="P680" s="114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  <c r="AA680" s="100"/>
      <c r="AB680" s="100"/>
      <c r="AC680" s="100"/>
      <c r="AD680" s="100"/>
      <c r="AE680" s="100"/>
      <c r="AF680" s="100"/>
    </row>
    <row r="681" customFormat="false" ht="8.45" hidden="false" customHeight="true" outlineLevel="0" collapsed="false">
      <c r="A681" s="104" t="s">
        <v>502</v>
      </c>
      <c r="B681" s="129" t="n">
        <v>190</v>
      </c>
      <c r="C681" s="110" t="s">
        <v>503</v>
      </c>
      <c r="D681" s="110" t="s">
        <v>1072</v>
      </c>
      <c r="E681" s="111" t="n">
        <v>22</v>
      </c>
      <c r="F681" s="110" t="s">
        <v>304</v>
      </c>
      <c r="G681" s="110" t="s">
        <v>353</v>
      </c>
      <c r="H681" s="112" t="n">
        <v>0.01</v>
      </c>
      <c r="I681" s="132" t="n">
        <v>29.96</v>
      </c>
      <c r="J681" s="113" t="n">
        <v>0</v>
      </c>
      <c r="K681" s="113" t="n">
        <v>0</v>
      </c>
      <c r="L681" s="112" t="n">
        <v>0</v>
      </c>
      <c r="M681" s="112" t="n">
        <v>0</v>
      </c>
      <c r="N681" s="112" t="n">
        <v>0</v>
      </c>
      <c r="O681" s="112" t="n">
        <v>0</v>
      </c>
      <c r="P681" s="114"/>
      <c r="Q681" s="131"/>
      <c r="R681" s="123"/>
      <c r="S681" s="123"/>
      <c r="T681" s="121"/>
      <c r="U681" s="121"/>
      <c r="V681" s="121"/>
      <c r="W681" s="121"/>
      <c r="X681" s="122"/>
      <c r="Y681" s="131"/>
      <c r="Z681" s="123"/>
      <c r="AA681" s="123"/>
      <c r="AB681" s="121"/>
      <c r="AC681" s="121"/>
      <c r="AD681" s="121"/>
      <c r="AE681" s="121"/>
      <c r="AF681" s="122"/>
    </row>
    <row r="682" customFormat="false" ht="8.45" hidden="false" customHeight="true" outlineLevel="0" collapsed="false">
      <c r="A682" s="104" t="s">
        <v>504</v>
      </c>
      <c r="B682" s="107" t="n">
        <v>191</v>
      </c>
      <c r="C682" s="106" t="s">
        <v>505</v>
      </c>
      <c r="D682" s="106"/>
      <c r="E682" s="127" t="n">
        <v>20</v>
      </c>
      <c r="F682" s="106" t="s">
        <v>290</v>
      </c>
      <c r="G682" s="106" t="s">
        <v>291</v>
      </c>
      <c r="H682" s="108"/>
      <c r="I682" s="108"/>
      <c r="J682" s="108"/>
      <c r="K682" s="108"/>
      <c r="L682" s="108"/>
      <c r="M682" s="108"/>
      <c r="N682" s="108"/>
      <c r="O682" s="108"/>
      <c r="P682" s="108"/>
      <c r="Q682" s="128"/>
      <c r="R682" s="123"/>
      <c r="S682" s="123"/>
      <c r="T682" s="121"/>
      <c r="U682" s="121"/>
      <c r="V682" s="121"/>
      <c r="W682" s="121"/>
      <c r="X682" s="122"/>
      <c r="Y682" s="128"/>
      <c r="Z682" s="123"/>
      <c r="AA682" s="123"/>
      <c r="AB682" s="121"/>
      <c r="AC682" s="121"/>
      <c r="AD682" s="121"/>
      <c r="AE682" s="121"/>
      <c r="AF682" s="122"/>
    </row>
    <row r="683" customFormat="false" ht="8.45" hidden="false" customHeight="true" outlineLevel="0" collapsed="false">
      <c r="A683" s="104" t="s">
        <v>506</v>
      </c>
      <c r="B683" s="129" t="n">
        <v>192</v>
      </c>
      <c r="C683" s="110" t="s">
        <v>507</v>
      </c>
      <c r="D683" s="110" t="s">
        <v>1079</v>
      </c>
      <c r="E683" s="111" t="n">
        <v>20</v>
      </c>
      <c r="F683" s="110" t="s">
        <v>290</v>
      </c>
      <c r="G683" s="110" t="s">
        <v>291</v>
      </c>
      <c r="H683" s="112" t="n">
        <v>0</v>
      </c>
      <c r="I683" s="132" t="n">
        <v>10.72</v>
      </c>
      <c r="J683" s="113" t="n">
        <v>0</v>
      </c>
      <c r="K683" s="113" t="n">
        <v>0</v>
      </c>
      <c r="L683" s="112" t="n">
        <v>0</v>
      </c>
      <c r="M683" s="112" t="n">
        <v>0</v>
      </c>
      <c r="N683" s="112" t="n">
        <v>0</v>
      </c>
      <c r="O683" s="112" t="n">
        <v>0</v>
      </c>
      <c r="P683" s="114"/>
      <c r="Q683" s="119"/>
      <c r="R683" s="123"/>
      <c r="S683" s="123"/>
      <c r="T683" s="121"/>
      <c r="U683" s="121"/>
      <c r="V683" s="121"/>
      <c r="W683" s="121"/>
      <c r="X683" s="122"/>
      <c r="Y683" s="119"/>
      <c r="Z683" s="123"/>
      <c r="AA683" s="123"/>
      <c r="AB683" s="121"/>
      <c r="AC683" s="121"/>
      <c r="AD683" s="121"/>
      <c r="AE683" s="121"/>
      <c r="AF683" s="122"/>
    </row>
    <row r="684" customFormat="false" ht="8.45" hidden="false" customHeight="true" outlineLevel="0" collapsed="false">
      <c r="A684" s="104" t="s">
        <v>508</v>
      </c>
      <c r="B684" s="129" t="n">
        <v>193</v>
      </c>
      <c r="C684" s="110" t="s">
        <v>509</v>
      </c>
      <c r="D684" s="110" t="s">
        <v>1079</v>
      </c>
      <c r="E684" s="111" t="n">
        <v>20</v>
      </c>
      <c r="F684" s="110" t="s">
        <v>290</v>
      </c>
      <c r="G684" s="110" t="s">
        <v>291</v>
      </c>
      <c r="H684" s="112" t="n">
        <v>0</v>
      </c>
      <c r="I684" s="132" t="n">
        <v>10.72</v>
      </c>
      <c r="J684" s="113" t="n">
        <v>0</v>
      </c>
      <c r="K684" s="113" t="n">
        <v>0</v>
      </c>
      <c r="L684" s="112" t="n">
        <v>0</v>
      </c>
      <c r="M684" s="112" t="n">
        <v>0</v>
      </c>
      <c r="N684" s="112" t="n">
        <v>0</v>
      </c>
      <c r="O684" s="112" t="n">
        <v>0</v>
      </c>
      <c r="P684" s="114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  <c r="AA684" s="100"/>
      <c r="AB684" s="100"/>
      <c r="AC684" s="100"/>
      <c r="AD684" s="100"/>
      <c r="AE684" s="100"/>
      <c r="AF684" s="100"/>
    </row>
    <row r="685" customFormat="false" ht="8.45" hidden="false" customHeight="true" outlineLevel="0" collapsed="false">
      <c r="A685" s="104" t="s">
        <v>510</v>
      </c>
      <c r="B685" s="107" t="n">
        <v>194</v>
      </c>
      <c r="C685" s="106" t="s">
        <v>511</v>
      </c>
      <c r="D685" s="106"/>
      <c r="E685" s="127" t="n">
        <v>50</v>
      </c>
      <c r="F685" s="106" t="s">
        <v>332</v>
      </c>
      <c r="G685" s="106" t="s">
        <v>48</v>
      </c>
      <c r="H685" s="108"/>
      <c r="I685" s="108"/>
      <c r="J685" s="108"/>
      <c r="K685" s="108"/>
      <c r="L685" s="108"/>
      <c r="M685" s="108"/>
      <c r="N685" s="108"/>
      <c r="O685" s="108"/>
      <c r="P685" s="108"/>
      <c r="Q685" s="131"/>
      <c r="R685" s="123"/>
      <c r="S685" s="123"/>
      <c r="T685" s="121"/>
      <c r="U685" s="121"/>
      <c r="V685" s="121"/>
      <c r="W685" s="121"/>
      <c r="X685" s="122"/>
      <c r="Y685" s="131"/>
      <c r="Z685" s="123"/>
      <c r="AA685" s="123"/>
      <c r="AB685" s="121"/>
      <c r="AC685" s="121"/>
      <c r="AD685" s="121"/>
      <c r="AE685" s="121"/>
      <c r="AF685" s="122"/>
    </row>
    <row r="686" customFormat="false" ht="8.45" hidden="false" customHeight="true" outlineLevel="0" collapsed="false">
      <c r="A686" s="104" t="s">
        <v>512</v>
      </c>
      <c r="B686" s="129" t="n">
        <v>195</v>
      </c>
      <c r="C686" s="110" t="s">
        <v>513</v>
      </c>
      <c r="D686" s="110" t="s">
        <v>1072</v>
      </c>
      <c r="E686" s="111" t="n">
        <v>50</v>
      </c>
      <c r="F686" s="110" t="s">
        <v>332</v>
      </c>
      <c r="G686" s="110" t="s">
        <v>48</v>
      </c>
      <c r="H686" s="112" t="n">
        <v>0</v>
      </c>
      <c r="I686" s="134" t="n">
        <v>1191.24</v>
      </c>
      <c r="J686" s="113" t="n">
        <v>0</v>
      </c>
      <c r="K686" s="113" t="n">
        <v>0</v>
      </c>
      <c r="L686" s="112" t="n">
        <v>0</v>
      </c>
      <c r="M686" s="112" t="n">
        <v>0</v>
      </c>
      <c r="N686" s="112" t="n">
        <v>0</v>
      </c>
      <c r="O686" s="112" t="n">
        <v>0</v>
      </c>
      <c r="P686" s="114"/>
      <c r="Q686" s="128"/>
      <c r="R686" s="123"/>
      <c r="S686" s="123"/>
      <c r="T686" s="121"/>
      <c r="U686" s="121"/>
      <c r="V686" s="121"/>
      <c r="W686" s="121"/>
      <c r="X686" s="122"/>
      <c r="Y686" s="128"/>
      <c r="Z686" s="123"/>
      <c r="AA686" s="123"/>
      <c r="AB686" s="121"/>
      <c r="AC686" s="121"/>
      <c r="AD686" s="121"/>
      <c r="AE686" s="121"/>
      <c r="AF686" s="122"/>
    </row>
    <row r="687" customFormat="false" ht="8.45" hidden="false" customHeight="true" outlineLevel="0" collapsed="false">
      <c r="A687" s="104" t="s">
        <v>514</v>
      </c>
      <c r="B687" s="129" t="n">
        <v>196</v>
      </c>
      <c r="C687" s="110" t="s">
        <v>373</v>
      </c>
      <c r="D687" s="110" t="s">
        <v>1072</v>
      </c>
      <c r="E687" s="111" t="n">
        <v>22</v>
      </c>
      <c r="F687" s="110" t="s">
        <v>87</v>
      </c>
      <c r="G687" s="110" t="s">
        <v>48</v>
      </c>
      <c r="H687" s="112" t="n">
        <v>0</v>
      </c>
      <c r="I687" s="132" t="n">
        <v>29.96</v>
      </c>
      <c r="J687" s="113" t="n">
        <v>0</v>
      </c>
      <c r="K687" s="113" t="n">
        <v>0</v>
      </c>
      <c r="L687" s="112" t="n">
        <v>0</v>
      </c>
      <c r="M687" s="112" t="n">
        <v>0</v>
      </c>
      <c r="N687" s="112" t="n">
        <v>0</v>
      </c>
      <c r="O687" s="112" t="n">
        <v>0</v>
      </c>
      <c r="P687" s="114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  <c r="AA687" s="100"/>
      <c r="AB687" s="100"/>
      <c r="AC687" s="100"/>
      <c r="AD687" s="100"/>
      <c r="AE687" s="100"/>
      <c r="AF687" s="100"/>
    </row>
    <row r="688" customFormat="false" ht="8.45" hidden="false" customHeight="true" outlineLevel="0" collapsed="false">
      <c r="A688" s="104" t="s">
        <v>515</v>
      </c>
      <c r="B688" s="129" t="n">
        <v>197</v>
      </c>
      <c r="C688" s="110" t="s">
        <v>516</v>
      </c>
      <c r="D688" s="110" t="s">
        <v>1072</v>
      </c>
      <c r="E688" s="111" t="n">
        <v>22</v>
      </c>
      <c r="F688" s="110" t="s">
        <v>87</v>
      </c>
      <c r="G688" s="110" t="s">
        <v>48</v>
      </c>
      <c r="H688" s="112" t="n">
        <v>0</v>
      </c>
      <c r="I688" s="132" t="n">
        <v>25.2</v>
      </c>
      <c r="J688" s="113" t="n">
        <v>0</v>
      </c>
      <c r="K688" s="113" t="n">
        <v>0</v>
      </c>
      <c r="L688" s="112" t="n">
        <v>0</v>
      </c>
      <c r="M688" s="112" t="n">
        <v>0</v>
      </c>
      <c r="N688" s="112" t="n">
        <v>0</v>
      </c>
      <c r="O688" s="112" t="n">
        <v>0</v>
      </c>
      <c r="P688" s="114"/>
      <c r="Q688" s="118"/>
      <c r="R688" s="123"/>
      <c r="S688" s="123"/>
      <c r="T688" s="121"/>
      <c r="U688" s="121"/>
      <c r="V688" s="121"/>
      <c r="W688" s="121"/>
      <c r="X688" s="122"/>
      <c r="Y688" s="118"/>
      <c r="Z688" s="123"/>
      <c r="AA688" s="123"/>
      <c r="AB688" s="121"/>
      <c r="AC688" s="121"/>
      <c r="AD688" s="121"/>
      <c r="AE688" s="121"/>
      <c r="AF688" s="122"/>
    </row>
    <row r="689" customFormat="false" ht="8.45" hidden="false" customHeight="true" outlineLevel="0" collapsed="false">
      <c r="A689" s="104" t="s">
        <v>517</v>
      </c>
      <c r="B689" s="129" t="n">
        <v>198</v>
      </c>
      <c r="C689" s="110" t="s">
        <v>518</v>
      </c>
      <c r="D689" s="110" t="s">
        <v>1072</v>
      </c>
      <c r="E689" s="111" t="n">
        <v>22</v>
      </c>
      <c r="F689" s="110" t="s">
        <v>87</v>
      </c>
      <c r="G689" s="110" t="s">
        <v>48</v>
      </c>
      <c r="H689" s="112" t="n">
        <v>0</v>
      </c>
      <c r="I689" s="132" t="n">
        <v>80.66</v>
      </c>
      <c r="J689" s="113" t="n">
        <v>0</v>
      </c>
      <c r="K689" s="113" t="n">
        <v>0</v>
      </c>
      <c r="L689" s="112" t="n">
        <v>0</v>
      </c>
      <c r="M689" s="112" t="n">
        <v>0</v>
      </c>
      <c r="N689" s="112" t="n">
        <v>0</v>
      </c>
      <c r="O689" s="112" t="n">
        <v>0</v>
      </c>
      <c r="P689" s="114"/>
      <c r="Q689" s="118"/>
      <c r="R689" s="123"/>
      <c r="S689" s="123"/>
      <c r="T689" s="121"/>
      <c r="U689" s="121"/>
      <c r="V689" s="121"/>
      <c r="W689" s="121"/>
      <c r="X689" s="122"/>
      <c r="Y689" s="118"/>
      <c r="Z689" s="123"/>
      <c r="AA689" s="123"/>
      <c r="AB689" s="121"/>
      <c r="AC689" s="121"/>
      <c r="AD689" s="121"/>
      <c r="AE689" s="121"/>
      <c r="AF689" s="122"/>
    </row>
    <row r="690" customFormat="false" ht="8.45" hidden="false" customHeight="true" outlineLevel="0" collapsed="false">
      <c r="A690" s="104" t="s">
        <v>519</v>
      </c>
      <c r="B690" s="129" t="n">
        <v>199</v>
      </c>
      <c r="C690" s="110" t="s">
        <v>520</v>
      </c>
      <c r="D690" s="110" t="s">
        <v>1072</v>
      </c>
      <c r="E690" s="111" t="n">
        <v>50</v>
      </c>
      <c r="F690" s="110" t="s">
        <v>332</v>
      </c>
      <c r="G690" s="110" t="s">
        <v>48</v>
      </c>
      <c r="H690" s="112" t="n">
        <v>0.08</v>
      </c>
      <c r="I690" s="134" t="n">
        <v>1327.06</v>
      </c>
      <c r="J690" s="113" t="n">
        <v>0</v>
      </c>
      <c r="K690" s="113" t="n">
        <v>0</v>
      </c>
      <c r="L690" s="112" t="n">
        <v>0</v>
      </c>
      <c r="M690" s="112" t="n">
        <v>0</v>
      </c>
      <c r="N690" s="112" t="n">
        <v>0</v>
      </c>
      <c r="O690" s="112" t="n">
        <v>0</v>
      </c>
      <c r="P690" s="114"/>
      <c r="Q690" s="118"/>
      <c r="R690" s="123"/>
      <c r="S690" s="123"/>
      <c r="T690" s="121"/>
      <c r="U690" s="121"/>
      <c r="V690" s="121"/>
      <c r="W690" s="121"/>
      <c r="X690" s="122"/>
      <c r="Y690" s="118"/>
      <c r="Z690" s="123"/>
      <c r="AA690" s="123"/>
      <c r="AB690" s="121"/>
      <c r="AC690" s="121"/>
      <c r="AD690" s="121"/>
      <c r="AE690" s="121"/>
      <c r="AF690" s="122"/>
    </row>
    <row r="691" customFormat="false" ht="8.45" hidden="false" customHeight="true" outlineLevel="0" collapsed="false">
      <c r="A691" s="104" t="s">
        <v>521</v>
      </c>
      <c r="B691" s="107" t="n">
        <v>200</v>
      </c>
      <c r="C691" s="106" t="s">
        <v>522</v>
      </c>
      <c r="D691" s="106"/>
      <c r="E691" s="127" t="n">
        <v>43</v>
      </c>
      <c r="F691" s="106" t="s">
        <v>79</v>
      </c>
      <c r="G691" s="106" t="s">
        <v>291</v>
      </c>
      <c r="H691" s="108"/>
      <c r="I691" s="108"/>
      <c r="J691" s="108"/>
      <c r="K691" s="108"/>
      <c r="L691" s="108"/>
      <c r="M691" s="108"/>
      <c r="N691" s="108"/>
      <c r="O691" s="108"/>
      <c r="P691" s="108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  <c r="AA691" s="100"/>
      <c r="AB691" s="100"/>
      <c r="AC691" s="100"/>
      <c r="AD691" s="100"/>
      <c r="AE691" s="100"/>
      <c r="AF691" s="100"/>
    </row>
    <row r="692" customFormat="false" ht="8.45" hidden="false" customHeight="true" outlineLevel="0" collapsed="false">
      <c r="A692" s="104" t="s">
        <v>523</v>
      </c>
      <c r="B692" s="129" t="n">
        <v>201</v>
      </c>
      <c r="C692" s="110" t="s">
        <v>524</v>
      </c>
      <c r="D692" s="110" t="s">
        <v>1079</v>
      </c>
      <c r="E692" s="111" t="n">
        <v>43</v>
      </c>
      <c r="F692" s="110" t="s">
        <v>79</v>
      </c>
      <c r="G692" s="110" t="s">
        <v>291</v>
      </c>
      <c r="H692" s="112" t="n">
        <v>0</v>
      </c>
      <c r="I692" s="132" t="n">
        <v>33.36</v>
      </c>
      <c r="J692" s="113" t="n">
        <v>0</v>
      </c>
      <c r="K692" s="113" t="n">
        <v>0</v>
      </c>
      <c r="L692" s="112" t="n">
        <v>0</v>
      </c>
      <c r="M692" s="112" t="n">
        <v>0</v>
      </c>
      <c r="N692" s="112" t="n">
        <v>0</v>
      </c>
      <c r="O692" s="112" t="n">
        <v>0</v>
      </c>
      <c r="P692" s="114"/>
      <c r="Q692" s="128"/>
      <c r="R692" s="123"/>
      <c r="S692" s="123"/>
      <c r="T692" s="121"/>
      <c r="U692" s="121"/>
      <c r="V692" s="121"/>
      <c r="W692" s="121"/>
      <c r="X692" s="122"/>
      <c r="Y692" s="128"/>
      <c r="Z692" s="123"/>
      <c r="AA692" s="123"/>
      <c r="AB692" s="121"/>
      <c r="AC692" s="121"/>
      <c r="AD692" s="121"/>
      <c r="AE692" s="121"/>
      <c r="AF692" s="122"/>
    </row>
    <row r="693" customFormat="false" ht="8.45" hidden="false" customHeight="true" outlineLevel="0" collapsed="false">
      <c r="A693" s="104" t="s">
        <v>525</v>
      </c>
      <c r="B693" s="107" t="n">
        <v>202</v>
      </c>
      <c r="C693" s="106" t="s">
        <v>526</v>
      </c>
      <c r="D693" s="106"/>
      <c r="E693" s="127" t="n">
        <v>30</v>
      </c>
      <c r="F693" s="106" t="s">
        <v>271</v>
      </c>
      <c r="G693" s="106" t="s">
        <v>339</v>
      </c>
      <c r="H693" s="108"/>
      <c r="I693" s="108"/>
      <c r="J693" s="108"/>
      <c r="K693" s="108"/>
      <c r="L693" s="108"/>
      <c r="M693" s="108"/>
      <c r="N693" s="108"/>
      <c r="O693" s="108"/>
      <c r="P693" s="108"/>
      <c r="Q693" s="118"/>
      <c r="R693" s="123"/>
      <c r="S693" s="123"/>
      <c r="T693" s="121"/>
      <c r="U693" s="121"/>
      <c r="V693" s="121"/>
      <c r="W693" s="121"/>
      <c r="X693" s="122"/>
      <c r="Y693" s="118"/>
      <c r="Z693" s="123"/>
      <c r="AA693" s="123"/>
      <c r="AB693" s="121"/>
      <c r="AC693" s="121"/>
      <c r="AD693" s="121"/>
      <c r="AE693" s="121"/>
      <c r="AF693" s="122"/>
    </row>
    <row r="694" customFormat="false" ht="8.45" hidden="false" customHeight="true" outlineLevel="0" collapsed="false">
      <c r="A694" s="104" t="s">
        <v>527</v>
      </c>
      <c r="B694" s="129" t="n">
        <v>203</v>
      </c>
      <c r="C694" s="110" t="s">
        <v>528</v>
      </c>
      <c r="D694" s="110" t="s">
        <v>1079</v>
      </c>
      <c r="E694" s="111" t="n">
        <v>30</v>
      </c>
      <c r="F694" s="110" t="s">
        <v>271</v>
      </c>
      <c r="G694" s="110" t="s">
        <v>339</v>
      </c>
      <c r="H694" s="112" t="n">
        <v>0.14</v>
      </c>
      <c r="I694" s="132" t="n">
        <v>98.1</v>
      </c>
      <c r="J694" s="113" t="n">
        <v>0</v>
      </c>
      <c r="K694" s="113" t="n">
        <v>0</v>
      </c>
      <c r="L694" s="112" t="n">
        <v>0</v>
      </c>
      <c r="M694" s="112" t="n">
        <v>0</v>
      </c>
      <c r="N694" s="112" t="n">
        <v>0</v>
      </c>
      <c r="O694" s="112" t="n">
        <v>0</v>
      </c>
      <c r="P694" s="114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  <c r="AA694" s="100"/>
      <c r="AB694" s="100"/>
      <c r="AC694" s="100"/>
      <c r="AD694" s="100"/>
      <c r="AE694" s="100"/>
      <c r="AF694" s="100"/>
    </row>
    <row r="695" customFormat="false" ht="8.45" hidden="false" customHeight="true" outlineLevel="0" collapsed="false">
      <c r="A695" s="104" t="s">
        <v>529</v>
      </c>
      <c r="B695" s="107" t="n">
        <v>204</v>
      </c>
      <c r="C695" s="106" t="s">
        <v>424</v>
      </c>
      <c r="D695" s="106"/>
      <c r="E695" s="127" t="n">
        <v>23</v>
      </c>
      <c r="F695" s="106" t="s">
        <v>530</v>
      </c>
      <c r="G695" s="106" t="s">
        <v>456</v>
      </c>
      <c r="H695" s="108"/>
      <c r="I695" s="108"/>
      <c r="J695" s="108"/>
      <c r="K695" s="108"/>
      <c r="L695" s="108"/>
      <c r="M695" s="108"/>
      <c r="N695" s="108"/>
      <c r="O695" s="108"/>
      <c r="P695" s="108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  <c r="AA695" s="100"/>
      <c r="AB695" s="100"/>
      <c r="AC695" s="100"/>
      <c r="AD695" s="100"/>
      <c r="AE695" s="100"/>
      <c r="AF695" s="100"/>
    </row>
    <row r="696" customFormat="false" ht="8.45" hidden="false" customHeight="true" outlineLevel="0" collapsed="false">
      <c r="A696" s="104" t="s">
        <v>531</v>
      </c>
      <c r="B696" s="129" t="n">
        <v>205</v>
      </c>
      <c r="C696" s="110" t="s">
        <v>532</v>
      </c>
      <c r="D696" s="110" t="s">
        <v>1072</v>
      </c>
      <c r="E696" s="111" t="n">
        <v>23</v>
      </c>
      <c r="F696" s="110" t="s">
        <v>530</v>
      </c>
      <c r="G696" s="110" t="s">
        <v>456</v>
      </c>
      <c r="H696" s="112" t="n">
        <v>0.1</v>
      </c>
      <c r="I696" s="132" t="n">
        <v>18.9</v>
      </c>
      <c r="J696" s="113" t="n">
        <v>0</v>
      </c>
      <c r="K696" s="113" t="n">
        <v>0</v>
      </c>
      <c r="L696" s="112" t="n">
        <v>0</v>
      </c>
      <c r="M696" s="112" t="n">
        <v>0</v>
      </c>
      <c r="N696" s="112" t="n">
        <v>0</v>
      </c>
      <c r="O696" s="112" t="n">
        <v>0</v>
      </c>
      <c r="P696" s="114"/>
      <c r="Q696" s="118"/>
      <c r="R696" s="123"/>
      <c r="S696" s="123"/>
      <c r="T696" s="121"/>
      <c r="U696" s="121"/>
      <c r="V696" s="121"/>
      <c r="W696" s="121"/>
      <c r="X696" s="122"/>
      <c r="Y696" s="118"/>
      <c r="Z696" s="123"/>
      <c r="AA696" s="123"/>
      <c r="AB696" s="121"/>
      <c r="AC696" s="121"/>
      <c r="AD696" s="121"/>
      <c r="AE696" s="121"/>
      <c r="AF696" s="122"/>
    </row>
    <row r="697" customFormat="false" ht="8.45" hidden="false" customHeight="true" outlineLevel="0" collapsed="false">
      <c r="A697" s="104" t="s">
        <v>533</v>
      </c>
      <c r="B697" s="129" t="n">
        <v>206</v>
      </c>
      <c r="C697" s="110" t="s">
        <v>534</v>
      </c>
      <c r="D697" s="110" t="s">
        <v>1072</v>
      </c>
      <c r="E697" s="111" t="n">
        <v>23</v>
      </c>
      <c r="F697" s="110" t="s">
        <v>530</v>
      </c>
      <c r="G697" s="110" t="s">
        <v>456</v>
      </c>
      <c r="H697" s="112" t="n">
        <v>0.08</v>
      </c>
      <c r="I697" s="132" t="n">
        <v>29.29</v>
      </c>
      <c r="J697" s="113" t="n">
        <v>0</v>
      </c>
      <c r="K697" s="113" t="n">
        <v>0</v>
      </c>
      <c r="L697" s="112" t="n">
        <v>0</v>
      </c>
      <c r="M697" s="112" t="n">
        <v>0</v>
      </c>
      <c r="N697" s="112" t="n">
        <v>0</v>
      </c>
      <c r="O697" s="112" t="n">
        <v>0</v>
      </c>
      <c r="P697" s="114"/>
      <c r="Q697" s="118"/>
      <c r="R697" s="123"/>
      <c r="S697" s="123"/>
      <c r="T697" s="121"/>
      <c r="U697" s="121"/>
      <c r="V697" s="121"/>
      <c r="W697" s="121"/>
      <c r="X697" s="122"/>
      <c r="Y697" s="118"/>
      <c r="Z697" s="123"/>
      <c r="AA697" s="123"/>
      <c r="AB697" s="121"/>
      <c r="AC697" s="121"/>
      <c r="AD697" s="121"/>
      <c r="AE697" s="121"/>
      <c r="AF697" s="122"/>
    </row>
    <row r="698" customFormat="false" ht="8.45" hidden="false" customHeight="true" outlineLevel="0" collapsed="false">
      <c r="A698" s="104" t="s">
        <v>535</v>
      </c>
      <c r="B698" s="107" t="n">
        <v>207</v>
      </c>
      <c r="C698" s="106" t="s">
        <v>536</v>
      </c>
      <c r="D698" s="106"/>
      <c r="E698" s="127" t="n">
        <v>67</v>
      </c>
      <c r="F698" s="106" t="s">
        <v>280</v>
      </c>
      <c r="G698" s="106" t="s">
        <v>314</v>
      </c>
      <c r="H698" s="108"/>
      <c r="I698" s="108"/>
      <c r="J698" s="108"/>
      <c r="K698" s="108"/>
      <c r="L698" s="108"/>
      <c r="M698" s="108"/>
      <c r="N698" s="108"/>
      <c r="O698" s="108"/>
      <c r="P698" s="108"/>
      <c r="Q698" s="123"/>
      <c r="R698" s="123"/>
      <c r="S698" s="123"/>
      <c r="T698" s="121"/>
      <c r="U698" s="121"/>
      <c r="V698" s="121"/>
      <c r="W698" s="121"/>
      <c r="X698" s="122"/>
      <c r="Y698" s="123"/>
      <c r="Z698" s="123"/>
      <c r="AA698" s="123"/>
      <c r="AB698" s="121"/>
      <c r="AC698" s="121"/>
      <c r="AD698" s="121"/>
      <c r="AE698" s="121"/>
      <c r="AF698" s="122"/>
    </row>
    <row r="699" customFormat="false" ht="8.45" hidden="false" customHeight="true" outlineLevel="0" collapsed="false">
      <c r="A699" s="104" t="s">
        <v>537</v>
      </c>
      <c r="B699" s="107" t="n">
        <v>208</v>
      </c>
      <c r="C699" s="106" t="s">
        <v>538</v>
      </c>
      <c r="D699" s="106"/>
      <c r="E699" s="127" t="n">
        <v>67</v>
      </c>
      <c r="F699" s="106" t="s">
        <v>280</v>
      </c>
      <c r="G699" s="106" t="s">
        <v>314</v>
      </c>
      <c r="H699" s="108"/>
      <c r="I699" s="108"/>
      <c r="J699" s="108"/>
      <c r="K699" s="108"/>
      <c r="L699" s="108"/>
      <c r="M699" s="108"/>
      <c r="N699" s="108"/>
      <c r="O699" s="108"/>
      <c r="P699" s="108"/>
      <c r="Q699" s="119"/>
      <c r="R699" s="123"/>
      <c r="S699" s="123"/>
      <c r="T699" s="121"/>
      <c r="U699" s="121"/>
      <c r="V699" s="121"/>
      <c r="W699" s="121"/>
      <c r="X699" s="122"/>
      <c r="Y699" s="119"/>
      <c r="Z699" s="123"/>
      <c r="AA699" s="123"/>
      <c r="AB699" s="121"/>
      <c r="AC699" s="121"/>
      <c r="AD699" s="121"/>
      <c r="AE699" s="121"/>
      <c r="AF699" s="122"/>
    </row>
    <row r="700" customFormat="false" ht="8.45" hidden="false" customHeight="true" outlineLevel="0" collapsed="false">
      <c r="A700" s="104" t="s">
        <v>539</v>
      </c>
      <c r="B700" s="129" t="n">
        <v>209</v>
      </c>
      <c r="C700" s="110" t="s">
        <v>540</v>
      </c>
      <c r="D700" s="110" t="s">
        <v>1072</v>
      </c>
      <c r="E700" s="111" t="n">
        <v>67</v>
      </c>
      <c r="F700" s="110" t="s">
        <v>280</v>
      </c>
      <c r="G700" s="110" t="s">
        <v>314</v>
      </c>
      <c r="H700" s="112" t="n">
        <v>0.22</v>
      </c>
      <c r="I700" s="133" t="n">
        <v>501.94</v>
      </c>
      <c r="J700" s="113" t="n">
        <v>0</v>
      </c>
      <c r="K700" s="113" t="n">
        <v>0</v>
      </c>
      <c r="L700" s="112" t="n">
        <v>0</v>
      </c>
      <c r="M700" s="112" t="n">
        <v>0</v>
      </c>
      <c r="N700" s="112" t="n">
        <v>0</v>
      </c>
      <c r="O700" s="112" t="n">
        <v>0</v>
      </c>
      <c r="P700" s="114"/>
      <c r="Q700" s="123"/>
      <c r="R700" s="123"/>
      <c r="S700" s="123"/>
      <c r="T700" s="121"/>
      <c r="U700" s="121"/>
      <c r="V700" s="121"/>
      <c r="W700" s="121"/>
      <c r="X700" s="122"/>
      <c r="Y700" s="123"/>
      <c r="Z700" s="123"/>
      <c r="AA700" s="123"/>
      <c r="AB700" s="121"/>
      <c r="AC700" s="121"/>
      <c r="AD700" s="121"/>
      <c r="AE700" s="121"/>
      <c r="AF700" s="122"/>
    </row>
    <row r="701" customFormat="false" ht="8.45" hidden="false" customHeight="true" outlineLevel="0" collapsed="false">
      <c r="A701" s="104" t="s">
        <v>541</v>
      </c>
      <c r="B701" s="129" t="n">
        <v>210</v>
      </c>
      <c r="C701" s="110" t="s">
        <v>542</v>
      </c>
      <c r="D701" s="110" t="s">
        <v>1072</v>
      </c>
      <c r="E701" s="111" t="n">
        <v>18</v>
      </c>
      <c r="F701" s="110" t="s">
        <v>353</v>
      </c>
      <c r="G701" s="110" t="s">
        <v>543</v>
      </c>
      <c r="H701" s="112" t="n">
        <v>0.15</v>
      </c>
      <c r="I701" s="132" t="n">
        <v>65.36</v>
      </c>
      <c r="J701" s="113" t="n">
        <v>0</v>
      </c>
      <c r="K701" s="113" t="n">
        <v>0</v>
      </c>
      <c r="L701" s="112" t="n">
        <v>0</v>
      </c>
      <c r="M701" s="112" t="n">
        <v>0</v>
      </c>
      <c r="N701" s="112" t="n">
        <v>0</v>
      </c>
      <c r="O701" s="112" t="n">
        <v>0</v>
      </c>
      <c r="P701" s="114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  <c r="AA701" s="100"/>
      <c r="AB701" s="100"/>
      <c r="AC701" s="100"/>
      <c r="AD701" s="100"/>
      <c r="AE701" s="100"/>
      <c r="AF701" s="100"/>
    </row>
    <row r="702" customFormat="false" ht="8.45" hidden="false" customHeight="true" outlineLevel="0" collapsed="false">
      <c r="A702" s="104" t="s">
        <v>544</v>
      </c>
      <c r="B702" s="129" t="n">
        <v>211</v>
      </c>
      <c r="C702" s="110" t="s">
        <v>545</v>
      </c>
      <c r="D702" s="110" t="s">
        <v>1079</v>
      </c>
      <c r="E702" s="111" t="n">
        <v>67</v>
      </c>
      <c r="F702" s="110" t="s">
        <v>280</v>
      </c>
      <c r="G702" s="110" t="s">
        <v>314</v>
      </c>
      <c r="H702" s="112" t="n">
        <v>0.11</v>
      </c>
      <c r="I702" s="133" t="n">
        <v>955.66</v>
      </c>
      <c r="J702" s="113" t="n">
        <v>0</v>
      </c>
      <c r="K702" s="113" t="n">
        <v>0</v>
      </c>
      <c r="L702" s="112" t="n">
        <v>0</v>
      </c>
      <c r="M702" s="112" t="n">
        <v>0</v>
      </c>
      <c r="N702" s="112" t="n">
        <v>0</v>
      </c>
      <c r="O702" s="112" t="n">
        <v>0</v>
      </c>
      <c r="P702" s="114"/>
      <c r="Q702" s="119"/>
      <c r="R702" s="123"/>
      <c r="S702" s="123"/>
      <c r="T702" s="121"/>
      <c r="U702" s="121"/>
      <c r="V702" s="121"/>
      <c r="W702" s="121"/>
      <c r="X702" s="122"/>
      <c r="Y702" s="119"/>
      <c r="Z702" s="123"/>
      <c r="AA702" s="123"/>
      <c r="AB702" s="121"/>
      <c r="AC702" s="121"/>
      <c r="AD702" s="121"/>
      <c r="AE702" s="121"/>
      <c r="AF702" s="122"/>
    </row>
    <row r="703" customFormat="false" ht="8.45" hidden="false" customHeight="true" outlineLevel="0" collapsed="false">
      <c r="A703" s="104" t="s">
        <v>546</v>
      </c>
      <c r="B703" s="129" t="n">
        <v>212</v>
      </c>
      <c r="C703" s="110" t="s">
        <v>547</v>
      </c>
      <c r="D703" s="110" t="s">
        <v>1079</v>
      </c>
      <c r="E703" s="111" t="n">
        <v>44</v>
      </c>
      <c r="F703" s="110" t="s">
        <v>280</v>
      </c>
      <c r="G703" s="110" t="s">
        <v>548</v>
      </c>
      <c r="H703" s="112" t="n">
        <v>0.03</v>
      </c>
      <c r="I703" s="132" t="n">
        <v>78</v>
      </c>
      <c r="J703" s="113" t="n">
        <v>0</v>
      </c>
      <c r="K703" s="113" t="n">
        <v>0</v>
      </c>
      <c r="L703" s="112" t="n">
        <v>0</v>
      </c>
      <c r="M703" s="112" t="n">
        <v>0</v>
      </c>
      <c r="N703" s="112" t="n">
        <v>0</v>
      </c>
      <c r="O703" s="112" t="n">
        <v>0</v>
      </c>
      <c r="P703" s="114"/>
      <c r="Q703" s="118"/>
      <c r="R703" s="123"/>
      <c r="S703" s="123"/>
      <c r="T703" s="121"/>
      <c r="U703" s="121"/>
      <c r="V703" s="121"/>
      <c r="W703" s="121"/>
      <c r="X703" s="122"/>
      <c r="Y703" s="118"/>
      <c r="Z703" s="123"/>
      <c r="AA703" s="123"/>
      <c r="AB703" s="121"/>
      <c r="AC703" s="121"/>
      <c r="AD703" s="121"/>
      <c r="AE703" s="121"/>
      <c r="AF703" s="122"/>
    </row>
    <row r="704" customFormat="false" ht="8.45" hidden="false" customHeight="true" outlineLevel="0" collapsed="false">
      <c r="A704" s="104" t="s">
        <v>549</v>
      </c>
      <c r="B704" s="107" t="n">
        <v>213</v>
      </c>
      <c r="C704" s="106" t="s">
        <v>550</v>
      </c>
      <c r="D704" s="106"/>
      <c r="E704" s="107" t="n">
        <v>153</v>
      </c>
      <c r="F704" s="106" t="s">
        <v>378</v>
      </c>
      <c r="G704" s="106" t="s">
        <v>327</v>
      </c>
      <c r="H704" s="108"/>
      <c r="I704" s="108"/>
      <c r="J704" s="108"/>
      <c r="K704" s="108"/>
      <c r="L704" s="108"/>
      <c r="M704" s="108"/>
      <c r="N704" s="108"/>
      <c r="O704" s="108"/>
      <c r="P704" s="108"/>
      <c r="Q704" s="118"/>
      <c r="R704" s="123"/>
      <c r="S704" s="123"/>
      <c r="T704" s="121"/>
      <c r="U704" s="121"/>
      <c r="V704" s="121"/>
      <c r="W704" s="121"/>
      <c r="X704" s="122"/>
      <c r="Y704" s="118"/>
      <c r="Z704" s="123"/>
      <c r="AA704" s="123"/>
      <c r="AB704" s="121"/>
      <c r="AC704" s="121"/>
      <c r="AD704" s="121"/>
      <c r="AE704" s="121"/>
      <c r="AF704" s="122"/>
    </row>
    <row r="705" customFormat="false" ht="8.45" hidden="false" customHeight="true" outlineLevel="0" collapsed="false">
      <c r="A705" s="104" t="s">
        <v>551</v>
      </c>
      <c r="B705" s="107" t="n">
        <v>214</v>
      </c>
      <c r="C705" s="106" t="s">
        <v>552</v>
      </c>
      <c r="D705" s="106"/>
      <c r="E705" s="107" t="n">
        <v>153</v>
      </c>
      <c r="F705" s="106" t="s">
        <v>378</v>
      </c>
      <c r="G705" s="106" t="s">
        <v>327</v>
      </c>
      <c r="H705" s="108"/>
      <c r="I705" s="108"/>
      <c r="J705" s="108"/>
      <c r="K705" s="108"/>
      <c r="L705" s="108"/>
      <c r="M705" s="108"/>
      <c r="N705" s="108"/>
      <c r="O705" s="108"/>
      <c r="P705" s="108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  <c r="AA705" s="100"/>
      <c r="AB705" s="100"/>
      <c r="AC705" s="100"/>
      <c r="AD705" s="100"/>
      <c r="AE705" s="100"/>
      <c r="AF705" s="100"/>
    </row>
    <row r="706" customFormat="false" ht="8.45" hidden="false" customHeight="true" outlineLevel="0" collapsed="false">
      <c r="A706" s="104" t="s">
        <v>553</v>
      </c>
      <c r="B706" s="129" t="n">
        <v>215</v>
      </c>
      <c r="C706" s="110" t="s">
        <v>554</v>
      </c>
      <c r="D706" s="110" t="s">
        <v>1072</v>
      </c>
      <c r="E706" s="129" t="n">
        <v>153</v>
      </c>
      <c r="F706" s="110" t="s">
        <v>378</v>
      </c>
      <c r="G706" s="110" t="s">
        <v>327</v>
      </c>
      <c r="H706" s="112" t="n">
        <v>0.1</v>
      </c>
      <c r="I706" s="134" t="n">
        <v>1154.52</v>
      </c>
      <c r="J706" s="113" t="n">
        <v>0</v>
      </c>
      <c r="K706" s="113" t="n">
        <v>0</v>
      </c>
      <c r="L706" s="112" t="n">
        <v>0</v>
      </c>
      <c r="M706" s="112" t="n">
        <v>0</v>
      </c>
      <c r="N706" s="112" t="n">
        <v>0</v>
      </c>
      <c r="O706" s="112" t="n">
        <v>0</v>
      </c>
      <c r="P706" s="114"/>
      <c r="Q706" s="123"/>
      <c r="R706" s="123"/>
      <c r="S706" s="123"/>
      <c r="T706" s="121"/>
      <c r="U706" s="121"/>
      <c r="V706" s="121"/>
      <c r="W706" s="121"/>
      <c r="X706" s="122"/>
      <c r="Y706" s="123"/>
      <c r="Z706" s="123"/>
      <c r="AA706" s="123"/>
      <c r="AB706" s="121"/>
      <c r="AC706" s="121"/>
      <c r="AD706" s="121"/>
      <c r="AE706" s="121"/>
      <c r="AF706" s="122"/>
    </row>
    <row r="707" customFormat="false" ht="8.45" hidden="false" customHeight="true" outlineLevel="0" collapsed="false">
      <c r="A707" s="104" t="s">
        <v>555</v>
      </c>
      <c r="B707" s="129" t="n">
        <v>216</v>
      </c>
      <c r="C707" s="110" t="s">
        <v>556</v>
      </c>
      <c r="D707" s="110" t="s">
        <v>1072</v>
      </c>
      <c r="E707" s="111" t="n">
        <v>20</v>
      </c>
      <c r="F707" s="110" t="s">
        <v>262</v>
      </c>
      <c r="G707" s="110" t="s">
        <v>473</v>
      </c>
      <c r="H707" s="112" t="n">
        <v>0.02</v>
      </c>
      <c r="I707" s="133" t="n">
        <v>281.56</v>
      </c>
      <c r="J707" s="113" t="n">
        <v>0</v>
      </c>
      <c r="K707" s="113" t="n">
        <v>0</v>
      </c>
      <c r="L707" s="112" t="n">
        <v>0</v>
      </c>
      <c r="M707" s="112" t="n">
        <v>0</v>
      </c>
      <c r="N707" s="112" t="n">
        <v>0</v>
      </c>
      <c r="O707" s="112" t="n">
        <v>0</v>
      </c>
      <c r="P707" s="114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  <c r="AA707" s="100"/>
      <c r="AB707" s="100"/>
      <c r="AC707" s="100"/>
      <c r="AD707" s="100"/>
      <c r="AE707" s="100"/>
      <c r="AF707" s="100"/>
    </row>
    <row r="708" customFormat="false" ht="8.45" hidden="false" customHeight="true" outlineLevel="0" collapsed="false">
      <c r="A708" s="104" t="s">
        <v>557</v>
      </c>
      <c r="B708" s="107" t="n">
        <v>217</v>
      </c>
      <c r="C708" s="106" t="s">
        <v>558</v>
      </c>
      <c r="D708" s="106"/>
      <c r="E708" s="107" t="n">
        <v>153</v>
      </c>
      <c r="F708" s="106" t="s">
        <v>378</v>
      </c>
      <c r="G708" s="106" t="s">
        <v>327</v>
      </c>
      <c r="H708" s="108"/>
      <c r="I708" s="108"/>
      <c r="J708" s="108"/>
      <c r="K708" s="108"/>
      <c r="L708" s="108"/>
      <c r="M708" s="108"/>
      <c r="N708" s="108"/>
      <c r="O708" s="108"/>
      <c r="P708" s="108"/>
      <c r="Q708" s="128"/>
      <c r="R708" s="123"/>
      <c r="S708" s="123"/>
      <c r="T708" s="121"/>
      <c r="U708" s="121"/>
      <c r="V708" s="121"/>
      <c r="W708" s="121"/>
      <c r="X708" s="122"/>
      <c r="Y708" s="128"/>
      <c r="Z708" s="123"/>
      <c r="AA708" s="123"/>
      <c r="AB708" s="121"/>
      <c r="AC708" s="121"/>
      <c r="AD708" s="121"/>
      <c r="AE708" s="121"/>
      <c r="AF708" s="122"/>
    </row>
    <row r="709" customFormat="false" ht="8.45" hidden="false" customHeight="true" outlineLevel="0" collapsed="false">
      <c r="A709" s="104" t="s">
        <v>559</v>
      </c>
      <c r="B709" s="129" t="n">
        <v>218</v>
      </c>
      <c r="C709" s="110" t="s">
        <v>560</v>
      </c>
      <c r="D709" s="110" t="s">
        <v>1072</v>
      </c>
      <c r="E709" s="129" t="n">
        <v>153</v>
      </c>
      <c r="F709" s="110" t="s">
        <v>378</v>
      </c>
      <c r="G709" s="110" t="s">
        <v>327</v>
      </c>
      <c r="H709" s="112" t="n">
        <v>0.13</v>
      </c>
      <c r="I709" s="134" t="n">
        <v>1484.62</v>
      </c>
      <c r="J709" s="113" t="n">
        <v>0</v>
      </c>
      <c r="K709" s="113" t="n">
        <v>0</v>
      </c>
      <c r="L709" s="112" t="n">
        <v>0</v>
      </c>
      <c r="M709" s="112" t="n">
        <v>0</v>
      </c>
      <c r="N709" s="112" t="n">
        <v>0</v>
      </c>
      <c r="O709" s="112" t="n">
        <v>0</v>
      </c>
      <c r="P709" s="114"/>
      <c r="Q709" s="118"/>
      <c r="R709" s="123"/>
      <c r="S709" s="123"/>
      <c r="T709" s="121"/>
      <c r="U709" s="121"/>
      <c r="V709" s="121"/>
      <c r="W709" s="121"/>
      <c r="X709" s="122"/>
      <c r="Y709" s="118"/>
      <c r="Z709" s="123"/>
      <c r="AA709" s="123"/>
      <c r="AB709" s="121"/>
      <c r="AC709" s="121"/>
      <c r="AD709" s="121"/>
      <c r="AE709" s="121"/>
      <c r="AF709" s="122"/>
    </row>
    <row r="710" customFormat="false" ht="8.45" hidden="false" customHeight="true" outlineLevel="0" collapsed="false">
      <c r="A710" s="104" t="s">
        <v>561</v>
      </c>
      <c r="B710" s="129" t="n">
        <v>219</v>
      </c>
      <c r="C710" s="110" t="s">
        <v>562</v>
      </c>
      <c r="D710" s="110" t="s">
        <v>1072</v>
      </c>
      <c r="E710" s="111" t="n">
        <v>20</v>
      </c>
      <c r="F710" s="110" t="s">
        <v>417</v>
      </c>
      <c r="G710" s="110" t="s">
        <v>418</v>
      </c>
      <c r="H710" s="112" t="n">
        <v>0.26</v>
      </c>
      <c r="I710" s="133" t="n">
        <v>286</v>
      </c>
      <c r="J710" s="113" t="n">
        <v>0</v>
      </c>
      <c r="K710" s="113" t="n">
        <v>0</v>
      </c>
      <c r="L710" s="112" t="n">
        <v>0</v>
      </c>
      <c r="M710" s="112" t="n">
        <v>0</v>
      </c>
      <c r="N710" s="112" t="n">
        <v>0</v>
      </c>
      <c r="O710" s="112" t="n">
        <v>0</v>
      </c>
      <c r="P710" s="114"/>
      <c r="Q710" s="123"/>
      <c r="R710" s="123"/>
      <c r="S710" s="123"/>
      <c r="T710" s="121"/>
      <c r="U710" s="121"/>
      <c r="V710" s="121"/>
      <c r="W710" s="121"/>
      <c r="X710" s="122"/>
      <c r="Y710" s="123"/>
      <c r="Z710" s="123"/>
      <c r="AA710" s="123"/>
      <c r="AB710" s="121"/>
      <c r="AC710" s="121"/>
      <c r="AD710" s="121"/>
      <c r="AE710" s="121"/>
      <c r="AF710" s="122"/>
    </row>
    <row r="711" customFormat="false" ht="8.45" hidden="false" customHeight="true" outlineLevel="0" collapsed="false">
      <c r="A711" s="104" t="s">
        <v>563</v>
      </c>
      <c r="B711" s="129" t="n">
        <v>220</v>
      </c>
      <c r="C711" s="110" t="s">
        <v>564</v>
      </c>
      <c r="D711" s="110" t="s">
        <v>1072</v>
      </c>
      <c r="E711" s="129" t="n">
        <v>153</v>
      </c>
      <c r="F711" s="110" t="s">
        <v>378</v>
      </c>
      <c r="G711" s="110" t="s">
        <v>327</v>
      </c>
      <c r="H711" s="112" t="n">
        <v>0.31</v>
      </c>
      <c r="I711" s="134" t="n">
        <v>1485.7</v>
      </c>
      <c r="J711" s="113" t="n">
        <v>0</v>
      </c>
      <c r="K711" s="113" t="n">
        <v>0</v>
      </c>
      <c r="L711" s="112" t="n">
        <v>0</v>
      </c>
      <c r="M711" s="112" t="n">
        <v>0</v>
      </c>
      <c r="N711" s="112" t="n">
        <v>0</v>
      </c>
      <c r="O711" s="112" t="n">
        <v>0</v>
      </c>
      <c r="P711" s="114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  <c r="AB711" s="100"/>
      <c r="AC711" s="100"/>
      <c r="AD711" s="100"/>
      <c r="AE711" s="100"/>
      <c r="AF711" s="100"/>
    </row>
    <row r="712" customFormat="false" ht="8.45" hidden="false" customHeight="true" outlineLevel="0" collapsed="false">
      <c r="A712" s="104" t="s">
        <v>565</v>
      </c>
      <c r="B712" s="129" t="n">
        <v>221</v>
      </c>
      <c r="C712" s="110" t="s">
        <v>566</v>
      </c>
      <c r="D712" s="110" t="s">
        <v>1079</v>
      </c>
      <c r="E712" s="129" t="n">
        <v>106</v>
      </c>
      <c r="F712" s="110" t="s">
        <v>378</v>
      </c>
      <c r="G712" s="110" t="s">
        <v>414</v>
      </c>
      <c r="H712" s="112" t="n">
        <v>0.08</v>
      </c>
      <c r="I712" s="133" t="n">
        <v>493.87</v>
      </c>
      <c r="J712" s="113" t="n">
        <v>0</v>
      </c>
      <c r="K712" s="113" t="n">
        <v>0</v>
      </c>
      <c r="L712" s="112" t="n">
        <v>0</v>
      </c>
      <c r="M712" s="112" t="n">
        <v>0</v>
      </c>
      <c r="N712" s="112" t="n">
        <v>0</v>
      </c>
      <c r="O712" s="112" t="n">
        <v>0</v>
      </c>
      <c r="P712" s="114"/>
      <c r="Q712" s="123"/>
      <c r="R712" s="123"/>
      <c r="S712" s="123"/>
      <c r="T712" s="121"/>
      <c r="U712" s="121"/>
      <c r="V712" s="121"/>
      <c r="W712" s="121"/>
      <c r="X712" s="122"/>
      <c r="Y712" s="123"/>
      <c r="Z712" s="123"/>
      <c r="AA712" s="123"/>
      <c r="AB712" s="121"/>
      <c r="AC712" s="121"/>
      <c r="AD712" s="121"/>
      <c r="AE712" s="121"/>
      <c r="AF712" s="122"/>
    </row>
    <row r="713" customFormat="false" ht="8.45" hidden="false" customHeight="true" outlineLevel="0" collapsed="false">
      <c r="A713" s="104" t="s">
        <v>567</v>
      </c>
      <c r="B713" s="107" t="n">
        <v>222</v>
      </c>
      <c r="C713" s="106" t="s">
        <v>568</v>
      </c>
      <c r="D713" s="106"/>
      <c r="E713" s="107" t="n">
        <v>106</v>
      </c>
      <c r="F713" s="106" t="s">
        <v>378</v>
      </c>
      <c r="G713" s="106" t="s">
        <v>414</v>
      </c>
      <c r="H713" s="108"/>
      <c r="I713" s="108"/>
      <c r="J713" s="108"/>
      <c r="K713" s="108"/>
      <c r="L713" s="108"/>
      <c r="M713" s="108"/>
      <c r="N713" s="108"/>
      <c r="O713" s="108"/>
      <c r="P713" s="108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  <c r="AA713" s="100"/>
      <c r="AB713" s="100"/>
      <c r="AC713" s="100"/>
      <c r="AD713" s="100"/>
      <c r="AE713" s="100"/>
      <c r="AF713" s="100"/>
    </row>
    <row r="714" customFormat="false" ht="8.45" hidden="false" customHeight="true" outlineLevel="0" collapsed="false">
      <c r="A714" s="104" t="s">
        <v>569</v>
      </c>
      <c r="B714" s="129" t="n">
        <v>223</v>
      </c>
      <c r="C714" s="110" t="s">
        <v>570</v>
      </c>
      <c r="D714" s="110" t="s">
        <v>1072</v>
      </c>
      <c r="E714" s="129" t="n">
        <v>106</v>
      </c>
      <c r="F714" s="110" t="s">
        <v>378</v>
      </c>
      <c r="G714" s="110" t="s">
        <v>414</v>
      </c>
      <c r="H714" s="112" t="n">
        <v>0.57</v>
      </c>
      <c r="I714" s="133" t="n">
        <v>693.34</v>
      </c>
      <c r="J714" s="113" t="n">
        <v>0</v>
      </c>
      <c r="K714" s="113" t="n">
        <v>0</v>
      </c>
      <c r="L714" s="112" t="n">
        <v>0</v>
      </c>
      <c r="M714" s="112" t="n">
        <v>0</v>
      </c>
      <c r="N714" s="112" t="n">
        <v>0</v>
      </c>
      <c r="O714" s="112" t="n">
        <v>0</v>
      </c>
      <c r="P714" s="114"/>
      <c r="Q714" s="123"/>
      <c r="R714" s="123"/>
      <c r="S714" s="123"/>
      <c r="T714" s="121"/>
      <c r="U714" s="121"/>
      <c r="V714" s="121"/>
      <c r="W714" s="121"/>
      <c r="X714" s="122"/>
      <c r="Y714" s="123"/>
      <c r="Z714" s="123"/>
      <c r="AA714" s="123"/>
      <c r="AB714" s="121"/>
      <c r="AC714" s="121"/>
      <c r="AD714" s="121"/>
      <c r="AE714" s="121"/>
      <c r="AF714" s="122"/>
    </row>
    <row r="715" customFormat="false" ht="8.45" hidden="false" customHeight="true" outlineLevel="0" collapsed="false">
      <c r="A715" s="104" t="s">
        <v>571</v>
      </c>
      <c r="B715" s="129" t="n">
        <v>224</v>
      </c>
      <c r="C715" s="110" t="s">
        <v>572</v>
      </c>
      <c r="D715" s="110" t="s">
        <v>1079</v>
      </c>
      <c r="E715" s="129" t="n">
        <v>106</v>
      </c>
      <c r="F715" s="110" t="s">
        <v>378</v>
      </c>
      <c r="G715" s="110" t="s">
        <v>414</v>
      </c>
      <c r="H715" s="112" t="n">
        <v>0.35</v>
      </c>
      <c r="I715" s="133" t="n">
        <v>952.43</v>
      </c>
      <c r="J715" s="113" t="n">
        <v>0</v>
      </c>
      <c r="K715" s="113" t="n">
        <v>0</v>
      </c>
      <c r="L715" s="112" t="n">
        <v>0</v>
      </c>
      <c r="M715" s="112" t="n">
        <v>0</v>
      </c>
      <c r="N715" s="112" t="n">
        <v>0</v>
      </c>
      <c r="O715" s="112" t="n">
        <v>0</v>
      </c>
      <c r="P715" s="114"/>
      <c r="Q715" s="123"/>
      <c r="R715" s="123"/>
      <c r="S715" s="123"/>
      <c r="T715" s="121"/>
      <c r="U715" s="121"/>
      <c r="V715" s="121"/>
      <c r="W715" s="121"/>
      <c r="X715" s="122"/>
      <c r="Y715" s="123"/>
      <c r="Z715" s="123"/>
      <c r="AA715" s="123"/>
      <c r="AB715" s="121"/>
      <c r="AC715" s="121"/>
      <c r="AD715" s="121"/>
      <c r="AE715" s="121"/>
      <c r="AF715" s="122"/>
    </row>
    <row r="716" customFormat="false" ht="8.45" hidden="false" customHeight="true" outlineLevel="0" collapsed="false">
      <c r="A716" s="104" t="s">
        <v>573</v>
      </c>
      <c r="B716" s="129" t="n">
        <v>225</v>
      </c>
      <c r="C716" s="110" t="s">
        <v>574</v>
      </c>
      <c r="D716" s="110" t="s">
        <v>1072</v>
      </c>
      <c r="E716" s="129" t="n">
        <v>106</v>
      </c>
      <c r="F716" s="110" t="s">
        <v>378</v>
      </c>
      <c r="G716" s="110" t="s">
        <v>414</v>
      </c>
      <c r="H716" s="112" t="n">
        <v>0.7</v>
      </c>
      <c r="I716" s="133" t="n">
        <v>693.34</v>
      </c>
      <c r="J716" s="113" t="n">
        <v>0</v>
      </c>
      <c r="K716" s="113" t="n">
        <v>0</v>
      </c>
      <c r="L716" s="112" t="n">
        <v>0</v>
      </c>
      <c r="M716" s="112" t="n">
        <v>0</v>
      </c>
      <c r="N716" s="112" t="n">
        <v>0</v>
      </c>
      <c r="O716" s="112" t="n">
        <v>0</v>
      </c>
      <c r="P716" s="114"/>
      <c r="Q716" s="123"/>
      <c r="R716" s="123"/>
      <c r="S716" s="123"/>
      <c r="T716" s="121"/>
      <c r="U716" s="121"/>
      <c r="V716" s="121"/>
      <c r="W716" s="121"/>
      <c r="X716" s="122"/>
      <c r="Y716" s="123"/>
      <c r="Z716" s="123"/>
      <c r="AA716" s="123"/>
      <c r="AB716" s="121"/>
      <c r="AC716" s="121"/>
      <c r="AD716" s="121"/>
      <c r="AE716" s="121"/>
      <c r="AF716" s="122"/>
    </row>
    <row r="717" customFormat="false" ht="8.45" hidden="false" customHeight="true" outlineLevel="0" collapsed="false">
      <c r="A717" s="104" t="s">
        <v>575</v>
      </c>
      <c r="B717" s="129" t="n">
        <v>226</v>
      </c>
      <c r="C717" s="110" t="s">
        <v>576</v>
      </c>
      <c r="D717" s="110" t="s">
        <v>1079</v>
      </c>
      <c r="E717" s="129" t="n">
        <v>106</v>
      </c>
      <c r="F717" s="110" t="s">
        <v>378</v>
      </c>
      <c r="G717" s="110" t="s">
        <v>414</v>
      </c>
      <c r="H717" s="112" t="n">
        <v>0.48</v>
      </c>
      <c r="I717" s="133" t="n">
        <v>952.43</v>
      </c>
      <c r="J717" s="113" t="n">
        <v>0</v>
      </c>
      <c r="K717" s="113" t="n">
        <v>0</v>
      </c>
      <c r="L717" s="112" t="n">
        <v>0</v>
      </c>
      <c r="M717" s="112" t="n">
        <v>0</v>
      </c>
      <c r="N717" s="112" t="n">
        <v>0</v>
      </c>
      <c r="O717" s="112" t="n">
        <v>0</v>
      </c>
      <c r="P717" s="114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  <c r="AA717" s="100"/>
      <c r="AB717" s="100"/>
      <c r="AC717" s="100"/>
      <c r="AD717" s="100"/>
      <c r="AE717" s="100"/>
      <c r="AF717" s="100"/>
    </row>
    <row r="718" customFormat="false" ht="8.45" hidden="false" customHeight="true" outlineLevel="0" collapsed="false">
      <c r="A718" s="104" t="s">
        <v>577</v>
      </c>
      <c r="B718" s="107" t="n">
        <v>227</v>
      </c>
      <c r="C718" s="106" t="s">
        <v>578</v>
      </c>
      <c r="D718" s="106"/>
      <c r="E718" s="107" t="n">
        <v>128</v>
      </c>
      <c r="F718" s="106" t="s">
        <v>378</v>
      </c>
      <c r="G718" s="106" t="s">
        <v>579</v>
      </c>
      <c r="H718" s="108"/>
      <c r="I718" s="108"/>
      <c r="J718" s="108"/>
      <c r="K718" s="108"/>
      <c r="L718" s="108"/>
      <c r="M718" s="108"/>
      <c r="N718" s="108"/>
      <c r="O718" s="108"/>
      <c r="P718" s="108"/>
      <c r="Q718" s="119"/>
      <c r="R718" s="123"/>
      <c r="S718" s="123"/>
      <c r="T718" s="121"/>
      <c r="U718" s="121"/>
      <c r="V718" s="121"/>
      <c r="W718" s="121"/>
      <c r="X718" s="122"/>
      <c r="Y718" s="119"/>
      <c r="Z718" s="123"/>
      <c r="AA718" s="123"/>
      <c r="AB718" s="121"/>
      <c r="AC718" s="121"/>
      <c r="AD718" s="121"/>
      <c r="AE718" s="121"/>
      <c r="AF718" s="122"/>
    </row>
    <row r="719" customFormat="false" ht="8.45" hidden="false" customHeight="true" outlineLevel="0" collapsed="false">
      <c r="A719" s="104" t="s">
        <v>580</v>
      </c>
      <c r="B719" s="129" t="n">
        <v>228</v>
      </c>
      <c r="C719" s="110" t="s">
        <v>581</v>
      </c>
      <c r="D719" s="110" t="s">
        <v>1072</v>
      </c>
      <c r="E719" s="129" t="n">
        <v>106</v>
      </c>
      <c r="F719" s="110" t="s">
        <v>378</v>
      </c>
      <c r="G719" s="110" t="s">
        <v>414</v>
      </c>
      <c r="H719" s="112" t="n">
        <v>0.05</v>
      </c>
      <c r="I719" s="133" t="n">
        <v>123.74</v>
      </c>
      <c r="J719" s="113" t="n">
        <v>0</v>
      </c>
      <c r="K719" s="113" t="n">
        <v>0</v>
      </c>
      <c r="L719" s="112" t="n">
        <v>0</v>
      </c>
      <c r="M719" s="112" t="n">
        <v>0</v>
      </c>
      <c r="N719" s="112" t="n">
        <v>0</v>
      </c>
      <c r="O719" s="112" t="n">
        <v>0</v>
      </c>
      <c r="P719" s="114"/>
      <c r="Q719" s="123"/>
      <c r="R719" s="123"/>
      <c r="S719" s="123"/>
      <c r="T719" s="121"/>
      <c r="U719" s="121"/>
      <c r="V719" s="121"/>
      <c r="W719" s="121"/>
      <c r="X719" s="122"/>
      <c r="Y719" s="123"/>
      <c r="Z719" s="123"/>
      <c r="AA719" s="123"/>
      <c r="AB719" s="121"/>
      <c r="AC719" s="121"/>
      <c r="AD719" s="121"/>
      <c r="AE719" s="121"/>
      <c r="AF719" s="122"/>
    </row>
    <row r="720" customFormat="false" ht="8.45" hidden="false" customHeight="true" outlineLevel="0" collapsed="false">
      <c r="A720" s="104" t="s">
        <v>582</v>
      </c>
      <c r="B720" s="129" t="n">
        <v>229</v>
      </c>
      <c r="C720" s="110" t="s">
        <v>583</v>
      </c>
      <c r="D720" s="110" t="s">
        <v>1079</v>
      </c>
      <c r="E720" s="129" t="n">
        <v>106</v>
      </c>
      <c r="F720" s="110" t="s">
        <v>378</v>
      </c>
      <c r="G720" s="110" t="s">
        <v>414</v>
      </c>
      <c r="H720" s="112" t="n">
        <v>0.03</v>
      </c>
      <c r="I720" s="132" t="n">
        <v>77.1</v>
      </c>
      <c r="J720" s="113" t="n">
        <v>0</v>
      </c>
      <c r="K720" s="113" t="n">
        <v>0</v>
      </c>
      <c r="L720" s="112" t="n">
        <v>0</v>
      </c>
      <c r="M720" s="112" t="n">
        <v>0</v>
      </c>
      <c r="N720" s="112" t="n">
        <v>0</v>
      </c>
      <c r="O720" s="112" t="n">
        <v>0</v>
      </c>
      <c r="P720" s="114"/>
      <c r="Q720" s="119"/>
      <c r="R720" s="123"/>
      <c r="S720" s="123"/>
      <c r="T720" s="121"/>
      <c r="U720" s="121"/>
      <c r="V720" s="121"/>
      <c r="W720" s="121"/>
      <c r="X720" s="122"/>
      <c r="Y720" s="119"/>
      <c r="Z720" s="123"/>
      <c r="AA720" s="123"/>
      <c r="AB720" s="121"/>
      <c r="AC720" s="121"/>
      <c r="AD720" s="121"/>
      <c r="AE720" s="121"/>
      <c r="AF720" s="122"/>
    </row>
    <row r="721" customFormat="false" ht="8.45" hidden="false" customHeight="true" outlineLevel="0" collapsed="false">
      <c r="A721" s="104" t="s">
        <v>584</v>
      </c>
      <c r="B721" s="129" t="n">
        <v>230</v>
      </c>
      <c r="C721" s="110" t="s">
        <v>585</v>
      </c>
      <c r="D721" s="110" t="s">
        <v>1072</v>
      </c>
      <c r="E721" s="129" t="n">
        <v>128</v>
      </c>
      <c r="F721" s="110" t="s">
        <v>378</v>
      </c>
      <c r="G721" s="110" t="s">
        <v>579</v>
      </c>
      <c r="H721" s="112" t="n">
        <v>0.8</v>
      </c>
      <c r="I721" s="133" t="n">
        <v>584.87</v>
      </c>
      <c r="J721" s="113" t="n">
        <v>0</v>
      </c>
      <c r="K721" s="113" t="n">
        <v>0</v>
      </c>
      <c r="L721" s="112" t="n">
        <v>0</v>
      </c>
      <c r="M721" s="112" t="n">
        <v>0</v>
      </c>
      <c r="N721" s="112" t="n">
        <v>0</v>
      </c>
      <c r="O721" s="112" t="n">
        <v>0</v>
      </c>
      <c r="P721" s="114"/>
      <c r="Q721" s="123"/>
      <c r="R721" s="123"/>
      <c r="S721" s="123"/>
      <c r="T721" s="121"/>
      <c r="U721" s="121"/>
      <c r="V721" s="121"/>
      <c r="W721" s="121"/>
      <c r="X721" s="122"/>
      <c r="Y721" s="123"/>
      <c r="Z721" s="123"/>
      <c r="AA721" s="123"/>
      <c r="AB721" s="121"/>
      <c r="AC721" s="121"/>
      <c r="AD721" s="121"/>
      <c r="AE721" s="121"/>
      <c r="AF721" s="122"/>
    </row>
    <row r="722" customFormat="false" ht="8.45" hidden="false" customHeight="true" outlineLevel="0" collapsed="false">
      <c r="A722" s="104" t="s">
        <v>586</v>
      </c>
      <c r="B722" s="129" t="n">
        <v>231</v>
      </c>
      <c r="C722" s="110" t="s">
        <v>587</v>
      </c>
      <c r="D722" s="110" t="s">
        <v>1079</v>
      </c>
      <c r="E722" s="129" t="n">
        <v>128</v>
      </c>
      <c r="F722" s="110" t="s">
        <v>378</v>
      </c>
      <c r="G722" s="110" t="s">
        <v>579</v>
      </c>
      <c r="H722" s="112" t="n">
        <v>0.23</v>
      </c>
      <c r="I722" s="133" t="n">
        <v>434.18</v>
      </c>
      <c r="J722" s="113" t="n">
        <v>0</v>
      </c>
      <c r="K722" s="113" t="n">
        <v>0</v>
      </c>
      <c r="L722" s="112" t="n">
        <v>0</v>
      </c>
      <c r="M722" s="112" t="n">
        <v>0</v>
      </c>
      <c r="N722" s="112" t="n">
        <v>0</v>
      </c>
      <c r="O722" s="112" t="n">
        <v>0</v>
      </c>
      <c r="P722" s="114"/>
      <c r="Q722" s="123"/>
      <c r="R722" s="123"/>
      <c r="S722" s="123"/>
      <c r="T722" s="121"/>
      <c r="U722" s="121"/>
      <c r="V722" s="121"/>
      <c r="W722" s="121"/>
      <c r="X722" s="122"/>
      <c r="Y722" s="123"/>
      <c r="Z722" s="123"/>
      <c r="AA722" s="123"/>
      <c r="AB722" s="121"/>
      <c r="AC722" s="121"/>
      <c r="AD722" s="121"/>
      <c r="AE722" s="121"/>
      <c r="AF722" s="122"/>
    </row>
    <row r="723" customFormat="false" ht="8.45" hidden="false" customHeight="true" outlineLevel="0" collapsed="false">
      <c r="A723" s="104" t="s">
        <v>588</v>
      </c>
      <c r="B723" s="129" t="n">
        <v>232</v>
      </c>
      <c r="C723" s="110" t="s">
        <v>589</v>
      </c>
      <c r="D723" s="110" t="s">
        <v>1072</v>
      </c>
      <c r="E723" s="129" t="n">
        <v>106</v>
      </c>
      <c r="F723" s="110" t="s">
        <v>378</v>
      </c>
      <c r="G723" s="110" t="s">
        <v>414</v>
      </c>
      <c r="H723" s="112" t="n">
        <v>0</v>
      </c>
      <c r="I723" s="133" t="n">
        <v>123.74</v>
      </c>
      <c r="J723" s="113" t="n">
        <v>0</v>
      </c>
      <c r="K723" s="113" t="n">
        <v>0</v>
      </c>
      <c r="L723" s="112" t="n">
        <v>0</v>
      </c>
      <c r="M723" s="112" t="n">
        <v>0</v>
      </c>
      <c r="N723" s="112" t="n">
        <v>0</v>
      </c>
      <c r="O723" s="112" t="n">
        <v>0</v>
      </c>
      <c r="P723" s="114"/>
      <c r="Q723" s="123"/>
      <c r="R723" s="123"/>
      <c r="S723" s="123"/>
      <c r="T723" s="121"/>
      <c r="U723" s="121"/>
      <c r="V723" s="121"/>
      <c r="W723" s="121"/>
      <c r="X723" s="122"/>
      <c r="Y723" s="123"/>
      <c r="Z723" s="123"/>
      <c r="AA723" s="123"/>
      <c r="AB723" s="121"/>
      <c r="AC723" s="121"/>
      <c r="AD723" s="121"/>
      <c r="AE723" s="121"/>
      <c r="AF723" s="122"/>
    </row>
    <row r="724" customFormat="false" ht="9.75" hidden="false" customHeight="true" outlineLevel="0" collapsed="false">
      <c r="A724" s="104" t="s">
        <v>590</v>
      </c>
      <c r="B724" s="129" t="n">
        <v>233</v>
      </c>
      <c r="C724" s="110" t="s">
        <v>591</v>
      </c>
      <c r="D724" s="110" t="s">
        <v>1072</v>
      </c>
      <c r="E724" s="129" t="n">
        <v>106</v>
      </c>
      <c r="F724" s="110" t="s">
        <v>378</v>
      </c>
      <c r="G724" s="110" t="s">
        <v>414</v>
      </c>
      <c r="H724" s="112" t="n">
        <v>0.01</v>
      </c>
      <c r="I724" s="133" t="n">
        <v>123.74</v>
      </c>
      <c r="J724" s="113" t="n">
        <v>0</v>
      </c>
      <c r="K724" s="113" t="n">
        <v>0</v>
      </c>
      <c r="L724" s="112" t="n">
        <v>0</v>
      </c>
      <c r="M724" s="112" t="n">
        <v>0</v>
      </c>
      <c r="N724" s="112" t="n">
        <v>0</v>
      </c>
      <c r="O724" s="112" t="n">
        <v>0</v>
      </c>
      <c r="P724" s="114"/>
      <c r="Q724" s="123"/>
      <c r="R724" s="123"/>
      <c r="S724" s="123"/>
      <c r="T724" s="121"/>
      <c r="U724" s="121"/>
      <c r="V724" s="121"/>
      <c r="W724" s="121"/>
      <c r="X724" s="122"/>
      <c r="Y724" s="123"/>
      <c r="Z724" s="123"/>
      <c r="AA724" s="123"/>
      <c r="AB724" s="121"/>
      <c r="AC724" s="121"/>
      <c r="AD724" s="121"/>
      <c r="AE724" s="121"/>
      <c r="AF724" s="122"/>
    </row>
    <row r="725" customFormat="false" ht="8.45" hidden="false" customHeight="true" outlineLevel="0" collapsed="false">
      <c r="A725" s="104" t="s">
        <v>592</v>
      </c>
      <c r="B725" s="129" t="n">
        <v>234</v>
      </c>
      <c r="C725" s="110" t="s">
        <v>593</v>
      </c>
      <c r="D725" s="110" t="s">
        <v>1072</v>
      </c>
      <c r="E725" s="129" t="n">
        <v>128</v>
      </c>
      <c r="F725" s="110" t="s">
        <v>378</v>
      </c>
      <c r="G725" s="110" t="s">
        <v>579</v>
      </c>
      <c r="H725" s="112" t="n">
        <v>0</v>
      </c>
      <c r="I725" s="133" t="n">
        <v>584.87</v>
      </c>
      <c r="J725" s="113" t="n">
        <v>0</v>
      </c>
      <c r="K725" s="113" t="n">
        <v>0</v>
      </c>
      <c r="L725" s="112" t="n">
        <v>0</v>
      </c>
      <c r="M725" s="112" t="n">
        <v>0</v>
      </c>
      <c r="N725" s="112" t="n">
        <v>0</v>
      </c>
      <c r="O725" s="112" t="n">
        <v>0</v>
      </c>
      <c r="P725" s="114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</row>
    <row r="726" customFormat="false" ht="8.45" hidden="false" customHeight="true" outlineLevel="0" collapsed="false">
      <c r="A726" s="104" t="s">
        <v>594</v>
      </c>
      <c r="B726" s="129" t="n">
        <v>235</v>
      </c>
      <c r="C726" s="110" t="s">
        <v>595</v>
      </c>
      <c r="D726" s="110" t="s">
        <v>1072</v>
      </c>
      <c r="E726" s="129" t="n">
        <v>128</v>
      </c>
      <c r="F726" s="110" t="s">
        <v>378</v>
      </c>
      <c r="G726" s="110" t="s">
        <v>579</v>
      </c>
      <c r="H726" s="112" t="n">
        <v>0.04</v>
      </c>
      <c r="I726" s="133" t="n">
        <v>584.87</v>
      </c>
      <c r="J726" s="113" t="n">
        <v>0</v>
      </c>
      <c r="K726" s="113" t="n">
        <v>0</v>
      </c>
      <c r="L726" s="112" t="n">
        <v>0</v>
      </c>
      <c r="M726" s="112" t="n">
        <v>0</v>
      </c>
      <c r="N726" s="112" t="n">
        <v>0</v>
      </c>
      <c r="O726" s="112" t="n">
        <v>0</v>
      </c>
      <c r="P726" s="114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  <c r="AA726" s="100"/>
      <c r="AB726" s="100"/>
      <c r="AC726" s="100"/>
      <c r="AD726" s="100"/>
      <c r="AE726" s="100"/>
      <c r="AF726" s="100"/>
    </row>
    <row r="727" customFormat="false" ht="8.45" hidden="false" customHeight="true" outlineLevel="0" collapsed="false">
      <c r="A727" s="104" t="s">
        <v>596</v>
      </c>
      <c r="B727" s="129" t="n">
        <v>236</v>
      </c>
      <c r="C727" s="110" t="s">
        <v>597</v>
      </c>
      <c r="D727" s="110" t="s">
        <v>1072</v>
      </c>
      <c r="E727" s="129" t="n">
        <v>106</v>
      </c>
      <c r="F727" s="110" t="s">
        <v>378</v>
      </c>
      <c r="G727" s="110" t="s">
        <v>414</v>
      </c>
      <c r="H727" s="112" t="n">
        <v>0.28</v>
      </c>
      <c r="I727" s="133" t="n">
        <v>708.6</v>
      </c>
      <c r="J727" s="113" t="n">
        <v>0</v>
      </c>
      <c r="K727" s="113" t="n">
        <v>0</v>
      </c>
      <c r="L727" s="112" t="n">
        <v>0</v>
      </c>
      <c r="M727" s="112" t="n">
        <v>0</v>
      </c>
      <c r="N727" s="112" t="n">
        <v>0</v>
      </c>
      <c r="O727" s="112" t="n">
        <v>0</v>
      </c>
      <c r="P727" s="114"/>
      <c r="Q727" s="123"/>
      <c r="R727" s="123"/>
      <c r="S727" s="123"/>
      <c r="T727" s="121"/>
      <c r="U727" s="121"/>
      <c r="V727" s="121"/>
      <c r="W727" s="121"/>
      <c r="X727" s="122"/>
      <c r="Y727" s="123"/>
      <c r="Z727" s="123"/>
      <c r="AA727" s="123"/>
      <c r="AB727" s="121"/>
      <c r="AC727" s="121"/>
      <c r="AD727" s="121"/>
      <c r="AE727" s="121"/>
      <c r="AF727" s="122"/>
    </row>
    <row r="728" customFormat="false" ht="8.45" hidden="false" customHeight="true" outlineLevel="0" collapsed="false">
      <c r="A728" s="104" t="s">
        <v>598</v>
      </c>
      <c r="B728" s="129" t="n">
        <v>237</v>
      </c>
      <c r="C728" s="110" t="s">
        <v>599</v>
      </c>
      <c r="D728" s="110" t="s">
        <v>1079</v>
      </c>
      <c r="E728" s="129" t="n">
        <v>128</v>
      </c>
      <c r="F728" s="110" t="s">
        <v>378</v>
      </c>
      <c r="G728" s="110" t="s">
        <v>579</v>
      </c>
      <c r="H728" s="112" t="n">
        <v>0.13</v>
      </c>
      <c r="I728" s="133" t="n">
        <v>511.28</v>
      </c>
      <c r="J728" s="113" t="n">
        <v>0</v>
      </c>
      <c r="K728" s="113" t="n">
        <v>0</v>
      </c>
      <c r="L728" s="112" t="n">
        <v>0</v>
      </c>
      <c r="M728" s="112" t="n">
        <v>0</v>
      </c>
      <c r="N728" s="112" t="n">
        <v>0</v>
      </c>
      <c r="O728" s="112" t="n">
        <v>0</v>
      </c>
      <c r="P728" s="114"/>
      <c r="Q728" s="123"/>
      <c r="R728" s="123"/>
      <c r="S728" s="123"/>
      <c r="T728" s="121"/>
      <c r="U728" s="121"/>
      <c r="V728" s="121"/>
      <c r="W728" s="121"/>
      <c r="X728" s="122"/>
      <c r="Y728" s="123"/>
      <c r="Z728" s="123"/>
      <c r="AA728" s="123"/>
      <c r="AB728" s="121"/>
      <c r="AC728" s="121"/>
      <c r="AD728" s="121"/>
      <c r="AE728" s="121"/>
      <c r="AF728" s="122"/>
    </row>
    <row r="729" customFormat="false" ht="8.45" hidden="false" customHeight="true" outlineLevel="0" collapsed="false">
      <c r="A729" s="104" t="s">
        <v>600</v>
      </c>
      <c r="B729" s="107" t="n">
        <v>238</v>
      </c>
      <c r="C729" s="106" t="s">
        <v>601</v>
      </c>
      <c r="D729" s="106"/>
      <c r="E729" s="107" t="n">
        <v>214</v>
      </c>
      <c r="F729" s="106" t="s">
        <v>602</v>
      </c>
      <c r="G729" s="106" t="s">
        <v>603</v>
      </c>
      <c r="H729" s="108"/>
      <c r="I729" s="108"/>
      <c r="J729" s="108"/>
      <c r="K729" s="108"/>
      <c r="L729" s="108"/>
      <c r="M729" s="108"/>
      <c r="N729" s="108"/>
      <c r="O729" s="108"/>
      <c r="P729" s="108"/>
      <c r="Q729" s="123"/>
      <c r="R729" s="123"/>
      <c r="S729" s="123"/>
      <c r="T729" s="120"/>
      <c r="U729" s="121"/>
      <c r="V729" s="121"/>
      <c r="W729" s="121"/>
      <c r="X729" s="122"/>
      <c r="Y729" s="123"/>
      <c r="Z729" s="123"/>
      <c r="AA729" s="123"/>
      <c r="AB729" s="120"/>
      <c r="AC729" s="121"/>
      <c r="AD729" s="121"/>
      <c r="AE729" s="121"/>
      <c r="AF729" s="122"/>
    </row>
    <row r="730" customFormat="false" ht="8.45" hidden="false" customHeight="true" outlineLevel="0" collapsed="false">
      <c r="A730" s="104" t="s">
        <v>604</v>
      </c>
      <c r="B730" s="107" t="n">
        <v>239</v>
      </c>
      <c r="C730" s="106" t="s">
        <v>605</v>
      </c>
      <c r="D730" s="106"/>
      <c r="E730" s="107" t="n">
        <v>214</v>
      </c>
      <c r="F730" s="106" t="s">
        <v>602</v>
      </c>
      <c r="G730" s="106" t="s">
        <v>603</v>
      </c>
      <c r="H730" s="108"/>
      <c r="I730" s="108"/>
      <c r="J730" s="108"/>
      <c r="K730" s="108"/>
      <c r="L730" s="108"/>
      <c r="M730" s="108"/>
      <c r="N730" s="108"/>
      <c r="O730" s="108"/>
      <c r="P730" s="108"/>
      <c r="Q730" s="123"/>
      <c r="R730" s="123"/>
      <c r="S730" s="123"/>
      <c r="T730" s="120"/>
      <c r="U730" s="121"/>
      <c r="V730" s="121"/>
      <c r="W730" s="121"/>
      <c r="X730" s="122"/>
      <c r="Y730" s="123"/>
      <c r="Z730" s="123"/>
      <c r="AA730" s="123"/>
      <c r="AB730" s="120"/>
      <c r="AC730" s="121"/>
      <c r="AD730" s="121"/>
      <c r="AE730" s="121"/>
      <c r="AF730" s="122"/>
    </row>
    <row r="731" customFormat="false" ht="8.45" hidden="false" customHeight="true" outlineLevel="0" collapsed="false">
      <c r="A731" s="104" t="s">
        <v>606</v>
      </c>
      <c r="B731" s="129" t="n">
        <v>240</v>
      </c>
      <c r="C731" s="110" t="s">
        <v>607</v>
      </c>
      <c r="D731" s="110" t="s">
        <v>1070</v>
      </c>
      <c r="E731" s="129" t="n">
        <v>188</v>
      </c>
      <c r="F731" s="110" t="s">
        <v>602</v>
      </c>
      <c r="G731" s="110" t="s">
        <v>339</v>
      </c>
      <c r="H731" s="112" t="n">
        <v>4.64</v>
      </c>
      <c r="I731" s="113" t="n">
        <v>1</v>
      </c>
      <c r="J731" s="113" t="n">
        <v>0</v>
      </c>
      <c r="K731" s="113" t="n">
        <v>0</v>
      </c>
      <c r="L731" s="112" t="n">
        <v>0</v>
      </c>
      <c r="M731" s="112" t="n">
        <v>0</v>
      </c>
      <c r="N731" s="112" t="n">
        <v>0</v>
      </c>
      <c r="O731" s="112" t="n">
        <v>0</v>
      </c>
      <c r="P731" s="114"/>
      <c r="Q731" s="119"/>
      <c r="R731" s="123"/>
      <c r="S731" s="123"/>
      <c r="T731" s="120"/>
      <c r="U731" s="121"/>
      <c r="V731" s="121"/>
      <c r="W731" s="121"/>
      <c r="X731" s="122"/>
      <c r="Y731" s="119"/>
      <c r="Z731" s="123"/>
      <c r="AA731" s="123"/>
      <c r="AB731" s="120"/>
      <c r="AC731" s="121"/>
      <c r="AD731" s="121"/>
      <c r="AE731" s="121"/>
      <c r="AF731" s="122"/>
    </row>
    <row r="732" customFormat="false" ht="8.45" hidden="false" customHeight="true" outlineLevel="0" collapsed="false">
      <c r="A732" s="104" t="s">
        <v>608</v>
      </c>
      <c r="B732" s="129" t="n">
        <v>241</v>
      </c>
      <c r="C732" s="110" t="s">
        <v>609</v>
      </c>
      <c r="D732" s="110" t="s">
        <v>1070</v>
      </c>
      <c r="E732" s="111" t="n">
        <v>79</v>
      </c>
      <c r="F732" s="110" t="s">
        <v>87</v>
      </c>
      <c r="G732" s="110" t="s">
        <v>603</v>
      </c>
      <c r="H732" s="112" t="n">
        <v>1.91</v>
      </c>
      <c r="I732" s="113" t="n">
        <v>1</v>
      </c>
      <c r="J732" s="113" t="n">
        <v>0</v>
      </c>
      <c r="K732" s="113" t="n">
        <v>0</v>
      </c>
      <c r="L732" s="112" t="n">
        <v>0</v>
      </c>
      <c r="M732" s="112" t="n">
        <v>0</v>
      </c>
      <c r="N732" s="112" t="n">
        <v>0</v>
      </c>
      <c r="O732" s="112" t="n">
        <v>0</v>
      </c>
      <c r="P732" s="114"/>
      <c r="Q732" s="118"/>
      <c r="R732" s="119"/>
      <c r="S732" s="123"/>
      <c r="T732" s="120"/>
      <c r="U732" s="121"/>
      <c r="V732" s="121"/>
      <c r="W732" s="121"/>
      <c r="X732" s="122"/>
      <c r="Y732" s="118"/>
      <c r="Z732" s="119"/>
      <c r="AA732" s="123"/>
      <c r="AB732" s="120"/>
      <c r="AC732" s="121"/>
      <c r="AD732" s="121"/>
      <c r="AE732" s="121"/>
      <c r="AF732" s="122"/>
    </row>
    <row r="733" customFormat="false" ht="8.45" hidden="false" customHeight="true" outlineLevel="0" collapsed="false">
      <c r="A733" s="104" t="s">
        <v>610</v>
      </c>
      <c r="B733" s="107" t="n">
        <v>242</v>
      </c>
      <c r="C733" s="106" t="s">
        <v>611</v>
      </c>
      <c r="D733" s="106"/>
      <c r="E733" s="107" t="n">
        <v>363</v>
      </c>
      <c r="F733" s="106" t="s">
        <v>612</v>
      </c>
      <c r="G733" s="106" t="s">
        <v>456</v>
      </c>
      <c r="H733" s="108"/>
      <c r="I733" s="108"/>
      <c r="J733" s="108"/>
      <c r="K733" s="108"/>
      <c r="L733" s="108"/>
      <c r="M733" s="108"/>
      <c r="N733" s="108"/>
      <c r="O733" s="108"/>
      <c r="P733" s="108"/>
      <c r="Q733" s="123"/>
      <c r="R733" s="123"/>
      <c r="S733" s="123"/>
      <c r="T733" s="120"/>
      <c r="U733" s="121"/>
      <c r="V733" s="121"/>
      <c r="W733" s="121"/>
      <c r="X733" s="122"/>
      <c r="Y733" s="123"/>
      <c r="Z733" s="123"/>
      <c r="AA733" s="123"/>
      <c r="AB733" s="120"/>
      <c r="AC733" s="121"/>
      <c r="AD733" s="121"/>
      <c r="AE733" s="121"/>
      <c r="AF733" s="122"/>
    </row>
    <row r="734" customFormat="false" ht="8.45" hidden="false" customHeight="true" outlineLevel="0" collapsed="false">
      <c r="A734" s="104" t="s">
        <v>613</v>
      </c>
      <c r="B734" s="129" t="n">
        <v>243</v>
      </c>
      <c r="C734" s="110" t="s">
        <v>614</v>
      </c>
      <c r="D734" s="110" t="s">
        <v>1079</v>
      </c>
      <c r="E734" s="111" t="n">
        <v>19</v>
      </c>
      <c r="F734" s="110" t="s">
        <v>548</v>
      </c>
      <c r="G734" s="110" t="s">
        <v>381</v>
      </c>
      <c r="H734" s="112" t="n">
        <v>0.09</v>
      </c>
      <c r="I734" s="132" t="n">
        <v>88.09</v>
      </c>
      <c r="J734" s="113" t="n">
        <v>0</v>
      </c>
      <c r="K734" s="113" t="n">
        <v>0</v>
      </c>
      <c r="L734" s="112" t="n">
        <v>0</v>
      </c>
      <c r="M734" s="112" t="n">
        <v>0</v>
      </c>
      <c r="N734" s="112" t="n">
        <v>0</v>
      </c>
      <c r="O734" s="112" t="n">
        <v>0</v>
      </c>
      <c r="P734" s="114"/>
      <c r="Q734" s="123"/>
      <c r="R734" s="123"/>
      <c r="S734" s="123"/>
      <c r="T734" s="120"/>
      <c r="U734" s="121"/>
      <c r="V734" s="121"/>
      <c r="W734" s="121"/>
      <c r="X734" s="122"/>
      <c r="Y734" s="123"/>
      <c r="Z734" s="123"/>
      <c r="AA734" s="123"/>
      <c r="AB734" s="120"/>
      <c r="AC734" s="121"/>
      <c r="AD734" s="121"/>
      <c r="AE734" s="121"/>
      <c r="AF734" s="122"/>
    </row>
    <row r="735" customFormat="false" ht="8.45" hidden="false" customHeight="true" outlineLevel="0" collapsed="false">
      <c r="A735" s="104" t="s">
        <v>615</v>
      </c>
      <c r="B735" s="129" t="n">
        <v>244</v>
      </c>
      <c r="C735" s="110" t="s">
        <v>616</v>
      </c>
      <c r="D735" s="110" t="s">
        <v>1079</v>
      </c>
      <c r="E735" s="111" t="n">
        <v>11</v>
      </c>
      <c r="F735" s="110" t="s">
        <v>612</v>
      </c>
      <c r="G735" s="110" t="s">
        <v>69</v>
      </c>
      <c r="H735" s="112" t="n">
        <v>0.02</v>
      </c>
      <c r="I735" s="132" t="n">
        <v>10</v>
      </c>
      <c r="J735" s="113" t="n">
        <v>0</v>
      </c>
      <c r="K735" s="113" t="n">
        <v>0</v>
      </c>
      <c r="L735" s="112" t="n">
        <v>0</v>
      </c>
      <c r="M735" s="112" t="n">
        <v>0</v>
      </c>
      <c r="N735" s="112" t="n">
        <v>0</v>
      </c>
      <c r="O735" s="112" t="n">
        <v>0</v>
      </c>
      <c r="P735" s="114"/>
      <c r="Q735" s="123"/>
      <c r="R735" s="123"/>
      <c r="S735" s="123"/>
      <c r="T735" s="124"/>
      <c r="U735" s="121"/>
      <c r="V735" s="121"/>
      <c r="W735" s="121"/>
      <c r="X735" s="122"/>
      <c r="Y735" s="123"/>
      <c r="Z735" s="123"/>
      <c r="AA735" s="123"/>
      <c r="AB735" s="124"/>
      <c r="AC735" s="121"/>
      <c r="AD735" s="121"/>
      <c r="AE735" s="121"/>
      <c r="AF735" s="122"/>
    </row>
    <row r="736" customFormat="false" ht="8.45" hidden="false" customHeight="true" outlineLevel="0" collapsed="false">
      <c r="A736" s="104" t="s">
        <v>617</v>
      </c>
      <c r="B736" s="129" t="n">
        <v>245</v>
      </c>
      <c r="C736" s="110" t="s">
        <v>618</v>
      </c>
      <c r="D736" s="110" t="s">
        <v>1078</v>
      </c>
      <c r="E736" s="111" t="n">
        <v>11</v>
      </c>
      <c r="F736" s="110" t="s">
        <v>612</v>
      </c>
      <c r="G736" s="110" t="s">
        <v>69</v>
      </c>
      <c r="H736" s="112" t="n">
        <v>0.01</v>
      </c>
      <c r="I736" s="113" t="n">
        <v>4</v>
      </c>
      <c r="J736" s="113" t="n">
        <v>0</v>
      </c>
      <c r="K736" s="113" t="n">
        <v>0</v>
      </c>
      <c r="L736" s="112" t="n">
        <v>0</v>
      </c>
      <c r="M736" s="112" t="n">
        <v>0</v>
      </c>
      <c r="N736" s="112" t="n">
        <v>0</v>
      </c>
      <c r="O736" s="112" t="n">
        <v>0</v>
      </c>
      <c r="P736" s="114"/>
      <c r="Q736" s="123"/>
      <c r="R736" s="123"/>
      <c r="S736" s="123"/>
      <c r="T736" s="120"/>
      <c r="U736" s="121"/>
      <c r="V736" s="121"/>
      <c r="W736" s="121"/>
      <c r="X736" s="122"/>
      <c r="Y736" s="123"/>
      <c r="Z736" s="123"/>
      <c r="AA736" s="123"/>
      <c r="AB736" s="120"/>
      <c r="AC736" s="121"/>
      <c r="AD736" s="121"/>
      <c r="AE736" s="121"/>
      <c r="AF736" s="122"/>
    </row>
    <row r="737" customFormat="false" ht="8.45" hidden="false" customHeight="true" outlineLevel="0" collapsed="false">
      <c r="A737" s="104" t="s">
        <v>619</v>
      </c>
      <c r="B737" s="129" t="n">
        <v>246</v>
      </c>
      <c r="C737" s="110" t="s">
        <v>620</v>
      </c>
      <c r="D737" s="110" t="s">
        <v>1078</v>
      </c>
      <c r="E737" s="129" t="n">
        <v>200</v>
      </c>
      <c r="F737" s="110" t="s">
        <v>321</v>
      </c>
      <c r="G737" s="110" t="s">
        <v>339</v>
      </c>
      <c r="H737" s="112" t="n">
        <v>0.13</v>
      </c>
      <c r="I737" s="132" t="n">
        <v>15</v>
      </c>
      <c r="J737" s="113" t="n">
        <v>0</v>
      </c>
      <c r="K737" s="113" t="n">
        <v>0</v>
      </c>
      <c r="L737" s="112" t="n">
        <v>0</v>
      </c>
      <c r="M737" s="112" t="n">
        <v>0</v>
      </c>
      <c r="N737" s="112" t="n">
        <v>0</v>
      </c>
      <c r="O737" s="112" t="n">
        <v>0</v>
      </c>
      <c r="P737" s="114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  <c r="AA737" s="100"/>
      <c r="AB737" s="100"/>
      <c r="AC737" s="100"/>
      <c r="AD737" s="100"/>
      <c r="AE737" s="100"/>
      <c r="AF737" s="100"/>
    </row>
    <row r="738" customFormat="false" ht="8.45" hidden="false" customHeight="true" outlineLevel="0" collapsed="false">
      <c r="A738" s="104" t="s">
        <v>621</v>
      </c>
      <c r="B738" s="129" t="n">
        <v>247</v>
      </c>
      <c r="C738" s="110" t="s">
        <v>622</v>
      </c>
      <c r="D738" s="110" t="s">
        <v>1072</v>
      </c>
      <c r="E738" s="111" t="n">
        <v>11</v>
      </c>
      <c r="F738" s="110" t="s">
        <v>530</v>
      </c>
      <c r="G738" s="110" t="s">
        <v>226</v>
      </c>
      <c r="H738" s="112" t="n">
        <v>0.14</v>
      </c>
      <c r="I738" s="132" t="n">
        <v>38.09</v>
      </c>
      <c r="J738" s="113" t="n">
        <v>0</v>
      </c>
      <c r="K738" s="113" t="n">
        <v>0</v>
      </c>
      <c r="L738" s="112" t="n">
        <v>0</v>
      </c>
      <c r="M738" s="112" t="n">
        <v>0</v>
      </c>
      <c r="N738" s="112" t="n">
        <v>0</v>
      </c>
      <c r="O738" s="112" t="n">
        <v>0</v>
      </c>
      <c r="P738" s="114"/>
      <c r="Q738" s="123"/>
      <c r="R738" s="123"/>
      <c r="S738" s="123"/>
      <c r="T738" s="121"/>
      <c r="U738" s="121"/>
      <c r="V738" s="121"/>
      <c r="W738" s="121"/>
      <c r="X738" s="122"/>
      <c r="Y738" s="123"/>
      <c r="Z738" s="123"/>
      <c r="AA738" s="123"/>
      <c r="AB738" s="121"/>
      <c r="AC738" s="121"/>
      <c r="AD738" s="121"/>
      <c r="AE738" s="121"/>
      <c r="AF738" s="122"/>
    </row>
    <row r="739" customFormat="false" ht="8.45" hidden="false" customHeight="true" outlineLevel="0" collapsed="false">
      <c r="A739" s="104" t="s">
        <v>623</v>
      </c>
      <c r="B739" s="129" t="n">
        <v>248</v>
      </c>
      <c r="C739" s="110" t="s">
        <v>624</v>
      </c>
      <c r="D739" s="110" t="s">
        <v>1079</v>
      </c>
      <c r="E739" s="111" t="n">
        <v>11</v>
      </c>
      <c r="F739" s="110" t="s">
        <v>530</v>
      </c>
      <c r="G739" s="110" t="s">
        <v>226</v>
      </c>
      <c r="H739" s="112" t="n">
        <v>0.04</v>
      </c>
      <c r="I739" s="113" t="n">
        <v>7.32</v>
      </c>
      <c r="J739" s="113" t="n">
        <v>0</v>
      </c>
      <c r="K739" s="113" t="n">
        <v>0</v>
      </c>
      <c r="L739" s="112" t="n">
        <v>0</v>
      </c>
      <c r="M739" s="112" t="n">
        <v>0</v>
      </c>
      <c r="N739" s="112" t="n">
        <v>0</v>
      </c>
      <c r="O739" s="112" t="n">
        <v>0</v>
      </c>
      <c r="P739" s="114"/>
      <c r="Q739" s="123"/>
      <c r="R739" s="123"/>
      <c r="S739" s="123"/>
      <c r="T739" s="121"/>
      <c r="U739" s="121"/>
      <c r="V739" s="121"/>
      <c r="W739" s="121"/>
      <c r="X739" s="122"/>
      <c r="Y739" s="123"/>
      <c r="Z739" s="123"/>
      <c r="AA739" s="123"/>
      <c r="AB739" s="121"/>
      <c r="AC739" s="121"/>
      <c r="AD739" s="121"/>
      <c r="AE739" s="121"/>
      <c r="AF739" s="122"/>
    </row>
    <row r="740" customFormat="false" ht="8.45" hidden="false" customHeight="true" outlineLevel="0" collapsed="false">
      <c r="A740" s="104" t="s">
        <v>625</v>
      </c>
      <c r="B740" s="129" t="n">
        <v>249</v>
      </c>
      <c r="C740" s="110" t="s">
        <v>626</v>
      </c>
      <c r="D740" s="110" t="s">
        <v>1070</v>
      </c>
      <c r="E740" s="111" t="n">
        <v>11</v>
      </c>
      <c r="F740" s="110" t="s">
        <v>409</v>
      </c>
      <c r="G740" s="110" t="s">
        <v>456</v>
      </c>
      <c r="H740" s="112" t="n">
        <v>0.01</v>
      </c>
      <c r="I740" s="113" t="n">
        <v>1</v>
      </c>
      <c r="J740" s="113" t="n">
        <v>0</v>
      </c>
      <c r="K740" s="113" t="n">
        <v>0</v>
      </c>
      <c r="L740" s="112" t="n">
        <v>0</v>
      </c>
      <c r="M740" s="112" t="n">
        <v>0</v>
      </c>
      <c r="N740" s="112" t="n">
        <v>0</v>
      </c>
      <c r="O740" s="112" t="n">
        <v>0</v>
      </c>
      <c r="P740" s="114"/>
      <c r="Q740" s="118"/>
      <c r="R740" s="123"/>
      <c r="S740" s="123"/>
      <c r="T740" s="121"/>
      <c r="U740" s="121"/>
      <c r="V740" s="121"/>
      <c r="W740" s="121"/>
      <c r="X740" s="122"/>
      <c r="Y740" s="118"/>
      <c r="Z740" s="119"/>
      <c r="AA740" s="123"/>
      <c r="AB740" s="121"/>
      <c r="AC740" s="121"/>
      <c r="AD740" s="121"/>
      <c r="AE740" s="121"/>
      <c r="AF740" s="122"/>
    </row>
    <row r="741" customFormat="false" ht="8.45" hidden="false" customHeight="true" outlineLevel="0" collapsed="false">
      <c r="A741" s="104" t="s">
        <v>627</v>
      </c>
      <c r="B741" s="129" t="n">
        <v>250</v>
      </c>
      <c r="C741" s="110" t="s">
        <v>628</v>
      </c>
      <c r="D741" s="110" t="s">
        <v>1070</v>
      </c>
      <c r="E741" s="111" t="n">
        <v>23</v>
      </c>
      <c r="F741" s="110" t="s">
        <v>530</v>
      </c>
      <c r="G741" s="110" t="s">
        <v>456</v>
      </c>
      <c r="H741" s="112" t="n">
        <v>0.09</v>
      </c>
      <c r="I741" s="113" t="n">
        <v>1</v>
      </c>
      <c r="J741" s="113" t="n">
        <v>0</v>
      </c>
      <c r="K741" s="113" t="n">
        <v>0</v>
      </c>
      <c r="L741" s="112" t="n">
        <v>0</v>
      </c>
      <c r="M741" s="112" t="n">
        <v>0</v>
      </c>
      <c r="N741" s="112" t="n">
        <v>0</v>
      </c>
      <c r="O741" s="112" t="n">
        <v>0</v>
      </c>
      <c r="P741" s="114"/>
      <c r="Q741" s="128"/>
      <c r="R741" s="123"/>
      <c r="S741" s="123"/>
      <c r="T741" s="121"/>
      <c r="U741" s="121"/>
      <c r="V741" s="121"/>
      <c r="W741" s="121"/>
      <c r="X741" s="122"/>
      <c r="Y741" s="128"/>
      <c r="Z741" s="118"/>
      <c r="AA741" s="123"/>
      <c r="AB741" s="120"/>
      <c r="AC741" s="121"/>
      <c r="AD741" s="121"/>
      <c r="AE741" s="121"/>
      <c r="AF741" s="122"/>
    </row>
    <row r="742" customFormat="false" ht="8.45" hidden="false" customHeight="true" outlineLevel="0" collapsed="false">
      <c r="A742" s="104" t="s">
        <v>629</v>
      </c>
      <c r="B742" s="129" t="n">
        <v>251</v>
      </c>
      <c r="C742" s="110" t="s">
        <v>630</v>
      </c>
      <c r="D742" s="110" t="s">
        <v>1078</v>
      </c>
      <c r="E742" s="111" t="n">
        <v>21</v>
      </c>
      <c r="F742" s="110" t="s">
        <v>631</v>
      </c>
      <c r="G742" s="110" t="s">
        <v>226</v>
      </c>
      <c r="H742" s="112" t="n">
        <v>0.12</v>
      </c>
      <c r="I742" s="113" t="n">
        <v>2</v>
      </c>
      <c r="J742" s="113" t="n">
        <v>0</v>
      </c>
      <c r="K742" s="113" t="n">
        <v>0</v>
      </c>
      <c r="L742" s="112" t="n">
        <v>0</v>
      </c>
      <c r="M742" s="112" t="n">
        <v>0</v>
      </c>
      <c r="N742" s="112" t="n">
        <v>0</v>
      </c>
      <c r="O742" s="112" t="n">
        <v>0</v>
      </c>
      <c r="P742" s="114"/>
      <c r="Q742" s="128"/>
      <c r="R742" s="123"/>
      <c r="S742" s="123"/>
      <c r="T742" s="121"/>
      <c r="U742" s="121"/>
      <c r="V742" s="121"/>
      <c r="W742" s="121"/>
      <c r="X742" s="122"/>
      <c r="Y742" s="128"/>
      <c r="Z742" s="118"/>
      <c r="AA742" s="123"/>
      <c r="AB742" s="120"/>
      <c r="AC742" s="121"/>
      <c r="AD742" s="121"/>
      <c r="AE742" s="121"/>
      <c r="AF742" s="122"/>
    </row>
    <row r="743" customFormat="false" ht="8.45" hidden="false" customHeight="true" outlineLevel="0" collapsed="false">
      <c r="A743" s="104" t="s">
        <v>632</v>
      </c>
      <c r="B743" s="107" t="n">
        <v>252</v>
      </c>
      <c r="C743" s="106" t="s">
        <v>633</v>
      </c>
      <c r="D743" s="106"/>
      <c r="E743" s="127" t="n">
        <v>53</v>
      </c>
      <c r="F743" s="106" t="s">
        <v>87</v>
      </c>
      <c r="G743" s="106" t="s">
        <v>339</v>
      </c>
      <c r="H743" s="108"/>
      <c r="I743" s="108"/>
      <c r="J743" s="108"/>
      <c r="K743" s="108"/>
      <c r="L743" s="108"/>
      <c r="M743" s="108"/>
      <c r="N743" s="108"/>
      <c r="O743" s="108"/>
      <c r="P743" s="108"/>
      <c r="Q743" s="123"/>
      <c r="R743" s="123"/>
      <c r="S743" s="123"/>
      <c r="T743" s="120"/>
      <c r="U743" s="121"/>
      <c r="V743" s="121"/>
      <c r="W743" s="121"/>
      <c r="X743" s="122"/>
      <c r="Y743" s="123"/>
      <c r="Z743" s="123"/>
      <c r="AA743" s="123"/>
      <c r="AB743" s="120"/>
      <c r="AC743" s="121"/>
      <c r="AD743" s="121"/>
      <c r="AE743" s="121"/>
      <c r="AF743" s="122"/>
    </row>
    <row r="744" customFormat="false" ht="8.45" hidden="false" customHeight="true" outlineLevel="0" collapsed="false">
      <c r="A744" s="104" t="s">
        <v>634</v>
      </c>
      <c r="B744" s="107" t="n">
        <v>253</v>
      </c>
      <c r="C744" s="106" t="s">
        <v>635</v>
      </c>
      <c r="D744" s="106"/>
      <c r="E744" s="127" t="n">
        <v>53</v>
      </c>
      <c r="F744" s="106" t="s">
        <v>87</v>
      </c>
      <c r="G744" s="106" t="s">
        <v>339</v>
      </c>
      <c r="H744" s="108"/>
      <c r="I744" s="108"/>
      <c r="J744" s="108"/>
      <c r="K744" s="108"/>
      <c r="L744" s="108"/>
      <c r="M744" s="108"/>
      <c r="N744" s="108"/>
      <c r="O744" s="108"/>
      <c r="P744" s="108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  <c r="AA744" s="100"/>
      <c r="AB744" s="100"/>
      <c r="AC744" s="100"/>
      <c r="AD744" s="100"/>
      <c r="AE744" s="100"/>
      <c r="AF744" s="100"/>
    </row>
    <row r="745" customFormat="false" ht="8.45" hidden="false" customHeight="true" outlineLevel="0" collapsed="false">
      <c r="A745" s="104" t="s">
        <v>636</v>
      </c>
      <c r="B745" s="129" t="n">
        <v>254</v>
      </c>
      <c r="C745" s="110" t="s">
        <v>637</v>
      </c>
      <c r="D745" s="110" t="s">
        <v>1078</v>
      </c>
      <c r="E745" s="111" t="n">
        <v>53</v>
      </c>
      <c r="F745" s="110" t="s">
        <v>87</v>
      </c>
      <c r="G745" s="110" t="s">
        <v>339</v>
      </c>
      <c r="H745" s="112" t="n">
        <v>0.12</v>
      </c>
      <c r="I745" s="132" t="n">
        <v>29</v>
      </c>
      <c r="J745" s="113" t="n">
        <v>0</v>
      </c>
      <c r="K745" s="113" t="n">
        <v>0</v>
      </c>
      <c r="L745" s="112" t="n">
        <v>0</v>
      </c>
      <c r="M745" s="112" t="n">
        <v>0</v>
      </c>
      <c r="N745" s="112" t="n">
        <v>0</v>
      </c>
      <c r="O745" s="112" t="n">
        <v>0</v>
      </c>
      <c r="P745" s="114"/>
      <c r="Q745" s="119"/>
      <c r="R745" s="123"/>
      <c r="S745" s="123"/>
      <c r="T745" s="120"/>
      <c r="U745" s="121"/>
      <c r="V745" s="121"/>
      <c r="W745" s="121"/>
      <c r="X745" s="122"/>
      <c r="Y745" s="119"/>
      <c r="Z745" s="123"/>
      <c r="AA745" s="123"/>
      <c r="AB745" s="120"/>
      <c r="AC745" s="121"/>
      <c r="AD745" s="121"/>
      <c r="AE745" s="121"/>
      <c r="AF745" s="122"/>
    </row>
    <row r="746" customFormat="false" ht="8.45" hidden="false" customHeight="true" outlineLevel="0" collapsed="false">
      <c r="A746" s="104" t="s">
        <v>638</v>
      </c>
      <c r="B746" s="129" t="n">
        <v>255</v>
      </c>
      <c r="C746" s="110" t="s">
        <v>639</v>
      </c>
      <c r="D746" s="110" t="s">
        <v>1078</v>
      </c>
      <c r="E746" s="111" t="n">
        <v>43</v>
      </c>
      <c r="F746" s="110" t="s">
        <v>87</v>
      </c>
      <c r="G746" s="110" t="s">
        <v>297</v>
      </c>
      <c r="H746" s="112" t="n">
        <v>0.35</v>
      </c>
      <c r="I746" s="132" t="n">
        <v>82</v>
      </c>
      <c r="J746" s="113" t="n">
        <v>0</v>
      </c>
      <c r="K746" s="113" t="n">
        <v>0</v>
      </c>
      <c r="L746" s="112" t="n">
        <v>0</v>
      </c>
      <c r="M746" s="112" t="n">
        <v>0</v>
      </c>
      <c r="N746" s="112" t="n">
        <v>0</v>
      </c>
      <c r="O746" s="112" t="n">
        <v>0</v>
      </c>
      <c r="P746" s="114"/>
      <c r="Q746" s="119"/>
      <c r="R746" s="123"/>
      <c r="S746" s="123"/>
      <c r="T746" s="120"/>
      <c r="U746" s="121"/>
      <c r="V746" s="121"/>
      <c r="W746" s="121"/>
      <c r="X746" s="122"/>
      <c r="Y746" s="119"/>
      <c r="Z746" s="123"/>
      <c r="AA746" s="123"/>
      <c r="AB746" s="120"/>
      <c r="AC746" s="121"/>
      <c r="AD746" s="121"/>
      <c r="AE746" s="121"/>
      <c r="AF746" s="122"/>
    </row>
    <row r="747" customFormat="false" ht="8.45" hidden="false" customHeight="true" outlineLevel="0" collapsed="false">
      <c r="A747" s="104" t="s">
        <v>640</v>
      </c>
      <c r="B747" s="129" t="n">
        <v>256</v>
      </c>
      <c r="C747" s="110" t="s">
        <v>641</v>
      </c>
      <c r="D747" s="110" t="s">
        <v>1078</v>
      </c>
      <c r="E747" s="111" t="n">
        <v>53</v>
      </c>
      <c r="F747" s="110" t="s">
        <v>87</v>
      </c>
      <c r="G747" s="110" t="s">
        <v>339</v>
      </c>
      <c r="H747" s="112" t="n">
        <v>0.08</v>
      </c>
      <c r="I747" s="132" t="n">
        <v>13</v>
      </c>
      <c r="J747" s="113" t="n">
        <v>0</v>
      </c>
      <c r="K747" s="113" t="n">
        <v>0</v>
      </c>
      <c r="L747" s="112" t="n">
        <v>0</v>
      </c>
      <c r="M747" s="112" t="n">
        <v>0</v>
      </c>
      <c r="N747" s="112" t="n">
        <v>0</v>
      </c>
      <c r="O747" s="112" t="n">
        <v>0</v>
      </c>
      <c r="P747" s="114"/>
      <c r="Q747" s="119"/>
      <c r="R747" s="123"/>
      <c r="S747" s="123"/>
      <c r="T747" s="120"/>
      <c r="U747" s="121"/>
      <c r="V747" s="121"/>
      <c r="W747" s="121"/>
      <c r="X747" s="122"/>
      <c r="Y747" s="119"/>
      <c r="Z747" s="123"/>
      <c r="AA747" s="123"/>
      <c r="AB747" s="120"/>
      <c r="AC747" s="121"/>
      <c r="AD747" s="121"/>
      <c r="AE747" s="121"/>
      <c r="AF747" s="122"/>
    </row>
    <row r="748" customFormat="false" ht="8.45" hidden="false" customHeight="true" outlineLevel="0" collapsed="false">
      <c r="A748" s="104" t="s">
        <v>642</v>
      </c>
      <c r="B748" s="129" t="n">
        <v>257</v>
      </c>
      <c r="C748" s="110" t="s">
        <v>643</v>
      </c>
      <c r="D748" s="110" t="s">
        <v>1078</v>
      </c>
      <c r="E748" s="111" t="n">
        <v>10</v>
      </c>
      <c r="F748" s="110" t="s">
        <v>631</v>
      </c>
      <c r="G748" s="110" t="s">
        <v>339</v>
      </c>
      <c r="H748" s="112" t="n">
        <v>0.01</v>
      </c>
      <c r="I748" s="113" t="n">
        <v>1</v>
      </c>
      <c r="J748" s="113" t="n">
        <v>0</v>
      </c>
      <c r="K748" s="113" t="n">
        <v>0</v>
      </c>
      <c r="L748" s="112" t="n">
        <v>0</v>
      </c>
      <c r="M748" s="112" t="n">
        <v>0</v>
      </c>
      <c r="N748" s="112" t="n">
        <v>0</v>
      </c>
      <c r="O748" s="112" t="n">
        <v>0</v>
      </c>
      <c r="P748" s="114"/>
      <c r="Q748" s="119"/>
      <c r="R748" s="123"/>
      <c r="S748" s="123"/>
      <c r="T748" s="120"/>
      <c r="U748" s="121"/>
      <c r="V748" s="121"/>
      <c r="W748" s="121"/>
      <c r="X748" s="122"/>
      <c r="Y748" s="119"/>
      <c r="Z748" s="123"/>
      <c r="AA748" s="123"/>
      <c r="AB748" s="120"/>
      <c r="AC748" s="121"/>
      <c r="AD748" s="121"/>
      <c r="AE748" s="121"/>
      <c r="AF748" s="122"/>
    </row>
    <row r="749" customFormat="false" ht="8.45" hidden="false" customHeight="true" outlineLevel="0" collapsed="false">
      <c r="A749" s="104" t="s">
        <v>644</v>
      </c>
      <c r="B749" s="129" t="n">
        <v>258</v>
      </c>
      <c r="C749" s="110" t="s">
        <v>645</v>
      </c>
      <c r="D749" s="110" t="s">
        <v>1078</v>
      </c>
      <c r="E749" s="111" t="n">
        <v>43</v>
      </c>
      <c r="F749" s="110" t="s">
        <v>87</v>
      </c>
      <c r="G749" s="110" t="s">
        <v>297</v>
      </c>
      <c r="H749" s="112" t="n">
        <v>0.15</v>
      </c>
      <c r="I749" s="132" t="n">
        <v>24</v>
      </c>
      <c r="J749" s="113" t="n">
        <v>0</v>
      </c>
      <c r="K749" s="113" t="n">
        <v>0</v>
      </c>
      <c r="L749" s="112" t="n">
        <v>0</v>
      </c>
      <c r="M749" s="112" t="n">
        <v>0</v>
      </c>
      <c r="N749" s="112" t="n">
        <v>0</v>
      </c>
      <c r="O749" s="112" t="n">
        <v>0</v>
      </c>
      <c r="P749" s="114"/>
      <c r="Q749" s="119"/>
      <c r="R749" s="123"/>
      <c r="S749" s="123"/>
      <c r="T749" s="120"/>
      <c r="U749" s="121"/>
      <c r="V749" s="121"/>
      <c r="W749" s="121"/>
      <c r="X749" s="122"/>
      <c r="Y749" s="119"/>
      <c r="Z749" s="123"/>
      <c r="AA749" s="123"/>
      <c r="AB749" s="120"/>
      <c r="AC749" s="121"/>
      <c r="AD749" s="121"/>
      <c r="AE749" s="121"/>
      <c r="AF749" s="122"/>
    </row>
    <row r="750" customFormat="false" ht="8.45" hidden="false" customHeight="true" outlineLevel="0" collapsed="false">
      <c r="A750" s="104" t="s">
        <v>646</v>
      </c>
      <c r="B750" s="107" t="n">
        <v>259</v>
      </c>
      <c r="C750" s="106" t="s">
        <v>647</v>
      </c>
      <c r="D750" s="106"/>
      <c r="E750" s="127" t="n">
        <v>53</v>
      </c>
      <c r="F750" s="106" t="s">
        <v>87</v>
      </c>
      <c r="G750" s="106" t="s">
        <v>339</v>
      </c>
      <c r="H750" s="108"/>
      <c r="I750" s="108"/>
      <c r="J750" s="108"/>
      <c r="K750" s="108"/>
      <c r="L750" s="108"/>
      <c r="M750" s="108"/>
      <c r="N750" s="108"/>
      <c r="O750" s="108"/>
      <c r="P750" s="108"/>
      <c r="Q750" s="119"/>
      <c r="R750" s="123"/>
      <c r="S750" s="123"/>
      <c r="T750" s="120"/>
      <c r="U750" s="121"/>
      <c r="V750" s="121"/>
      <c r="W750" s="121"/>
      <c r="X750" s="122"/>
      <c r="Y750" s="119"/>
      <c r="Z750" s="123"/>
      <c r="AA750" s="123"/>
      <c r="AB750" s="120"/>
      <c r="AC750" s="121"/>
      <c r="AD750" s="121"/>
      <c r="AE750" s="121"/>
      <c r="AF750" s="122"/>
    </row>
    <row r="751" customFormat="false" ht="8.45" hidden="false" customHeight="true" outlineLevel="0" collapsed="false">
      <c r="A751" s="104" t="s">
        <v>648</v>
      </c>
      <c r="B751" s="129" t="n">
        <v>260</v>
      </c>
      <c r="C751" s="110" t="s">
        <v>649</v>
      </c>
      <c r="D751" s="110" t="s">
        <v>1078</v>
      </c>
      <c r="E751" s="111" t="n">
        <v>53</v>
      </c>
      <c r="F751" s="110" t="s">
        <v>87</v>
      </c>
      <c r="G751" s="110" t="s">
        <v>339</v>
      </c>
      <c r="H751" s="112" t="n">
        <v>0.01</v>
      </c>
      <c r="I751" s="132" t="n">
        <v>13</v>
      </c>
      <c r="J751" s="113" t="n">
        <v>0</v>
      </c>
      <c r="K751" s="113" t="n">
        <v>0</v>
      </c>
      <c r="L751" s="112" t="n">
        <v>0</v>
      </c>
      <c r="M751" s="112" t="n">
        <v>0</v>
      </c>
      <c r="N751" s="112" t="n">
        <v>0</v>
      </c>
      <c r="O751" s="112" t="n">
        <v>0</v>
      </c>
      <c r="P751" s="114"/>
      <c r="Q751" s="119"/>
      <c r="R751" s="123"/>
      <c r="S751" s="123"/>
      <c r="T751" s="120"/>
      <c r="U751" s="121"/>
      <c r="V751" s="121"/>
      <c r="W751" s="121"/>
      <c r="X751" s="122"/>
      <c r="Y751" s="119"/>
      <c r="Z751" s="123"/>
      <c r="AA751" s="123"/>
      <c r="AB751" s="120"/>
      <c r="AC751" s="121"/>
      <c r="AD751" s="121"/>
      <c r="AE751" s="121"/>
      <c r="AF751" s="122"/>
    </row>
    <row r="752" customFormat="false" ht="8.45" hidden="false" customHeight="true" outlineLevel="0" collapsed="false">
      <c r="A752" s="104" t="s">
        <v>650</v>
      </c>
      <c r="B752" s="129" t="n">
        <v>261</v>
      </c>
      <c r="C752" s="110" t="s">
        <v>651</v>
      </c>
      <c r="D752" s="110" t="s">
        <v>1078</v>
      </c>
      <c r="E752" s="111" t="n">
        <v>10</v>
      </c>
      <c r="F752" s="110" t="s">
        <v>631</v>
      </c>
      <c r="G752" s="110" t="s">
        <v>339</v>
      </c>
      <c r="H752" s="112" t="n">
        <v>0</v>
      </c>
      <c r="I752" s="113" t="n">
        <v>1</v>
      </c>
      <c r="J752" s="113" t="n">
        <v>0</v>
      </c>
      <c r="K752" s="113" t="n">
        <v>0</v>
      </c>
      <c r="L752" s="112" t="n">
        <v>0</v>
      </c>
      <c r="M752" s="112" t="n">
        <v>0</v>
      </c>
      <c r="N752" s="112" t="n">
        <v>0</v>
      </c>
      <c r="O752" s="112" t="n">
        <v>0</v>
      </c>
      <c r="P752" s="114"/>
      <c r="Q752" s="119"/>
      <c r="R752" s="123"/>
      <c r="S752" s="123"/>
      <c r="T752" s="120"/>
      <c r="U752" s="121"/>
      <c r="V752" s="121"/>
      <c r="W752" s="121"/>
      <c r="X752" s="122"/>
      <c r="Y752" s="119"/>
      <c r="Z752" s="123"/>
      <c r="AA752" s="123"/>
      <c r="AB752" s="120"/>
      <c r="AC752" s="121"/>
      <c r="AD752" s="121"/>
      <c r="AE752" s="121"/>
      <c r="AF752" s="122"/>
    </row>
    <row r="753" customFormat="false" ht="8.45" hidden="false" customHeight="true" outlineLevel="0" collapsed="false">
      <c r="A753" s="104" t="s">
        <v>652</v>
      </c>
      <c r="B753" s="129" t="n">
        <v>262</v>
      </c>
      <c r="C753" s="110" t="s">
        <v>653</v>
      </c>
      <c r="D753" s="110" t="s">
        <v>1078</v>
      </c>
      <c r="E753" s="111" t="n">
        <v>43</v>
      </c>
      <c r="F753" s="110" t="s">
        <v>87</v>
      </c>
      <c r="G753" s="110" t="s">
        <v>297</v>
      </c>
      <c r="H753" s="112" t="n">
        <v>0.03</v>
      </c>
      <c r="I753" s="132" t="n">
        <v>60</v>
      </c>
      <c r="J753" s="113" t="n">
        <v>0</v>
      </c>
      <c r="K753" s="113" t="n">
        <v>0</v>
      </c>
      <c r="L753" s="112" t="n">
        <v>0</v>
      </c>
      <c r="M753" s="112" t="n">
        <v>0</v>
      </c>
      <c r="N753" s="112" t="n">
        <v>0</v>
      </c>
      <c r="O753" s="112" t="n">
        <v>0</v>
      </c>
      <c r="P753" s="114"/>
      <c r="Q753" s="119"/>
      <c r="R753" s="123"/>
      <c r="S753" s="123"/>
      <c r="T753" s="120"/>
      <c r="U753" s="121"/>
      <c r="V753" s="121"/>
      <c r="W753" s="121"/>
      <c r="X753" s="122"/>
      <c r="Y753" s="119"/>
      <c r="Z753" s="123"/>
      <c r="AA753" s="123"/>
      <c r="AB753" s="120"/>
      <c r="AC753" s="121"/>
      <c r="AD753" s="121"/>
      <c r="AE753" s="121"/>
      <c r="AF753" s="122"/>
    </row>
    <row r="754" customFormat="false" ht="8.45" hidden="false" customHeight="true" outlineLevel="0" collapsed="false">
      <c r="A754" s="104" t="s">
        <v>654</v>
      </c>
      <c r="B754" s="129" t="n">
        <v>263</v>
      </c>
      <c r="C754" s="110" t="s">
        <v>655</v>
      </c>
      <c r="D754" s="110" t="s">
        <v>1078</v>
      </c>
      <c r="E754" s="111" t="n">
        <v>53</v>
      </c>
      <c r="F754" s="110" t="s">
        <v>87</v>
      </c>
      <c r="G754" s="110" t="s">
        <v>339</v>
      </c>
      <c r="H754" s="112" t="n">
        <v>0.03</v>
      </c>
      <c r="I754" s="132" t="n">
        <v>51</v>
      </c>
      <c r="J754" s="113" t="n">
        <v>0</v>
      </c>
      <c r="K754" s="113" t="n">
        <v>0</v>
      </c>
      <c r="L754" s="112" t="n">
        <v>0</v>
      </c>
      <c r="M754" s="112" t="n">
        <v>0</v>
      </c>
      <c r="N754" s="112" t="n">
        <v>0</v>
      </c>
      <c r="O754" s="112" t="n">
        <v>0</v>
      </c>
      <c r="P754" s="114"/>
      <c r="Q754" s="119"/>
      <c r="R754" s="123"/>
      <c r="S754" s="123"/>
      <c r="T754" s="120"/>
      <c r="U754" s="121"/>
      <c r="V754" s="121"/>
      <c r="W754" s="121"/>
      <c r="X754" s="122"/>
      <c r="Y754" s="119"/>
      <c r="Z754" s="123"/>
      <c r="AA754" s="123"/>
      <c r="AB754" s="120"/>
      <c r="AC754" s="121"/>
      <c r="AD754" s="121"/>
      <c r="AE754" s="121"/>
      <c r="AF754" s="122"/>
    </row>
    <row r="755" customFormat="false" ht="8.45" hidden="false" customHeight="true" outlineLevel="0" collapsed="false">
      <c r="A755" s="104" t="s">
        <v>656</v>
      </c>
      <c r="B755" s="129" t="n">
        <v>264</v>
      </c>
      <c r="C755" s="110" t="s">
        <v>657</v>
      </c>
      <c r="D755" s="110" t="s">
        <v>1078</v>
      </c>
      <c r="E755" s="111" t="n">
        <v>43</v>
      </c>
      <c r="F755" s="110" t="s">
        <v>87</v>
      </c>
      <c r="G755" s="110" t="s">
        <v>297</v>
      </c>
      <c r="H755" s="112" t="n">
        <v>0.01</v>
      </c>
      <c r="I755" s="132" t="n">
        <v>24</v>
      </c>
      <c r="J755" s="113" t="n">
        <v>0</v>
      </c>
      <c r="K755" s="113" t="n">
        <v>0</v>
      </c>
      <c r="L755" s="112" t="n">
        <v>0</v>
      </c>
      <c r="M755" s="112" t="n">
        <v>0</v>
      </c>
      <c r="N755" s="112" t="n">
        <v>0</v>
      </c>
      <c r="O755" s="112" t="n">
        <v>0</v>
      </c>
      <c r="P755" s="114"/>
      <c r="Q755" s="119"/>
      <c r="R755" s="123"/>
      <c r="S755" s="123"/>
      <c r="T755" s="120"/>
      <c r="U755" s="121"/>
      <c r="V755" s="121"/>
      <c r="W755" s="121"/>
      <c r="X755" s="122"/>
      <c r="Y755" s="119"/>
      <c r="Z755" s="123"/>
      <c r="AA755" s="123"/>
      <c r="AB755" s="120"/>
      <c r="AC755" s="121"/>
      <c r="AD755" s="121"/>
      <c r="AE755" s="121"/>
      <c r="AF755" s="122"/>
    </row>
    <row r="756" customFormat="false" ht="8.45" hidden="false" customHeight="true" outlineLevel="0" collapsed="false">
      <c r="A756" s="104" t="s">
        <v>658</v>
      </c>
      <c r="B756" s="129" t="n">
        <v>265</v>
      </c>
      <c r="C756" s="110" t="s">
        <v>659</v>
      </c>
      <c r="D756" s="110" t="s">
        <v>1080</v>
      </c>
      <c r="E756" s="111" t="n">
        <v>53</v>
      </c>
      <c r="F756" s="110" t="s">
        <v>87</v>
      </c>
      <c r="G756" s="110" t="s">
        <v>339</v>
      </c>
      <c r="H756" s="112" t="n">
        <v>0.02</v>
      </c>
      <c r="I756" s="133" t="n">
        <v>155</v>
      </c>
      <c r="J756" s="113" t="n">
        <v>0</v>
      </c>
      <c r="K756" s="113" t="n">
        <v>0</v>
      </c>
      <c r="L756" s="112" t="n">
        <v>0</v>
      </c>
      <c r="M756" s="112" t="n">
        <v>0</v>
      </c>
      <c r="N756" s="112" t="n">
        <v>0</v>
      </c>
      <c r="O756" s="112" t="n">
        <v>0</v>
      </c>
      <c r="P756" s="114"/>
      <c r="Q756" s="119"/>
      <c r="R756" s="123"/>
      <c r="S756" s="123"/>
      <c r="T756" s="120"/>
      <c r="U756" s="121"/>
      <c r="V756" s="121"/>
      <c r="W756" s="121"/>
      <c r="X756" s="122"/>
      <c r="Y756" s="119"/>
      <c r="Z756" s="123"/>
      <c r="AA756" s="123"/>
      <c r="AB756" s="120"/>
      <c r="AC756" s="121"/>
      <c r="AD756" s="121"/>
      <c r="AE756" s="121"/>
      <c r="AF756" s="122"/>
    </row>
    <row r="757" customFormat="false" ht="8.45" hidden="false" customHeight="true" outlineLevel="0" collapsed="false">
      <c r="A757" s="104" t="s">
        <v>660</v>
      </c>
      <c r="B757" s="129" t="n">
        <v>266</v>
      </c>
      <c r="C757" s="110" t="s">
        <v>661</v>
      </c>
      <c r="D757" s="110" t="s">
        <v>1078</v>
      </c>
      <c r="E757" s="111" t="n">
        <v>43</v>
      </c>
      <c r="F757" s="110" t="s">
        <v>87</v>
      </c>
      <c r="G757" s="110" t="s">
        <v>297</v>
      </c>
      <c r="H757" s="112" t="n">
        <v>0.02</v>
      </c>
      <c r="I757" s="132" t="n">
        <v>12</v>
      </c>
      <c r="J757" s="113" t="n">
        <v>0</v>
      </c>
      <c r="K757" s="113" t="n">
        <v>0</v>
      </c>
      <c r="L757" s="112" t="n">
        <v>0</v>
      </c>
      <c r="M757" s="112" t="n">
        <v>0</v>
      </c>
      <c r="N757" s="112" t="n">
        <v>0</v>
      </c>
      <c r="O757" s="112" t="n">
        <v>0</v>
      </c>
      <c r="P757" s="114"/>
      <c r="Q757" s="119"/>
      <c r="R757" s="123"/>
      <c r="S757" s="123"/>
      <c r="T757" s="120"/>
      <c r="U757" s="121"/>
      <c r="V757" s="121"/>
      <c r="W757" s="121"/>
      <c r="X757" s="122"/>
      <c r="Y757" s="119"/>
      <c r="Z757" s="123"/>
      <c r="AA757" s="123"/>
      <c r="AB757" s="120"/>
      <c r="AC757" s="121"/>
      <c r="AD757" s="121"/>
      <c r="AE757" s="121"/>
      <c r="AF757" s="122"/>
    </row>
    <row r="758" customFormat="false" ht="8.45" hidden="false" customHeight="true" outlineLevel="0" collapsed="false">
      <c r="A758" s="104" t="s">
        <v>662</v>
      </c>
      <c r="B758" s="107" t="n">
        <v>267</v>
      </c>
      <c r="C758" s="106" t="s">
        <v>663</v>
      </c>
      <c r="D758" s="106"/>
      <c r="E758" s="107" t="n">
        <v>426</v>
      </c>
      <c r="F758" s="106" t="s">
        <v>214</v>
      </c>
      <c r="G758" s="106" t="s">
        <v>90</v>
      </c>
      <c r="H758" s="108"/>
      <c r="I758" s="108"/>
      <c r="J758" s="108"/>
      <c r="K758" s="108"/>
      <c r="L758" s="108"/>
      <c r="M758" s="108"/>
      <c r="N758" s="108"/>
      <c r="O758" s="108"/>
      <c r="P758" s="108"/>
      <c r="Q758" s="123"/>
      <c r="R758" s="123"/>
      <c r="S758" s="123"/>
      <c r="T758" s="121"/>
      <c r="U758" s="121"/>
      <c r="V758" s="121"/>
      <c r="W758" s="121"/>
      <c r="X758" s="122"/>
      <c r="Y758" s="123"/>
      <c r="Z758" s="123"/>
      <c r="AA758" s="123"/>
      <c r="AB758" s="121"/>
      <c r="AC758" s="121"/>
      <c r="AD758" s="121"/>
      <c r="AE758" s="121"/>
      <c r="AF758" s="122"/>
    </row>
    <row r="759" customFormat="false" ht="8.45" hidden="false" customHeight="true" outlineLevel="0" collapsed="false">
      <c r="A759" s="104" t="s">
        <v>664</v>
      </c>
      <c r="B759" s="129" t="n">
        <v>268</v>
      </c>
      <c r="C759" s="110" t="s">
        <v>665</v>
      </c>
      <c r="D759" s="110" t="s">
        <v>1070</v>
      </c>
      <c r="E759" s="129" t="n">
        <v>394</v>
      </c>
      <c r="F759" s="110" t="s">
        <v>214</v>
      </c>
      <c r="G759" s="110" t="s">
        <v>456</v>
      </c>
      <c r="H759" s="112" t="n">
        <v>1.88</v>
      </c>
      <c r="I759" s="113" t="n">
        <v>1</v>
      </c>
      <c r="J759" s="113" t="n">
        <v>0</v>
      </c>
      <c r="K759" s="113" t="n">
        <v>0</v>
      </c>
      <c r="L759" s="112" t="n">
        <v>0</v>
      </c>
      <c r="M759" s="112" t="n">
        <v>0</v>
      </c>
      <c r="N759" s="112" t="n">
        <v>0</v>
      </c>
      <c r="O759" s="112" t="n">
        <v>0</v>
      </c>
      <c r="P759" s="114"/>
      <c r="Q759" s="119"/>
      <c r="R759" s="123"/>
      <c r="S759" s="123"/>
      <c r="T759" s="120"/>
      <c r="U759" s="121"/>
      <c r="V759" s="121"/>
      <c r="W759" s="121"/>
      <c r="X759" s="122"/>
      <c r="Y759" s="119"/>
      <c r="Z759" s="123"/>
      <c r="AA759" s="123"/>
      <c r="AB759" s="120"/>
      <c r="AC759" s="121"/>
      <c r="AD759" s="121"/>
      <c r="AE759" s="121"/>
      <c r="AF759" s="122"/>
    </row>
    <row r="760" customFormat="false" ht="8.45" hidden="false" customHeight="true" outlineLevel="0" collapsed="false">
      <c r="A760" s="104" t="s">
        <v>666</v>
      </c>
      <c r="B760" s="129" t="n">
        <v>269</v>
      </c>
      <c r="C760" s="110" t="s">
        <v>667</v>
      </c>
      <c r="D760" s="110" t="s">
        <v>1070</v>
      </c>
      <c r="E760" s="129" t="n">
        <v>394</v>
      </c>
      <c r="F760" s="110" t="s">
        <v>214</v>
      </c>
      <c r="G760" s="110" t="s">
        <v>456</v>
      </c>
      <c r="H760" s="112" t="n">
        <v>1.06</v>
      </c>
      <c r="I760" s="113" t="n">
        <v>1</v>
      </c>
      <c r="J760" s="113" t="n">
        <v>0</v>
      </c>
      <c r="K760" s="113" t="n">
        <v>0</v>
      </c>
      <c r="L760" s="112" t="n">
        <v>0</v>
      </c>
      <c r="M760" s="112" t="n">
        <v>0</v>
      </c>
      <c r="N760" s="112" t="n">
        <v>0</v>
      </c>
      <c r="O760" s="112" t="n">
        <v>0</v>
      </c>
      <c r="P760" s="114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  <c r="AA760" s="100"/>
      <c r="AB760" s="100"/>
      <c r="AC760" s="100"/>
      <c r="AD760" s="100"/>
      <c r="AE760" s="100"/>
      <c r="AF760" s="100"/>
    </row>
    <row r="761" customFormat="false" ht="8.45" hidden="false" customHeight="true" outlineLevel="0" collapsed="false">
      <c r="A761" s="104" t="s">
        <v>668</v>
      </c>
      <c r="B761" s="129" t="n">
        <v>270</v>
      </c>
      <c r="C761" s="110" t="s">
        <v>669</v>
      </c>
      <c r="D761" s="110" t="s">
        <v>1070</v>
      </c>
      <c r="E761" s="129" t="n">
        <v>281</v>
      </c>
      <c r="F761" s="110" t="s">
        <v>670</v>
      </c>
      <c r="G761" s="110" t="s">
        <v>603</v>
      </c>
      <c r="H761" s="112" t="n">
        <v>1.46</v>
      </c>
      <c r="I761" s="113" t="n">
        <v>1</v>
      </c>
      <c r="J761" s="113" t="n">
        <v>0</v>
      </c>
      <c r="K761" s="113" t="n">
        <v>0</v>
      </c>
      <c r="L761" s="112" t="n">
        <v>0</v>
      </c>
      <c r="M761" s="112" t="n">
        <v>0</v>
      </c>
      <c r="N761" s="112" t="n">
        <v>0</v>
      </c>
      <c r="O761" s="112" t="n">
        <v>0</v>
      </c>
      <c r="P761" s="114"/>
      <c r="Q761" s="119"/>
      <c r="R761" s="123"/>
      <c r="S761" s="123"/>
      <c r="T761" s="120"/>
      <c r="U761" s="121"/>
      <c r="V761" s="121"/>
      <c r="W761" s="121"/>
      <c r="X761" s="122"/>
      <c r="Y761" s="119"/>
      <c r="Z761" s="123"/>
      <c r="AA761" s="123"/>
      <c r="AB761" s="120"/>
      <c r="AC761" s="121"/>
      <c r="AD761" s="121"/>
      <c r="AE761" s="121"/>
      <c r="AF761" s="122"/>
    </row>
    <row r="762" customFormat="false" ht="8.45" hidden="false" customHeight="true" outlineLevel="0" collapsed="false">
      <c r="A762" s="104" t="s">
        <v>671</v>
      </c>
      <c r="B762" s="129" t="n">
        <v>271</v>
      </c>
      <c r="C762" s="110" t="s">
        <v>672</v>
      </c>
      <c r="D762" s="110" t="s">
        <v>1070</v>
      </c>
      <c r="E762" s="129" t="n">
        <v>281</v>
      </c>
      <c r="F762" s="110" t="s">
        <v>670</v>
      </c>
      <c r="G762" s="110" t="s">
        <v>603</v>
      </c>
      <c r="H762" s="112" t="n">
        <v>0.92</v>
      </c>
      <c r="I762" s="113" t="n">
        <v>1</v>
      </c>
      <c r="J762" s="113" t="n">
        <v>0</v>
      </c>
      <c r="K762" s="113" t="n">
        <v>0</v>
      </c>
      <c r="L762" s="112" t="n">
        <v>0</v>
      </c>
      <c r="M762" s="112" t="n">
        <v>0</v>
      </c>
      <c r="N762" s="112" t="n">
        <v>0</v>
      </c>
      <c r="O762" s="112" t="n">
        <v>0</v>
      </c>
      <c r="P762" s="114"/>
      <c r="Q762" s="119"/>
      <c r="R762" s="123"/>
      <c r="S762" s="123"/>
      <c r="T762" s="120"/>
      <c r="U762" s="121"/>
      <c r="V762" s="121"/>
      <c r="W762" s="121"/>
      <c r="X762" s="122"/>
      <c r="Y762" s="119"/>
      <c r="Z762" s="123"/>
      <c r="AA762" s="123"/>
      <c r="AB762" s="120"/>
      <c r="AC762" s="121"/>
      <c r="AD762" s="121"/>
      <c r="AE762" s="121"/>
      <c r="AF762" s="122"/>
    </row>
    <row r="763" customFormat="false" ht="8.45" hidden="false" customHeight="true" outlineLevel="0" collapsed="false">
      <c r="A763" s="104" t="s">
        <v>673</v>
      </c>
      <c r="B763" s="129" t="n">
        <v>272</v>
      </c>
      <c r="C763" s="110" t="s">
        <v>674</v>
      </c>
      <c r="D763" s="110" t="s">
        <v>1070</v>
      </c>
      <c r="E763" s="111" t="n">
        <v>57</v>
      </c>
      <c r="F763" s="110" t="s">
        <v>464</v>
      </c>
      <c r="G763" s="110" t="s">
        <v>675</v>
      </c>
      <c r="H763" s="112" t="n">
        <v>0.16</v>
      </c>
      <c r="I763" s="113" t="n">
        <v>1</v>
      </c>
      <c r="J763" s="113" t="n">
        <v>0</v>
      </c>
      <c r="K763" s="113" t="n">
        <v>0</v>
      </c>
      <c r="L763" s="112" t="n">
        <v>0</v>
      </c>
      <c r="M763" s="112" t="n">
        <v>0</v>
      </c>
      <c r="N763" s="112" t="n">
        <v>0</v>
      </c>
      <c r="O763" s="112" t="n">
        <v>0</v>
      </c>
      <c r="P763" s="114"/>
      <c r="Q763" s="119"/>
      <c r="R763" s="123"/>
      <c r="S763" s="123"/>
      <c r="T763" s="120"/>
      <c r="U763" s="121"/>
      <c r="V763" s="121"/>
      <c r="W763" s="121"/>
      <c r="X763" s="122"/>
      <c r="Y763" s="119"/>
      <c r="Z763" s="123"/>
      <c r="AA763" s="123"/>
      <c r="AB763" s="120"/>
      <c r="AC763" s="121"/>
      <c r="AD763" s="121"/>
      <c r="AE763" s="121"/>
      <c r="AF763" s="122"/>
    </row>
    <row r="764" customFormat="false" ht="8.45" hidden="false" customHeight="true" outlineLevel="0" collapsed="false">
      <c r="A764" s="104" t="s">
        <v>676</v>
      </c>
      <c r="B764" s="129" t="n">
        <v>273</v>
      </c>
      <c r="C764" s="110" t="s">
        <v>677</v>
      </c>
      <c r="D764" s="110" t="s">
        <v>1070</v>
      </c>
      <c r="E764" s="111" t="n">
        <v>31</v>
      </c>
      <c r="F764" s="110" t="s">
        <v>265</v>
      </c>
      <c r="G764" s="110" t="s">
        <v>548</v>
      </c>
      <c r="H764" s="112" t="n">
        <v>0.18</v>
      </c>
      <c r="I764" s="113" t="n">
        <v>1</v>
      </c>
      <c r="J764" s="113" t="n">
        <v>0</v>
      </c>
      <c r="K764" s="113" t="n">
        <v>0</v>
      </c>
      <c r="L764" s="112" t="n">
        <v>0</v>
      </c>
      <c r="M764" s="112" t="n">
        <v>0</v>
      </c>
      <c r="N764" s="112" t="n">
        <v>0</v>
      </c>
      <c r="O764" s="112" t="n">
        <v>0</v>
      </c>
      <c r="P764" s="114"/>
      <c r="Q764" s="123"/>
      <c r="R764" s="123"/>
      <c r="S764" s="123"/>
      <c r="T764" s="120"/>
      <c r="U764" s="121"/>
      <c r="V764" s="121"/>
      <c r="W764" s="121"/>
      <c r="X764" s="122"/>
      <c r="Y764" s="123"/>
      <c r="Z764" s="123"/>
      <c r="AA764" s="123"/>
      <c r="AB764" s="124"/>
      <c r="AC764" s="121"/>
      <c r="AD764" s="121"/>
      <c r="AE764" s="121"/>
      <c r="AF764" s="122"/>
    </row>
    <row r="765" customFormat="false" ht="8.45" hidden="false" customHeight="true" outlineLevel="0" collapsed="false">
      <c r="A765" s="104" t="s">
        <v>678</v>
      </c>
      <c r="B765" s="129" t="n">
        <v>274</v>
      </c>
      <c r="C765" s="110" t="s">
        <v>679</v>
      </c>
      <c r="D765" s="110" t="s">
        <v>1070</v>
      </c>
      <c r="E765" s="129" t="n">
        <v>113</v>
      </c>
      <c r="F765" s="110" t="s">
        <v>675</v>
      </c>
      <c r="G765" s="110" t="s">
        <v>406</v>
      </c>
      <c r="H765" s="112" t="n">
        <v>0.26</v>
      </c>
      <c r="I765" s="113" t="n">
        <v>1</v>
      </c>
      <c r="J765" s="113" t="n">
        <v>0</v>
      </c>
      <c r="K765" s="113" t="n">
        <v>0</v>
      </c>
      <c r="L765" s="112" t="n">
        <v>0</v>
      </c>
      <c r="M765" s="112" t="n">
        <v>0</v>
      </c>
      <c r="N765" s="112" t="n">
        <v>0</v>
      </c>
      <c r="O765" s="112" t="n">
        <v>0</v>
      </c>
      <c r="P765" s="114"/>
      <c r="Q765" s="119"/>
      <c r="R765" s="123"/>
      <c r="S765" s="123"/>
      <c r="T765" s="121"/>
      <c r="U765" s="121"/>
      <c r="V765" s="121"/>
      <c r="W765" s="121"/>
      <c r="X765" s="122"/>
      <c r="Y765" s="119"/>
      <c r="Z765" s="123"/>
      <c r="AA765" s="123"/>
      <c r="AB765" s="120"/>
      <c r="AC765" s="121"/>
      <c r="AD765" s="121"/>
      <c r="AE765" s="121"/>
      <c r="AF765" s="122"/>
    </row>
    <row r="766" customFormat="false" ht="8.45" hidden="false" customHeight="true" outlineLevel="0" collapsed="false">
      <c r="A766" s="104" t="s">
        <v>680</v>
      </c>
      <c r="B766" s="129" t="n">
        <v>275</v>
      </c>
      <c r="C766" s="110" t="s">
        <v>681</v>
      </c>
      <c r="D766" s="110" t="s">
        <v>1070</v>
      </c>
      <c r="E766" s="129" t="n">
        <v>151</v>
      </c>
      <c r="F766" s="110" t="s">
        <v>682</v>
      </c>
      <c r="G766" s="110" t="s">
        <v>456</v>
      </c>
      <c r="H766" s="112" t="n">
        <v>0.36</v>
      </c>
      <c r="I766" s="113" t="n">
        <v>1</v>
      </c>
      <c r="J766" s="113" t="n">
        <v>0</v>
      </c>
      <c r="K766" s="113" t="n">
        <v>0</v>
      </c>
      <c r="L766" s="112" t="n">
        <v>0</v>
      </c>
      <c r="M766" s="112" t="n">
        <v>0</v>
      </c>
      <c r="N766" s="112" t="n">
        <v>0</v>
      </c>
      <c r="O766" s="112" t="n">
        <v>0</v>
      </c>
      <c r="P766" s="114"/>
      <c r="Q766" s="123"/>
      <c r="R766" s="123"/>
      <c r="S766" s="123"/>
      <c r="T766" s="121"/>
      <c r="U766" s="121"/>
      <c r="V766" s="121"/>
      <c r="W766" s="121"/>
      <c r="X766" s="122"/>
      <c r="Y766" s="123"/>
      <c r="Z766" s="123"/>
      <c r="AA766" s="123"/>
      <c r="AB766" s="121"/>
      <c r="AC766" s="121"/>
      <c r="AD766" s="121"/>
      <c r="AE766" s="121"/>
      <c r="AF766" s="122"/>
    </row>
    <row r="767" customFormat="false" ht="8.45" hidden="false" customHeight="true" outlineLevel="0" collapsed="false">
      <c r="A767" s="104" t="s">
        <v>683</v>
      </c>
      <c r="B767" s="129" t="n">
        <v>276</v>
      </c>
      <c r="C767" s="110" t="s">
        <v>684</v>
      </c>
      <c r="D767" s="110" t="s">
        <v>1070</v>
      </c>
      <c r="E767" s="111" t="n">
        <v>21</v>
      </c>
      <c r="F767" s="110" t="s">
        <v>107</v>
      </c>
      <c r="G767" s="110" t="s">
        <v>90</v>
      </c>
      <c r="H767" s="112" t="n">
        <v>0.06</v>
      </c>
      <c r="I767" s="113" t="n">
        <v>1</v>
      </c>
      <c r="J767" s="113" t="n">
        <v>0</v>
      </c>
      <c r="K767" s="113" t="n">
        <v>0</v>
      </c>
      <c r="L767" s="112" t="n">
        <v>0</v>
      </c>
      <c r="M767" s="112" t="n">
        <v>0</v>
      </c>
      <c r="N767" s="112" t="n">
        <v>0</v>
      </c>
      <c r="O767" s="112" t="n">
        <v>0</v>
      </c>
      <c r="P767" s="114"/>
      <c r="Q767" s="119"/>
      <c r="R767" s="123"/>
      <c r="S767" s="123"/>
      <c r="T767" s="121"/>
      <c r="U767" s="121"/>
      <c r="V767" s="121"/>
      <c r="W767" s="121"/>
      <c r="X767" s="122"/>
      <c r="Y767" s="119"/>
      <c r="Z767" s="123"/>
      <c r="AA767" s="123"/>
      <c r="AB767" s="120"/>
      <c r="AC767" s="121"/>
      <c r="AD767" s="121"/>
      <c r="AE767" s="121"/>
      <c r="AF767" s="122"/>
    </row>
    <row r="768" customFormat="false" ht="8.45" hidden="false" customHeight="true" outlineLevel="0" collapsed="false">
      <c r="A768" s="104" t="s">
        <v>685</v>
      </c>
      <c r="B768" s="129" t="n">
        <v>277</v>
      </c>
      <c r="C768" s="110" t="s">
        <v>686</v>
      </c>
      <c r="D768" s="110" t="s">
        <v>1070</v>
      </c>
      <c r="E768" s="111" t="n">
        <v>33</v>
      </c>
      <c r="F768" s="110" t="s">
        <v>631</v>
      </c>
      <c r="G768" s="110" t="s">
        <v>456</v>
      </c>
      <c r="H768" s="112" t="n">
        <v>0.21</v>
      </c>
      <c r="I768" s="113" t="n">
        <v>1</v>
      </c>
      <c r="J768" s="113" t="n">
        <v>0</v>
      </c>
      <c r="K768" s="113" t="n">
        <v>0</v>
      </c>
      <c r="L768" s="112" t="n">
        <v>0</v>
      </c>
      <c r="M768" s="112" t="n">
        <v>0</v>
      </c>
      <c r="N768" s="112" t="n">
        <v>0</v>
      </c>
      <c r="O768" s="112" t="n">
        <v>0</v>
      </c>
      <c r="P768" s="114"/>
      <c r="Q768" s="119"/>
      <c r="R768" s="123"/>
      <c r="S768" s="123"/>
      <c r="T768" s="120"/>
      <c r="U768" s="121"/>
      <c r="V768" s="121"/>
      <c r="W768" s="121"/>
      <c r="X768" s="122"/>
      <c r="Y768" s="119"/>
      <c r="Z768" s="123"/>
      <c r="AA768" s="123"/>
      <c r="AB768" s="120"/>
      <c r="AC768" s="121"/>
      <c r="AD768" s="121"/>
      <c r="AE768" s="121"/>
      <c r="AF768" s="122"/>
    </row>
    <row r="769" customFormat="false" ht="8.45" hidden="false" customHeight="true" outlineLevel="0" collapsed="false">
      <c r="A769" s="104" t="s">
        <v>687</v>
      </c>
      <c r="B769" s="129" t="n">
        <v>278</v>
      </c>
      <c r="C769" s="110" t="s">
        <v>688</v>
      </c>
      <c r="D769" s="110" t="s">
        <v>1078</v>
      </c>
      <c r="E769" s="111" t="n">
        <v>65</v>
      </c>
      <c r="F769" s="110" t="s">
        <v>285</v>
      </c>
      <c r="G769" s="110" t="s">
        <v>689</v>
      </c>
      <c r="H769" s="112" t="n">
        <v>2.33</v>
      </c>
      <c r="I769" s="113" t="n">
        <v>2</v>
      </c>
      <c r="J769" s="113" t="n">
        <v>0</v>
      </c>
      <c r="K769" s="113" t="n">
        <v>0</v>
      </c>
      <c r="L769" s="112" t="n">
        <v>0</v>
      </c>
      <c r="M769" s="112" t="n">
        <v>0</v>
      </c>
      <c r="N769" s="112" t="n">
        <v>0</v>
      </c>
      <c r="O769" s="112" t="n">
        <v>0</v>
      </c>
      <c r="P769" s="114"/>
      <c r="Q769" s="118"/>
      <c r="R769" s="123"/>
      <c r="S769" s="123"/>
      <c r="T769" s="121"/>
      <c r="U769" s="121"/>
      <c r="V769" s="121"/>
      <c r="W769" s="121"/>
      <c r="X769" s="122"/>
      <c r="Y769" s="118"/>
      <c r="Z769" s="119"/>
      <c r="AA769" s="123"/>
      <c r="AB769" s="120"/>
      <c r="AC769" s="121"/>
      <c r="AD769" s="121"/>
      <c r="AE769" s="121"/>
      <c r="AF769" s="122"/>
    </row>
    <row r="770" customFormat="false" ht="8.45" hidden="false" customHeight="true" outlineLevel="0" collapsed="false">
      <c r="A770" s="104" t="s">
        <v>690</v>
      </c>
      <c r="B770" s="129" t="n">
        <v>279</v>
      </c>
      <c r="C770" s="110" t="s">
        <v>691</v>
      </c>
      <c r="D770" s="110" t="s">
        <v>1070</v>
      </c>
      <c r="E770" s="110"/>
      <c r="F770" s="110" t="s">
        <v>1081</v>
      </c>
      <c r="G770" s="110" t="s">
        <v>1081</v>
      </c>
      <c r="H770" s="112" t="n">
        <v>0.04</v>
      </c>
      <c r="I770" s="113" t="n">
        <v>1</v>
      </c>
      <c r="J770" s="113" t="n">
        <v>0</v>
      </c>
      <c r="K770" s="113" t="n">
        <v>0</v>
      </c>
      <c r="L770" s="112" t="n">
        <v>0</v>
      </c>
      <c r="M770" s="112" t="n">
        <v>0</v>
      </c>
      <c r="N770" s="112" t="n">
        <v>0</v>
      </c>
      <c r="O770" s="112" t="n">
        <v>0</v>
      </c>
      <c r="P770" s="114"/>
      <c r="Q770" s="118"/>
      <c r="R770" s="123"/>
      <c r="S770" s="123"/>
      <c r="T770" s="121"/>
      <c r="U770" s="121"/>
      <c r="V770" s="121"/>
      <c r="W770" s="121"/>
      <c r="X770" s="122"/>
      <c r="Y770" s="118"/>
      <c r="Z770" s="119"/>
      <c r="AA770" s="123"/>
      <c r="AB770" s="120"/>
      <c r="AC770" s="121"/>
      <c r="AD770" s="121"/>
      <c r="AE770" s="121"/>
      <c r="AF770" s="122"/>
    </row>
    <row r="771" customFormat="false" ht="8.45" hidden="false" customHeight="true" outlineLevel="0" collapsed="false">
      <c r="A771" s="104" t="s">
        <v>692</v>
      </c>
      <c r="B771" s="129" t="n">
        <v>280</v>
      </c>
      <c r="C771" s="110" t="s">
        <v>693</v>
      </c>
      <c r="D771" s="110" t="s">
        <v>1070</v>
      </c>
      <c r="E771" s="110"/>
      <c r="F771" s="110" t="s">
        <v>1081</v>
      </c>
      <c r="G771" s="110" t="s">
        <v>1081</v>
      </c>
      <c r="H771" s="112" t="n">
        <v>0.18</v>
      </c>
      <c r="I771" s="113" t="n">
        <v>1</v>
      </c>
      <c r="J771" s="113" t="n">
        <v>0</v>
      </c>
      <c r="K771" s="113" t="n">
        <v>0</v>
      </c>
      <c r="L771" s="112" t="n">
        <v>0</v>
      </c>
      <c r="M771" s="112" t="n">
        <v>0</v>
      </c>
      <c r="N771" s="112" t="n">
        <v>0</v>
      </c>
      <c r="O771" s="112" t="n">
        <v>0</v>
      </c>
      <c r="P771" s="114"/>
      <c r="Q771" s="123"/>
      <c r="R771" s="123"/>
      <c r="S771" s="123"/>
      <c r="T771" s="121"/>
      <c r="U771" s="121"/>
      <c r="V771" s="121"/>
      <c r="W771" s="121"/>
      <c r="X771" s="122"/>
      <c r="Y771" s="123"/>
      <c r="Z771" s="123"/>
      <c r="AA771" s="123"/>
      <c r="AB771" s="121"/>
      <c r="AC771" s="121"/>
      <c r="AD771" s="121"/>
      <c r="AE771" s="121"/>
      <c r="AF771" s="122"/>
    </row>
    <row r="772" customFormat="false" ht="8.45" hidden="false" customHeight="true" outlineLevel="0" collapsed="false">
      <c r="A772" s="104" t="s">
        <v>694</v>
      </c>
      <c r="B772" s="129" t="n">
        <v>281</v>
      </c>
      <c r="C772" s="110" t="s">
        <v>695</v>
      </c>
      <c r="D772" s="110" t="s">
        <v>1070</v>
      </c>
      <c r="E772" s="110"/>
      <c r="F772" s="110" t="s">
        <v>1081</v>
      </c>
      <c r="G772" s="110" t="s">
        <v>1081</v>
      </c>
      <c r="H772" s="112" t="n">
        <v>0.12</v>
      </c>
      <c r="I772" s="113" t="n">
        <v>1</v>
      </c>
      <c r="J772" s="113" t="n">
        <v>0</v>
      </c>
      <c r="K772" s="113" t="n">
        <v>0</v>
      </c>
      <c r="L772" s="112" t="n">
        <v>0</v>
      </c>
      <c r="M772" s="112" t="n">
        <v>0</v>
      </c>
      <c r="N772" s="112" t="n">
        <v>0</v>
      </c>
      <c r="O772" s="112" t="n">
        <v>0</v>
      </c>
      <c r="P772" s="114"/>
      <c r="Q772" s="119"/>
      <c r="R772" s="123"/>
      <c r="S772" s="123"/>
      <c r="T772" s="121"/>
      <c r="U772" s="121"/>
      <c r="V772" s="121"/>
      <c r="W772" s="121"/>
      <c r="X772" s="122"/>
      <c r="Y772" s="119"/>
      <c r="Z772" s="123"/>
      <c r="AA772" s="123"/>
      <c r="AB772" s="120"/>
      <c r="AC772" s="121"/>
      <c r="AD772" s="121"/>
      <c r="AE772" s="121"/>
      <c r="AF772" s="122"/>
    </row>
    <row r="773" customFormat="false" ht="8.45" hidden="false" customHeight="true" outlineLevel="0" collapsed="false">
      <c r="A773" s="104" t="s">
        <v>696</v>
      </c>
      <c r="B773" s="129" t="n">
        <v>282</v>
      </c>
      <c r="C773" s="110" t="s">
        <v>697</v>
      </c>
      <c r="D773" s="110" t="s">
        <v>1082</v>
      </c>
      <c r="E773" s="111" t="n">
        <v>81</v>
      </c>
      <c r="F773" s="110" t="s">
        <v>698</v>
      </c>
      <c r="G773" s="110" t="s">
        <v>418</v>
      </c>
      <c r="H773" s="112" t="n">
        <v>0.15</v>
      </c>
      <c r="I773" s="132" t="n">
        <v>62</v>
      </c>
      <c r="J773" s="113" t="n">
        <v>0</v>
      </c>
      <c r="K773" s="113" t="n">
        <v>0</v>
      </c>
      <c r="L773" s="112" t="n">
        <v>0</v>
      </c>
      <c r="M773" s="112" t="n">
        <v>0</v>
      </c>
      <c r="N773" s="112" t="n">
        <v>0</v>
      </c>
      <c r="O773" s="112" t="n">
        <v>0</v>
      </c>
      <c r="P773" s="114"/>
      <c r="Q773" s="119"/>
      <c r="R773" s="123"/>
      <c r="S773" s="123"/>
      <c r="T773" s="120"/>
      <c r="U773" s="121"/>
      <c r="V773" s="121"/>
      <c r="W773" s="121"/>
      <c r="X773" s="122"/>
      <c r="Y773" s="119"/>
      <c r="Z773" s="123"/>
      <c r="AA773" s="123"/>
      <c r="AB773" s="120"/>
      <c r="AC773" s="121"/>
      <c r="AD773" s="121"/>
      <c r="AE773" s="121"/>
      <c r="AF773" s="122"/>
    </row>
    <row r="774" customFormat="false" ht="8.45" hidden="false" customHeight="true" outlineLevel="0" collapsed="false">
      <c r="A774" s="104" t="s">
        <v>699</v>
      </c>
      <c r="B774" s="129" t="n">
        <v>283</v>
      </c>
      <c r="C774" s="110" t="s">
        <v>700</v>
      </c>
      <c r="D774" s="110" t="s">
        <v>1078</v>
      </c>
      <c r="E774" s="110"/>
      <c r="F774" s="110" t="s">
        <v>1081</v>
      </c>
      <c r="G774" s="110" t="s">
        <v>1081</v>
      </c>
      <c r="H774" s="112" t="n">
        <v>0.06</v>
      </c>
      <c r="I774" s="132" t="n">
        <v>29</v>
      </c>
      <c r="J774" s="113" t="n">
        <v>0</v>
      </c>
      <c r="K774" s="113" t="n">
        <v>0</v>
      </c>
      <c r="L774" s="112" t="n">
        <v>0</v>
      </c>
      <c r="M774" s="112" t="n">
        <v>0</v>
      </c>
      <c r="N774" s="112" t="n">
        <v>0</v>
      </c>
      <c r="O774" s="112" t="n">
        <v>0</v>
      </c>
      <c r="P774" s="114"/>
      <c r="Q774" s="123"/>
      <c r="R774" s="123"/>
      <c r="S774" s="123"/>
      <c r="T774" s="120"/>
      <c r="U774" s="121"/>
      <c r="V774" s="121"/>
      <c r="W774" s="121"/>
      <c r="X774" s="122"/>
      <c r="Y774" s="123"/>
      <c r="Z774" s="123"/>
      <c r="AA774" s="123"/>
      <c r="AB774" s="120"/>
      <c r="AC774" s="121"/>
      <c r="AD774" s="121"/>
      <c r="AE774" s="121"/>
      <c r="AF774" s="122"/>
    </row>
    <row r="775" customFormat="false" ht="8.45" hidden="false" customHeight="true" outlineLevel="0" collapsed="false">
      <c r="A775" s="104" t="s">
        <v>701</v>
      </c>
      <c r="B775" s="129" t="n">
        <v>284</v>
      </c>
      <c r="C775" s="110" t="s">
        <v>702</v>
      </c>
      <c r="D775" s="110" t="s">
        <v>1070</v>
      </c>
      <c r="E775" s="110"/>
      <c r="F775" s="110" t="s">
        <v>1081</v>
      </c>
      <c r="G775" s="110" t="s">
        <v>1081</v>
      </c>
      <c r="H775" s="112" t="n">
        <v>0.01</v>
      </c>
      <c r="I775" s="113" t="n">
        <v>1</v>
      </c>
      <c r="J775" s="113" t="n">
        <v>0</v>
      </c>
      <c r="K775" s="113" t="n">
        <v>0</v>
      </c>
      <c r="L775" s="112" t="n">
        <v>0</v>
      </c>
      <c r="M775" s="112" t="n">
        <v>0</v>
      </c>
      <c r="N775" s="112" t="n">
        <v>0</v>
      </c>
      <c r="O775" s="112" t="n">
        <v>0</v>
      </c>
      <c r="P775" s="114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  <c r="AA775" s="100"/>
      <c r="AB775" s="100"/>
      <c r="AC775" s="100"/>
      <c r="AD775" s="100"/>
      <c r="AE775" s="100"/>
      <c r="AF775" s="100"/>
    </row>
    <row r="776" customFormat="false" ht="8.45" hidden="false" customHeight="true" outlineLevel="0" collapsed="false">
      <c r="A776" s="104" t="s">
        <v>703</v>
      </c>
      <c r="B776" s="129" t="n">
        <v>285</v>
      </c>
      <c r="C776" s="110" t="s">
        <v>704</v>
      </c>
      <c r="D776" s="110" t="s">
        <v>1070</v>
      </c>
      <c r="E776" s="110"/>
      <c r="F776" s="110" t="s">
        <v>1081</v>
      </c>
      <c r="G776" s="110" t="s">
        <v>1081</v>
      </c>
      <c r="H776" s="112" t="n">
        <v>0.3</v>
      </c>
      <c r="I776" s="113" t="n">
        <v>1</v>
      </c>
      <c r="J776" s="113" t="n">
        <v>0</v>
      </c>
      <c r="K776" s="113" t="n">
        <v>0</v>
      </c>
      <c r="L776" s="112" t="n">
        <v>0</v>
      </c>
      <c r="M776" s="112" t="n">
        <v>0</v>
      </c>
      <c r="N776" s="112" t="n">
        <v>0</v>
      </c>
      <c r="O776" s="112" t="n">
        <v>0</v>
      </c>
      <c r="P776" s="114"/>
      <c r="Q776" s="118"/>
      <c r="R776" s="123"/>
      <c r="S776" s="123"/>
      <c r="T776" s="121"/>
      <c r="U776" s="121"/>
      <c r="V776" s="121"/>
      <c r="W776" s="121"/>
      <c r="X776" s="122"/>
      <c r="Y776" s="118"/>
      <c r="Z776" s="119"/>
      <c r="AA776" s="123"/>
      <c r="AB776" s="121"/>
      <c r="AC776" s="121"/>
      <c r="AD776" s="121"/>
      <c r="AE776" s="121"/>
      <c r="AF776" s="122"/>
    </row>
    <row r="777" customFormat="false" ht="8.45" hidden="false" customHeight="true" outlineLevel="0" collapsed="false">
      <c r="A777" s="104" t="s">
        <v>705</v>
      </c>
      <c r="B777" s="107" t="n">
        <v>286</v>
      </c>
      <c r="C777" s="106" t="s">
        <v>706</v>
      </c>
      <c r="D777" s="106"/>
      <c r="E777" s="127" t="n">
        <v>50</v>
      </c>
      <c r="F777" s="106" t="s">
        <v>707</v>
      </c>
      <c r="G777" s="106" t="s">
        <v>314</v>
      </c>
      <c r="H777" s="108"/>
      <c r="I777" s="108"/>
      <c r="J777" s="108"/>
      <c r="K777" s="108"/>
      <c r="L777" s="108"/>
      <c r="M777" s="108"/>
      <c r="N777" s="108"/>
      <c r="O777" s="108"/>
      <c r="P777" s="108"/>
      <c r="Q777" s="131"/>
      <c r="R777" s="118"/>
      <c r="S777" s="123"/>
      <c r="T777" s="121"/>
      <c r="U777" s="121"/>
      <c r="V777" s="121"/>
      <c r="W777" s="121"/>
      <c r="X777" s="122"/>
      <c r="Y777" s="131"/>
      <c r="Z777" s="128"/>
      <c r="AA777" s="123"/>
      <c r="AB777" s="121"/>
      <c r="AC777" s="121"/>
      <c r="AD777" s="121"/>
      <c r="AE777" s="121"/>
      <c r="AF777" s="122"/>
    </row>
    <row r="778" customFormat="false" ht="8.45" hidden="false" customHeight="true" outlineLevel="0" collapsed="false">
      <c r="A778" s="104" t="s">
        <v>708</v>
      </c>
      <c r="B778" s="129" t="n">
        <v>287</v>
      </c>
      <c r="C778" s="110" t="s">
        <v>709</v>
      </c>
      <c r="D778" s="110" t="s">
        <v>1072</v>
      </c>
      <c r="E778" s="111" t="n">
        <v>50</v>
      </c>
      <c r="F778" s="110" t="s">
        <v>707</v>
      </c>
      <c r="G778" s="110" t="s">
        <v>314</v>
      </c>
      <c r="H778" s="112" t="n">
        <v>0.51</v>
      </c>
      <c r="I778" s="132" t="n">
        <v>63.19</v>
      </c>
      <c r="J778" s="113" t="n">
        <v>0</v>
      </c>
      <c r="K778" s="113" t="n">
        <v>0</v>
      </c>
      <c r="L778" s="112" t="n">
        <v>0</v>
      </c>
      <c r="M778" s="112" t="n">
        <v>0</v>
      </c>
      <c r="N778" s="112" t="n">
        <v>0</v>
      </c>
      <c r="O778" s="112" t="n">
        <v>0</v>
      </c>
      <c r="P778" s="114"/>
      <c r="Q778" s="128"/>
      <c r="R778" s="118"/>
      <c r="S778" s="123"/>
      <c r="T778" s="121"/>
      <c r="U778" s="121"/>
      <c r="V778" s="121"/>
      <c r="W778" s="121"/>
      <c r="X778" s="122"/>
      <c r="Y778" s="128"/>
      <c r="Z778" s="118"/>
      <c r="AA778" s="123"/>
      <c r="AB778" s="121"/>
      <c r="AC778" s="121"/>
      <c r="AD778" s="121"/>
      <c r="AE778" s="121"/>
      <c r="AF778" s="122"/>
    </row>
    <row r="779" customFormat="false" ht="8.45" hidden="false" customHeight="true" outlineLevel="0" collapsed="false">
      <c r="A779" s="104" t="s">
        <v>710</v>
      </c>
      <c r="B779" s="129" t="n">
        <v>288</v>
      </c>
      <c r="C779" s="110" t="s">
        <v>711</v>
      </c>
      <c r="D779" s="110" t="s">
        <v>1072</v>
      </c>
      <c r="E779" s="111" t="n">
        <v>11</v>
      </c>
      <c r="F779" s="110" t="s">
        <v>271</v>
      </c>
      <c r="G779" s="110" t="s">
        <v>314</v>
      </c>
      <c r="H779" s="112" t="n">
        <v>0.03</v>
      </c>
      <c r="I779" s="113" t="n">
        <v>3.78</v>
      </c>
      <c r="J779" s="113" t="n">
        <v>0</v>
      </c>
      <c r="K779" s="113" t="n">
        <v>0</v>
      </c>
      <c r="L779" s="112" t="n">
        <v>0</v>
      </c>
      <c r="M779" s="112" t="n">
        <v>0</v>
      </c>
      <c r="N779" s="112" t="n">
        <v>0</v>
      </c>
      <c r="O779" s="112" t="n">
        <v>0</v>
      </c>
      <c r="P779" s="114"/>
      <c r="Q779" s="123"/>
      <c r="R779" s="123"/>
      <c r="S779" s="123"/>
      <c r="T779" s="121"/>
      <c r="U779" s="121"/>
      <c r="V779" s="121"/>
      <c r="W779" s="121"/>
      <c r="X779" s="122"/>
      <c r="Y779" s="123"/>
      <c r="Z779" s="123"/>
      <c r="AA779" s="123"/>
      <c r="AB779" s="121"/>
      <c r="AC779" s="121"/>
      <c r="AD779" s="121"/>
      <c r="AE779" s="121"/>
      <c r="AF779" s="122"/>
    </row>
    <row r="780" customFormat="false" ht="8.45" hidden="false" customHeight="true" outlineLevel="0" collapsed="false">
      <c r="A780" s="104" t="s">
        <v>712</v>
      </c>
      <c r="B780" s="129" t="n">
        <v>289</v>
      </c>
      <c r="C780" s="110" t="s">
        <v>713</v>
      </c>
      <c r="D780" s="110" t="s">
        <v>1072</v>
      </c>
      <c r="E780" s="111" t="n">
        <v>50</v>
      </c>
      <c r="F780" s="110" t="s">
        <v>707</v>
      </c>
      <c r="G780" s="110" t="s">
        <v>314</v>
      </c>
      <c r="H780" s="112" t="n">
        <v>0.32</v>
      </c>
      <c r="I780" s="132" t="n">
        <v>25.64</v>
      </c>
      <c r="J780" s="113" t="n">
        <v>0</v>
      </c>
      <c r="K780" s="113" t="n">
        <v>0</v>
      </c>
      <c r="L780" s="112" t="n">
        <v>0</v>
      </c>
      <c r="M780" s="112" t="n">
        <v>0</v>
      </c>
      <c r="N780" s="112" t="n">
        <v>0</v>
      </c>
      <c r="O780" s="112" t="n">
        <v>0</v>
      </c>
      <c r="P780" s="114"/>
      <c r="Q780" s="119"/>
      <c r="R780" s="123"/>
      <c r="S780" s="123"/>
      <c r="T780" s="121"/>
      <c r="U780" s="121"/>
      <c r="V780" s="121"/>
      <c r="W780" s="121"/>
      <c r="X780" s="122"/>
      <c r="Y780" s="119"/>
      <c r="Z780" s="123"/>
      <c r="AA780" s="123"/>
      <c r="AB780" s="121"/>
      <c r="AC780" s="121"/>
      <c r="AD780" s="121"/>
      <c r="AE780" s="121"/>
      <c r="AF780" s="122"/>
    </row>
    <row r="781" customFormat="false" ht="8.45" hidden="false" customHeight="true" outlineLevel="0" collapsed="false">
      <c r="A781" s="104" t="s">
        <v>714</v>
      </c>
      <c r="B781" s="129" t="n">
        <v>290</v>
      </c>
      <c r="C781" s="110" t="s">
        <v>715</v>
      </c>
      <c r="D781" s="110" t="s">
        <v>1078</v>
      </c>
      <c r="E781" s="111" t="n">
        <v>50</v>
      </c>
      <c r="F781" s="110" t="s">
        <v>707</v>
      </c>
      <c r="G781" s="110" t="s">
        <v>314</v>
      </c>
      <c r="H781" s="112" t="n">
        <v>0.13</v>
      </c>
      <c r="I781" s="133" t="n">
        <v>110</v>
      </c>
      <c r="J781" s="113" t="n">
        <v>0</v>
      </c>
      <c r="K781" s="113" t="n">
        <v>0</v>
      </c>
      <c r="L781" s="112" t="n">
        <v>0</v>
      </c>
      <c r="M781" s="112" t="n">
        <v>0</v>
      </c>
      <c r="N781" s="112" t="n">
        <v>0</v>
      </c>
      <c r="O781" s="112" t="n">
        <v>0</v>
      </c>
      <c r="P781" s="114"/>
      <c r="Q781" s="123"/>
      <c r="R781" s="123"/>
      <c r="S781" s="123"/>
      <c r="T781" s="121"/>
      <c r="U781" s="121"/>
      <c r="V781" s="121"/>
      <c r="W781" s="121"/>
      <c r="X781" s="122"/>
      <c r="Y781" s="123"/>
      <c r="Z781" s="123"/>
      <c r="AA781" s="123"/>
      <c r="AB781" s="121"/>
      <c r="AC781" s="121"/>
      <c r="AD781" s="121"/>
      <c r="AE781" s="121"/>
      <c r="AF781" s="122"/>
    </row>
    <row r="782" customFormat="false" ht="8.45" hidden="false" customHeight="true" outlineLevel="0" collapsed="false">
      <c r="A782" s="104" t="s">
        <v>716</v>
      </c>
      <c r="B782" s="107" t="n">
        <v>291</v>
      </c>
      <c r="C782" s="106" t="s">
        <v>717</v>
      </c>
      <c r="D782" s="106"/>
      <c r="E782" s="107" t="n">
        <v>124</v>
      </c>
      <c r="F782" s="106" t="s">
        <v>707</v>
      </c>
      <c r="G782" s="106" t="s">
        <v>90</v>
      </c>
      <c r="H782" s="108"/>
      <c r="I782" s="108"/>
      <c r="J782" s="108"/>
      <c r="K782" s="108"/>
      <c r="L782" s="108"/>
      <c r="M782" s="108"/>
      <c r="N782" s="108"/>
      <c r="O782" s="108"/>
      <c r="P782" s="108"/>
      <c r="Q782" s="119"/>
      <c r="R782" s="123"/>
      <c r="S782" s="123"/>
      <c r="T782" s="121"/>
      <c r="U782" s="121"/>
      <c r="V782" s="121"/>
      <c r="W782" s="121"/>
      <c r="X782" s="122"/>
      <c r="Y782" s="119"/>
      <c r="Z782" s="123"/>
      <c r="AA782" s="123"/>
      <c r="AB782" s="121"/>
      <c r="AC782" s="121"/>
      <c r="AD782" s="121"/>
      <c r="AE782" s="121"/>
      <c r="AF782" s="122"/>
    </row>
    <row r="783" customFormat="false" ht="8.45" hidden="false" customHeight="true" outlineLevel="0" collapsed="false">
      <c r="A783" s="104" t="s">
        <v>718</v>
      </c>
      <c r="B783" s="107" t="n">
        <v>292</v>
      </c>
      <c r="C783" s="106" t="s">
        <v>719</v>
      </c>
      <c r="D783" s="106"/>
      <c r="E783" s="127" t="n">
        <v>32</v>
      </c>
      <c r="F783" s="106" t="s">
        <v>720</v>
      </c>
      <c r="G783" s="106" t="s">
        <v>721</v>
      </c>
      <c r="H783" s="108"/>
      <c r="I783" s="108"/>
      <c r="J783" s="108"/>
      <c r="K783" s="108"/>
      <c r="L783" s="108"/>
      <c r="M783" s="108"/>
      <c r="N783" s="108"/>
      <c r="O783" s="108"/>
      <c r="P783" s="108"/>
      <c r="Q783" s="123"/>
      <c r="R783" s="123"/>
      <c r="S783" s="123"/>
      <c r="T783" s="121"/>
      <c r="U783" s="121"/>
      <c r="V783" s="121"/>
      <c r="W783" s="121"/>
      <c r="X783" s="122"/>
      <c r="Y783" s="123"/>
      <c r="Z783" s="123"/>
      <c r="AA783" s="123"/>
      <c r="AB783" s="121"/>
      <c r="AC783" s="121"/>
      <c r="AD783" s="121"/>
      <c r="AE783" s="121"/>
      <c r="AF783" s="122"/>
    </row>
    <row r="784" customFormat="false" ht="8.45" hidden="false" customHeight="true" outlineLevel="0" collapsed="false">
      <c r="A784" s="104" t="s">
        <v>722</v>
      </c>
      <c r="B784" s="129" t="n">
        <v>293</v>
      </c>
      <c r="C784" s="110" t="s">
        <v>723</v>
      </c>
      <c r="D784" s="110" t="s">
        <v>1078</v>
      </c>
      <c r="E784" s="111" t="n">
        <v>32</v>
      </c>
      <c r="F784" s="110" t="s">
        <v>720</v>
      </c>
      <c r="G784" s="110" t="s">
        <v>721</v>
      </c>
      <c r="H784" s="112" t="n">
        <v>0.22</v>
      </c>
      <c r="I784" s="132" t="n">
        <v>51</v>
      </c>
      <c r="J784" s="113" t="n">
        <v>0</v>
      </c>
      <c r="K784" s="113" t="n">
        <v>0</v>
      </c>
      <c r="L784" s="112" t="n">
        <v>0</v>
      </c>
      <c r="M784" s="112" t="n">
        <v>0</v>
      </c>
      <c r="N784" s="112" t="n">
        <v>0</v>
      </c>
      <c r="O784" s="112" t="n">
        <v>0</v>
      </c>
      <c r="P784" s="114"/>
      <c r="Q784" s="119"/>
      <c r="R784" s="123"/>
      <c r="S784" s="123"/>
      <c r="T784" s="121"/>
      <c r="U784" s="121"/>
      <c r="V784" s="121"/>
      <c r="W784" s="121"/>
      <c r="X784" s="122"/>
      <c r="Y784" s="119"/>
      <c r="Z784" s="123"/>
      <c r="AA784" s="123"/>
      <c r="AB784" s="121"/>
      <c r="AC784" s="121"/>
      <c r="AD784" s="121"/>
      <c r="AE784" s="121"/>
      <c r="AF784" s="122"/>
    </row>
    <row r="785" customFormat="false" ht="8.45" hidden="false" customHeight="true" outlineLevel="0" collapsed="false">
      <c r="A785" s="104" t="s">
        <v>724</v>
      </c>
      <c r="B785" s="129" t="n">
        <v>294</v>
      </c>
      <c r="C785" s="110" t="s">
        <v>725</v>
      </c>
      <c r="D785" s="110" t="s">
        <v>1078</v>
      </c>
      <c r="E785" s="111" t="n">
        <v>32</v>
      </c>
      <c r="F785" s="110" t="s">
        <v>720</v>
      </c>
      <c r="G785" s="110" t="s">
        <v>721</v>
      </c>
      <c r="H785" s="112" t="n">
        <v>0.03</v>
      </c>
      <c r="I785" s="132" t="n">
        <v>13</v>
      </c>
      <c r="J785" s="113" t="n">
        <v>0</v>
      </c>
      <c r="K785" s="113" t="n">
        <v>0</v>
      </c>
      <c r="L785" s="112" t="n">
        <v>0</v>
      </c>
      <c r="M785" s="112" t="n">
        <v>0</v>
      </c>
      <c r="N785" s="112" t="n">
        <v>0</v>
      </c>
      <c r="O785" s="112" t="n">
        <v>0</v>
      </c>
      <c r="P785" s="114"/>
      <c r="Q785" s="123"/>
      <c r="R785" s="123"/>
      <c r="S785" s="123"/>
      <c r="T785" s="121"/>
      <c r="U785" s="121"/>
      <c r="V785" s="121"/>
      <c r="W785" s="121"/>
      <c r="X785" s="122"/>
      <c r="Y785" s="123"/>
      <c r="Z785" s="123"/>
      <c r="AA785" s="123"/>
      <c r="AB785" s="121"/>
      <c r="AC785" s="121"/>
      <c r="AD785" s="121"/>
      <c r="AE785" s="121"/>
      <c r="AF785" s="122"/>
    </row>
    <row r="786" customFormat="false" ht="8.45" hidden="false" customHeight="true" outlineLevel="0" collapsed="false">
      <c r="A786" s="104" t="s">
        <v>726</v>
      </c>
      <c r="B786" s="129" t="n">
        <v>295</v>
      </c>
      <c r="C786" s="110" t="s">
        <v>727</v>
      </c>
      <c r="D786" s="110" t="s">
        <v>1078</v>
      </c>
      <c r="E786" s="109" t="n">
        <v>5</v>
      </c>
      <c r="F786" s="110" t="s">
        <v>530</v>
      </c>
      <c r="G786" s="110" t="s">
        <v>721</v>
      </c>
      <c r="H786" s="112" t="n">
        <v>0.01</v>
      </c>
      <c r="I786" s="113" t="n">
        <v>1</v>
      </c>
      <c r="J786" s="113" t="n">
        <v>0</v>
      </c>
      <c r="K786" s="113" t="n">
        <v>0</v>
      </c>
      <c r="L786" s="112" t="n">
        <v>0</v>
      </c>
      <c r="M786" s="112" t="n">
        <v>0</v>
      </c>
      <c r="N786" s="112" t="n">
        <v>0</v>
      </c>
      <c r="O786" s="112" t="n">
        <v>0</v>
      </c>
      <c r="P786" s="114"/>
      <c r="Q786" s="123"/>
      <c r="R786" s="123"/>
      <c r="S786" s="123"/>
      <c r="T786" s="121"/>
      <c r="U786" s="121"/>
      <c r="V786" s="121"/>
      <c r="W786" s="121"/>
      <c r="X786" s="122"/>
      <c r="Y786" s="123"/>
      <c r="Z786" s="123"/>
      <c r="AA786" s="123"/>
      <c r="AB786" s="121"/>
      <c r="AC786" s="121"/>
      <c r="AD786" s="121"/>
      <c r="AE786" s="121"/>
      <c r="AF786" s="122"/>
    </row>
    <row r="787" customFormat="false" ht="8.45" hidden="false" customHeight="true" outlineLevel="0" collapsed="false">
      <c r="A787" s="104" t="s">
        <v>728</v>
      </c>
      <c r="B787" s="107" t="n">
        <v>296</v>
      </c>
      <c r="C787" s="106" t="s">
        <v>729</v>
      </c>
      <c r="D787" s="106"/>
      <c r="E787" s="127" t="n">
        <v>74</v>
      </c>
      <c r="F787" s="106" t="s">
        <v>707</v>
      </c>
      <c r="G787" s="106" t="s">
        <v>721</v>
      </c>
      <c r="H787" s="108"/>
      <c r="I787" s="108"/>
      <c r="J787" s="108"/>
      <c r="K787" s="108"/>
      <c r="L787" s="108"/>
      <c r="M787" s="108"/>
      <c r="N787" s="108"/>
      <c r="O787" s="108"/>
      <c r="P787" s="108"/>
      <c r="Q787" s="123"/>
      <c r="R787" s="123"/>
      <c r="S787" s="123"/>
      <c r="T787" s="121"/>
      <c r="U787" s="121"/>
      <c r="V787" s="121"/>
      <c r="W787" s="121"/>
      <c r="X787" s="122"/>
      <c r="Y787" s="123"/>
      <c r="Z787" s="123"/>
      <c r="AA787" s="123"/>
      <c r="AB787" s="121"/>
      <c r="AC787" s="121"/>
      <c r="AD787" s="121"/>
      <c r="AE787" s="121"/>
      <c r="AF787" s="122"/>
    </row>
    <row r="788" customFormat="false" ht="8.45" hidden="false" customHeight="true" outlineLevel="0" collapsed="false">
      <c r="A788" s="104" t="s">
        <v>730</v>
      </c>
      <c r="B788" s="129" t="n">
        <v>297</v>
      </c>
      <c r="C788" s="110" t="s">
        <v>731</v>
      </c>
      <c r="D788" s="110" t="s">
        <v>1078</v>
      </c>
      <c r="E788" s="111" t="n">
        <v>50</v>
      </c>
      <c r="F788" s="110" t="s">
        <v>707</v>
      </c>
      <c r="G788" s="110" t="s">
        <v>314</v>
      </c>
      <c r="H788" s="112" t="n">
        <v>0.05</v>
      </c>
      <c r="I788" s="132" t="n">
        <v>15</v>
      </c>
      <c r="J788" s="113" t="n">
        <v>0</v>
      </c>
      <c r="K788" s="113" t="n">
        <v>0</v>
      </c>
      <c r="L788" s="112" t="n">
        <v>0</v>
      </c>
      <c r="M788" s="112" t="n">
        <v>0</v>
      </c>
      <c r="N788" s="112" t="n">
        <v>0</v>
      </c>
      <c r="O788" s="112" t="n">
        <v>0</v>
      </c>
      <c r="P788" s="114"/>
      <c r="Q788" s="123"/>
      <c r="R788" s="123"/>
      <c r="S788" s="123"/>
      <c r="T788" s="121"/>
      <c r="U788" s="121"/>
      <c r="V788" s="121"/>
      <c r="W788" s="121"/>
      <c r="X788" s="122"/>
      <c r="Y788" s="123"/>
      <c r="Z788" s="123"/>
      <c r="AA788" s="123"/>
      <c r="AB788" s="121"/>
      <c r="AC788" s="121"/>
      <c r="AD788" s="121"/>
      <c r="AE788" s="121"/>
      <c r="AF788" s="122"/>
    </row>
    <row r="789" customFormat="false" ht="8.45" hidden="false" customHeight="true" outlineLevel="0" collapsed="false">
      <c r="A789" s="104" t="s">
        <v>732</v>
      </c>
      <c r="B789" s="129" t="n">
        <v>298</v>
      </c>
      <c r="C789" s="110" t="s">
        <v>733</v>
      </c>
      <c r="D789" s="110" t="s">
        <v>1078</v>
      </c>
      <c r="E789" s="111" t="n">
        <v>32</v>
      </c>
      <c r="F789" s="110" t="s">
        <v>720</v>
      </c>
      <c r="G789" s="110" t="s">
        <v>721</v>
      </c>
      <c r="H789" s="112" t="n">
        <v>0.03</v>
      </c>
      <c r="I789" s="132" t="n">
        <v>15</v>
      </c>
      <c r="J789" s="113" t="n">
        <v>0</v>
      </c>
      <c r="K789" s="113" t="n">
        <v>0</v>
      </c>
      <c r="L789" s="112" t="n">
        <v>0</v>
      </c>
      <c r="M789" s="112" t="n">
        <v>0</v>
      </c>
      <c r="N789" s="112" t="n">
        <v>0</v>
      </c>
      <c r="O789" s="112" t="n">
        <v>0</v>
      </c>
      <c r="P789" s="114"/>
      <c r="Q789" s="123"/>
      <c r="R789" s="123"/>
      <c r="S789" s="123"/>
      <c r="T789" s="121"/>
      <c r="U789" s="121"/>
      <c r="V789" s="121"/>
      <c r="W789" s="121"/>
      <c r="X789" s="122"/>
      <c r="Y789" s="123"/>
      <c r="Z789" s="123"/>
      <c r="AA789" s="123"/>
      <c r="AB789" s="121"/>
      <c r="AC789" s="121"/>
      <c r="AD789" s="121"/>
      <c r="AE789" s="121"/>
      <c r="AF789" s="122"/>
    </row>
    <row r="790" customFormat="false" ht="8.45" hidden="false" customHeight="true" outlineLevel="0" collapsed="false">
      <c r="A790" s="104" t="s">
        <v>734</v>
      </c>
      <c r="B790" s="129" t="n">
        <v>299</v>
      </c>
      <c r="C790" s="110" t="s">
        <v>735</v>
      </c>
      <c r="D790" s="110" t="s">
        <v>1078</v>
      </c>
      <c r="E790" s="111" t="n">
        <v>32</v>
      </c>
      <c r="F790" s="110" t="s">
        <v>720</v>
      </c>
      <c r="G790" s="110" t="s">
        <v>721</v>
      </c>
      <c r="H790" s="112" t="n">
        <v>0.18</v>
      </c>
      <c r="I790" s="132" t="n">
        <v>49</v>
      </c>
      <c r="J790" s="113" t="n">
        <v>0</v>
      </c>
      <c r="K790" s="113" t="n">
        <v>0</v>
      </c>
      <c r="L790" s="112" t="n">
        <v>0</v>
      </c>
      <c r="M790" s="112" t="n">
        <v>0</v>
      </c>
      <c r="N790" s="112" t="n">
        <v>0</v>
      </c>
      <c r="O790" s="112" t="n">
        <v>0</v>
      </c>
      <c r="P790" s="114"/>
      <c r="Q790" s="123"/>
      <c r="R790" s="123"/>
      <c r="S790" s="123"/>
      <c r="T790" s="121"/>
      <c r="U790" s="121"/>
      <c r="V790" s="121"/>
      <c r="W790" s="121"/>
      <c r="X790" s="122"/>
      <c r="Y790" s="123"/>
      <c r="Z790" s="123"/>
      <c r="AA790" s="123"/>
      <c r="AB790" s="121"/>
      <c r="AC790" s="121"/>
      <c r="AD790" s="121"/>
      <c r="AE790" s="121"/>
      <c r="AF790" s="122"/>
    </row>
    <row r="791" customFormat="false" ht="8.45" hidden="false" customHeight="true" outlineLevel="0" collapsed="false">
      <c r="A791" s="104" t="s">
        <v>736</v>
      </c>
      <c r="B791" s="107" t="n">
        <v>300</v>
      </c>
      <c r="C791" s="106" t="s">
        <v>737</v>
      </c>
      <c r="D791" s="106"/>
      <c r="E791" s="127" t="n">
        <v>32</v>
      </c>
      <c r="F791" s="106" t="s">
        <v>720</v>
      </c>
      <c r="G791" s="106" t="s">
        <v>721</v>
      </c>
      <c r="H791" s="108"/>
      <c r="I791" s="108"/>
      <c r="J791" s="108"/>
      <c r="K791" s="108"/>
      <c r="L791" s="108"/>
      <c r="M791" s="108"/>
      <c r="N791" s="108"/>
      <c r="O791" s="108"/>
      <c r="P791" s="108"/>
      <c r="Q791" s="123"/>
      <c r="R791" s="123"/>
      <c r="S791" s="123"/>
      <c r="T791" s="121"/>
      <c r="U791" s="121"/>
      <c r="V791" s="121"/>
      <c r="W791" s="121"/>
      <c r="X791" s="122"/>
      <c r="Y791" s="123"/>
      <c r="Z791" s="123"/>
      <c r="AA791" s="123"/>
      <c r="AB791" s="121"/>
      <c r="AC791" s="121"/>
      <c r="AD791" s="121"/>
      <c r="AE791" s="121"/>
      <c r="AF791" s="122"/>
    </row>
    <row r="792" customFormat="false" ht="8.45" hidden="false" customHeight="true" outlineLevel="0" collapsed="false">
      <c r="A792" s="104" t="s">
        <v>738</v>
      </c>
      <c r="B792" s="129" t="n">
        <v>301</v>
      </c>
      <c r="C792" s="110" t="s">
        <v>739</v>
      </c>
      <c r="D792" s="110" t="s">
        <v>1078</v>
      </c>
      <c r="E792" s="111" t="n">
        <v>32</v>
      </c>
      <c r="F792" s="110" t="s">
        <v>720</v>
      </c>
      <c r="G792" s="110" t="s">
        <v>721</v>
      </c>
      <c r="H792" s="112" t="n">
        <v>0.03</v>
      </c>
      <c r="I792" s="132" t="n">
        <v>13</v>
      </c>
      <c r="J792" s="113" t="n">
        <v>0</v>
      </c>
      <c r="K792" s="113" t="n">
        <v>0</v>
      </c>
      <c r="L792" s="112" t="n">
        <v>0</v>
      </c>
      <c r="M792" s="112" t="n">
        <v>0</v>
      </c>
      <c r="N792" s="112" t="n">
        <v>0</v>
      </c>
      <c r="O792" s="112" t="n">
        <v>0</v>
      </c>
      <c r="P792" s="114"/>
      <c r="Q792" s="123"/>
      <c r="R792" s="123"/>
      <c r="S792" s="123"/>
      <c r="T792" s="121"/>
      <c r="U792" s="121"/>
      <c r="V792" s="121"/>
      <c r="W792" s="121"/>
      <c r="X792" s="122"/>
      <c r="Y792" s="123"/>
      <c r="Z792" s="123"/>
      <c r="AA792" s="123"/>
      <c r="AB792" s="121"/>
      <c r="AC792" s="121"/>
      <c r="AD792" s="121"/>
      <c r="AE792" s="121"/>
      <c r="AF792" s="122"/>
    </row>
    <row r="793" customFormat="false" ht="8.45" hidden="false" customHeight="true" outlineLevel="0" collapsed="false">
      <c r="A793" s="104" t="s">
        <v>740</v>
      </c>
      <c r="B793" s="107" t="n">
        <v>302</v>
      </c>
      <c r="C793" s="106" t="s">
        <v>741</v>
      </c>
      <c r="D793" s="106"/>
      <c r="E793" s="127" t="n">
        <v>32</v>
      </c>
      <c r="F793" s="106" t="s">
        <v>720</v>
      </c>
      <c r="G793" s="106" t="s">
        <v>721</v>
      </c>
      <c r="H793" s="108"/>
      <c r="I793" s="108"/>
      <c r="J793" s="108"/>
      <c r="K793" s="108"/>
      <c r="L793" s="108"/>
      <c r="M793" s="108"/>
      <c r="N793" s="108"/>
      <c r="O793" s="108"/>
      <c r="P793" s="108"/>
      <c r="Q793" s="123"/>
      <c r="R793" s="123"/>
      <c r="S793" s="123"/>
      <c r="T793" s="121"/>
      <c r="U793" s="121"/>
      <c r="V793" s="121"/>
      <c r="W793" s="121"/>
      <c r="X793" s="122"/>
      <c r="Y793" s="123"/>
      <c r="Z793" s="123"/>
      <c r="AA793" s="123"/>
      <c r="AB793" s="121"/>
      <c r="AC793" s="121"/>
      <c r="AD793" s="121"/>
      <c r="AE793" s="121"/>
      <c r="AF793" s="122"/>
    </row>
    <row r="794" customFormat="false" ht="8.45" hidden="false" customHeight="true" outlineLevel="0" collapsed="false">
      <c r="A794" s="104" t="s">
        <v>742</v>
      </c>
      <c r="B794" s="129" t="n">
        <v>303</v>
      </c>
      <c r="C794" s="110" t="s">
        <v>743</v>
      </c>
      <c r="D794" s="110" t="s">
        <v>1078</v>
      </c>
      <c r="E794" s="111" t="n">
        <v>32</v>
      </c>
      <c r="F794" s="110" t="s">
        <v>720</v>
      </c>
      <c r="G794" s="110" t="s">
        <v>721</v>
      </c>
      <c r="H794" s="112" t="n">
        <v>0.01</v>
      </c>
      <c r="I794" s="132" t="n">
        <v>13</v>
      </c>
      <c r="J794" s="113" t="n">
        <v>0</v>
      </c>
      <c r="K794" s="113" t="n">
        <v>0</v>
      </c>
      <c r="L794" s="112" t="n">
        <v>0</v>
      </c>
      <c r="M794" s="112" t="n">
        <v>0</v>
      </c>
      <c r="N794" s="112" t="n">
        <v>0</v>
      </c>
      <c r="O794" s="112" t="n">
        <v>0</v>
      </c>
      <c r="P794" s="114"/>
      <c r="Q794" s="123"/>
      <c r="R794" s="123"/>
      <c r="S794" s="123"/>
      <c r="T794" s="121"/>
      <c r="U794" s="121"/>
      <c r="V794" s="121"/>
      <c r="W794" s="121"/>
      <c r="X794" s="122"/>
      <c r="Y794" s="123"/>
      <c r="Z794" s="123"/>
      <c r="AA794" s="123"/>
      <c r="AB794" s="121"/>
      <c r="AC794" s="121"/>
      <c r="AD794" s="121"/>
      <c r="AE794" s="121"/>
      <c r="AF794" s="122"/>
    </row>
    <row r="795" customFormat="false" ht="8.45" hidden="false" customHeight="true" outlineLevel="0" collapsed="false">
      <c r="A795" s="104" t="s">
        <v>744</v>
      </c>
      <c r="B795" s="107" t="n">
        <v>304</v>
      </c>
      <c r="C795" s="106" t="s">
        <v>745</v>
      </c>
      <c r="D795" s="106"/>
      <c r="E795" s="127" t="n">
        <v>26</v>
      </c>
      <c r="F795" s="106" t="s">
        <v>530</v>
      </c>
      <c r="G795" s="106" t="s">
        <v>603</v>
      </c>
      <c r="H795" s="108"/>
      <c r="I795" s="108"/>
      <c r="J795" s="108"/>
      <c r="K795" s="108"/>
      <c r="L795" s="108"/>
      <c r="M795" s="108"/>
      <c r="N795" s="108"/>
      <c r="O795" s="108"/>
      <c r="P795" s="108"/>
      <c r="Q795" s="123"/>
      <c r="R795" s="123"/>
      <c r="S795" s="123"/>
      <c r="T795" s="121"/>
      <c r="U795" s="121"/>
      <c r="V795" s="121"/>
      <c r="W795" s="121"/>
      <c r="X795" s="122"/>
      <c r="Y795" s="123"/>
      <c r="Z795" s="123"/>
      <c r="AA795" s="123"/>
      <c r="AB795" s="121"/>
      <c r="AC795" s="121"/>
      <c r="AD795" s="121"/>
      <c r="AE795" s="121"/>
      <c r="AF795" s="122"/>
    </row>
    <row r="796" customFormat="false" ht="8.45" hidden="false" customHeight="true" outlineLevel="0" collapsed="false">
      <c r="A796" s="104" t="s">
        <v>746</v>
      </c>
      <c r="B796" s="129" t="n">
        <v>305</v>
      </c>
      <c r="C796" s="110" t="s">
        <v>747</v>
      </c>
      <c r="D796" s="110" t="s">
        <v>1078</v>
      </c>
      <c r="E796" s="111" t="n">
        <v>26</v>
      </c>
      <c r="F796" s="110" t="s">
        <v>530</v>
      </c>
      <c r="G796" s="110" t="s">
        <v>603</v>
      </c>
      <c r="H796" s="112" t="n">
        <v>0.01</v>
      </c>
      <c r="I796" s="132" t="n">
        <v>13</v>
      </c>
      <c r="J796" s="113" t="n">
        <v>0</v>
      </c>
      <c r="K796" s="113" t="n">
        <v>0</v>
      </c>
      <c r="L796" s="112" t="n">
        <v>0</v>
      </c>
      <c r="M796" s="112" t="n">
        <v>0</v>
      </c>
      <c r="N796" s="112" t="n">
        <v>0</v>
      </c>
      <c r="O796" s="112" t="n">
        <v>0</v>
      </c>
      <c r="P796" s="114"/>
      <c r="Q796" s="123"/>
      <c r="R796" s="123"/>
      <c r="S796" s="123"/>
      <c r="T796" s="121"/>
      <c r="U796" s="121"/>
      <c r="V796" s="121"/>
      <c r="W796" s="121"/>
      <c r="X796" s="122"/>
      <c r="Y796" s="123"/>
      <c r="Z796" s="123"/>
      <c r="AA796" s="123"/>
      <c r="AB796" s="121"/>
      <c r="AC796" s="121"/>
      <c r="AD796" s="121"/>
      <c r="AE796" s="121"/>
      <c r="AF796" s="122"/>
    </row>
    <row r="797" customFormat="false" ht="8.45" hidden="false" customHeight="true" outlineLevel="0" collapsed="false">
      <c r="A797" s="104" t="s">
        <v>748</v>
      </c>
      <c r="B797" s="129" t="n">
        <v>306</v>
      </c>
      <c r="C797" s="110" t="s">
        <v>749</v>
      </c>
      <c r="D797" s="110" t="s">
        <v>1078</v>
      </c>
      <c r="E797" s="111" t="n">
        <v>26</v>
      </c>
      <c r="F797" s="110" t="s">
        <v>530</v>
      </c>
      <c r="G797" s="110" t="s">
        <v>603</v>
      </c>
      <c r="H797" s="112" t="n">
        <v>0.01</v>
      </c>
      <c r="I797" s="132" t="n">
        <v>13</v>
      </c>
      <c r="J797" s="113" t="n">
        <v>0</v>
      </c>
      <c r="K797" s="113" t="n">
        <v>0</v>
      </c>
      <c r="L797" s="112" t="n">
        <v>0</v>
      </c>
      <c r="M797" s="112" t="n">
        <v>0</v>
      </c>
      <c r="N797" s="112" t="n">
        <v>0</v>
      </c>
      <c r="O797" s="112" t="n">
        <v>0</v>
      </c>
      <c r="P797" s="114"/>
      <c r="Q797" s="123"/>
      <c r="R797" s="123"/>
      <c r="S797" s="123"/>
      <c r="T797" s="121"/>
      <c r="U797" s="121"/>
      <c r="V797" s="121"/>
      <c r="W797" s="121"/>
      <c r="X797" s="122"/>
      <c r="Y797" s="123"/>
      <c r="Z797" s="123"/>
      <c r="AA797" s="123"/>
      <c r="AB797" s="121"/>
      <c r="AC797" s="121"/>
      <c r="AD797" s="121"/>
      <c r="AE797" s="121"/>
      <c r="AF797" s="122"/>
    </row>
    <row r="798" customFormat="false" ht="8.45" hidden="false" customHeight="true" outlineLevel="0" collapsed="false">
      <c r="A798" s="104" t="s">
        <v>750</v>
      </c>
      <c r="B798" s="129" t="n">
        <v>307</v>
      </c>
      <c r="C798" s="110" t="s">
        <v>751</v>
      </c>
      <c r="D798" s="110" t="s">
        <v>1078</v>
      </c>
      <c r="E798" s="111" t="n">
        <v>26</v>
      </c>
      <c r="F798" s="110" t="s">
        <v>530</v>
      </c>
      <c r="G798" s="110" t="s">
        <v>603</v>
      </c>
      <c r="H798" s="112" t="n">
        <v>0.04</v>
      </c>
      <c r="I798" s="132" t="n">
        <v>15</v>
      </c>
      <c r="J798" s="113" t="n">
        <v>0</v>
      </c>
      <c r="K798" s="113" t="n">
        <v>0</v>
      </c>
      <c r="L798" s="112" t="n">
        <v>0</v>
      </c>
      <c r="M798" s="112" t="n">
        <v>0</v>
      </c>
      <c r="N798" s="112" t="n">
        <v>0</v>
      </c>
      <c r="O798" s="112" t="n">
        <v>0</v>
      </c>
      <c r="P798" s="114"/>
      <c r="Q798" s="123"/>
      <c r="R798" s="123"/>
      <c r="S798" s="123"/>
      <c r="T798" s="121"/>
      <c r="U798" s="121"/>
      <c r="V798" s="121"/>
      <c r="W798" s="121"/>
      <c r="X798" s="122"/>
      <c r="Y798" s="123"/>
      <c r="Z798" s="123"/>
      <c r="AA798" s="123"/>
      <c r="AB798" s="121"/>
      <c r="AC798" s="121"/>
      <c r="AD798" s="121"/>
      <c r="AE798" s="121"/>
      <c r="AF798" s="122"/>
    </row>
    <row r="799" customFormat="false" ht="8.45" hidden="false" customHeight="true" outlineLevel="0" collapsed="false">
      <c r="A799" s="104" t="s">
        <v>752</v>
      </c>
      <c r="B799" s="129" t="n">
        <v>308</v>
      </c>
      <c r="C799" s="110" t="s">
        <v>753</v>
      </c>
      <c r="D799" s="110" t="s">
        <v>1078</v>
      </c>
      <c r="E799" s="111" t="n">
        <v>26</v>
      </c>
      <c r="F799" s="110" t="s">
        <v>530</v>
      </c>
      <c r="G799" s="110" t="s">
        <v>603</v>
      </c>
      <c r="H799" s="112" t="n">
        <v>0</v>
      </c>
      <c r="I799" s="113" t="n">
        <v>7</v>
      </c>
      <c r="J799" s="113" t="n">
        <v>0</v>
      </c>
      <c r="K799" s="113" t="n">
        <v>0</v>
      </c>
      <c r="L799" s="112" t="n">
        <v>0</v>
      </c>
      <c r="M799" s="112" t="n">
        <v>0</v>
      </c>
      <c r="N799" s="112" t="n">
        <v>0</v>
      </c>
      <c r="O799" s="112" t="n">
        <v>0</v>
      </c>
      <c r="P799" s="114"/>
      <c r="Q799" s="123"/>
      <c r="R799" s="123"/>
      <c r="S799" s="123"/>
      <c r="T799" s="121"/>
      <c r="U799" s="121"/>
      <c r="V799" s="121"/>
      <c r="W799" s="121"/>
      <c r="X799" s="122"/>
      <c r="Y799" s="123"/>
      <c r="Z799" s="123"/>
      <c r="AA799" s="123"/>
      <c r="AB799" s="121"/>
      <c r="AC799" s="121"/>
      <c r="AD799" s="121"/>
      <c r="AE799" s="121"/>
      <c r="AF799" s="122"/>
    </row>
    <row r="800" customFormat="false" ht="8.45" hidden="false" customHeight="true" outlineLevel="0" collapsed="false">
      <c r="A800" s="104" t="s">
        <v>754</v>
      </c>
      <c r="B800" s="129" t="n">
        <v>309</v>
      </c>
      <c r="C800" s="110" t="s">
        <v>755</v>
      </c>
      <c r="D800" s="110" t="s">
        <v>1078</v>
      </c>
      <c r="E800" s="111" t="n">
        <v>26</v>
      </c>
      <c r="F800" s="110" t="s">
        <v>530</v>
      </c>
      <c r="G800" s="110" t="s">
        <v>603</v>
      </c>
      <c r="H800" s="112" t="n">
        <v>0.14</v>
      </c>
      <c r="I800" s="132" t="n">
        <v>49</v>
      </c>
      <c r="J800" s="113" t="n">
        <v>0</v>
      </c>
      <c r="K800" s="113" t="n">
        <v>0</v>
      </c>
      <c r="L800" s="112" t="n">
        <v>0</v>
      </c>
      <c r="M800" s="112" t="n">
        <v>0</v>
      </c>
      <c r="N800" s="112" t="n">
        <v>0</v>
      </c>
      <c r="O800" s="112" t="n">
        <v>0</v>
      </c>
      <c r="P800" s="114"/>
      <c r="Q800" s="123"/>
      <c r="R800" s="123"/>
      <c r="S800" s="123"/>
      <c r="T800" s="121"/>
      <c r="U800" s="121"/>
      <c r="V800" s="121"/>
      <c r="W800" s="121"/>
      <c r="X800" s="122"/>
      <c r="Y800" s="123"/>
      <c r="Z800" s="123"/>
      <c r="AA800" s="123"/>
      <c r="AB800" s="121"/>
      <c r="AC800" s="121"/>
      <c r="AD800" s="121"/>
      <c r="AE800" s="121"/>
      <c r="AF800" s="122"/>
    </row>
    <row r="801" customFormat="false" ht="8.45" hidden="false" customHeight="true" outlineLevel="0" collapsed="false">
      <c r="A801" s="104" t="s">
        <v>756</v>
      </c>
      <c r="B801" s="129" t="n">
        <v>310</v>
      </c>
      <c r="C801" s="110" t="s">
        <v>757</v>
      </c>
      <c r="D801" s="110" t="s">
        <v>1078</v>
      </c>
      <c r="E801" s="111" t="n">
        <v>26</v>
      </c>
      <c r="F801" s="110" t="s">
        <v>530</v>
      </c>
      <c r="G801" s="110" t="s">
        <v>603</v>
      </c>
      <c r="H801" s="112" t="n">
        <v>0.05</v>
      </c>
      <c r="I801" s="132" t="n">
        <v>15</v>
      </c>
      <c r="J801" s="113" t="n">
        <v>0</v>
      </c>
      <c r="K801" s="113" t="n">
        <v>0</v>
      </c>
      <c r="L801" s="112" t="n">
        <v>0</v>
      </c>
      <c r="M801" s="112" t="n">
        <v>0</v>
      </c>
      <c r="N801" s="112" t="n">
        <v>0</v>
      </c>
      <c r="O801" s="112" t="n">
        <v>0</v>
      </c>
      <c r="P801" s="114"/>
      <c r="Q801" s="123"/>
      <c r="R801" s="123"/>
      <c r="S801" s="123"/>
      <c r="T801" s="121"/>
      <c r="U801" s="121"/>
      <c r="V801" s="121"/>
      <c r="W801" s="121"/>
      <c r="X801" s="122"/>
      <c r="Y801" s="123"/>
      <c r="Z801" s="123"/>
      <c r="AA801" s="123"/>
      <c r="AB801" s="121"/>
      <c r="AC801" s="121"/>
      <c r="AD801" s="121"/>
      <c r="AE801" s="121"/>
      <c r="AF801" s="122"/>
    </row>
    <row r="802" customFormat="false" ht="8.45" hidden="false" customHeight="true" outlineLevel="0" collapsed="false">
      <c r="A802" s="104" t="s">
        <v>758</v>
      </c>
      <c r="B802" s="129" t="n">
        <v>311</v>
      </c>
      <c r="C802" s="110" t="s">
        <v>759</v>
      </c>
      <c r="D802" s="110" t="s">
        <v>1078</v>
      </c>
      <c r="E802" s="111" t="n">
        <v>26</v>
      </c>
      <c r="F802" s="110" t="s">
        <v>530</v>
      </c>
      <c r="G802" s="110" t="s">
        <v>603</v>
      </c>
      <c r="H802" s="112" t="n">
        <v>0.08</v>
      </c>
      <c r="I802" s="132" t="n">
        <v>36</v>
      </c>
      <c r="J802" s="113" t="n">
        <v>0</v>
      </c>
      <c r="K802" s="113" t="n">
        <v>0</v>
      </c>
      <c r="L802" s="112" t="n">
        <v>0</v>
      </c>
      <c r="M802" s="112" t="n">
        <v>0</v>
      </c>
      <c r="N802" s="112" t="n">
        <v>0</v>
      </c>
      <c r="O802" s="112" t="n">
        <v>0</v>
      </c>
      <c r="P802" s="114"/>
      <c r="Q802" s="123"/>
      <c r="R802" s="123"/>
      <c r="S802" s="123"/>
      <c r="T802" s="121"/>
      <c r="U802" s="121"/>
      <c r="V802" s="121"/>
      <c r="W802" s="121"/>
      <c r="X802" s="122"/>
      <c r="Y802" s="123"/>
      <c r="Z802" s="123"/>
      <c r="AA802" s="123"/>
      <c r="AB802" s="121"/>
      <c r="AC802" s="121"/>
      <c r="AD802" s="121"/>
      <c r="AE802" s="121"/>
      <c r="AF802" s="122"/>
    </row>
    <row r="803" customFormat="false" ht="8.45" hidden="false" customHeight="true" outlineLevel="0" collapsed="false">
      <c r="A803" s="104" t="s">
        <v>760</v>
      </c>
      <c r="B803" s="107" t="n">
        <v>312</v>
      </c>
      <c r="C803" s="106" t="s">
        <v>761</v>
      </c>
      <c r="D803" s="106"/>
      <c r="E803" s="127" t="n">
        <v>26</v>
      </c>
      <c r="F803" s="106" t="s">
        <v>530</v>
      </c>
      <c r="G803" s="106" t="s">
        <v>603</v>
      </c>
      <c r="H803" s="108"/>
      <c r="I803" s="108"/>
      <c r="J803" s="108"/>
      <c r="K803" s="108"/>
      <c r="L803" s="108"/>
      <c r="M803" s="108"/>
      <c r="N803" s="108"/>
      <c r="O803" s="108"/>
      <c r="P803" s="108"/>
      <c r="Q803" s="123"/>
      <c r="R803" s="123"/>
      <c r="S803" s="123"/>
      <c r="T803" s="121"/>
      <c r="U803" s="121"/>
      <c r="V803" s="121"/>
      <c r="W803" s="121"/>
      <c r="X803" s="122"/>
      <c r="Y803" s="123"/>
      <c r="Z803" s="123"/>
      <c r="AA803" s="123"/>
      <c r="AB803" s="121"/>
      <c r="AC803" s="121"/>
      <c r="AD803" s="121"/>
      <c r="AE803" s="121"/>
      <c r="AF803" s="122"/>
    </row>
    <row r="804" customFormat="false" ht="8.45" hidden="false" customHeight="true" outlineLevel="0" collapsed="false">
      <c r="A804" s="104" t="s">
        <v>762</v>
      </c>
      <c r="B804" s="129" t="n">
        <v>313</v>
      </c>
      <c r="C804" s="110" t="s">
        <v>763</v>
      </c>
      <c r="D804" s="110" t="s">
        <v>1078</v>
      </c>
      <c r="E804" s="111" t="n">
        <v>26</v>
      </c>
      <c r="F804" s="110" t="s">
        <v>530</v>
      </c>
      <c r="G804" s="110" t="s">
        <v>603</v>
      </c>
      <c r="H804" s="112" t="n">
        <v>0.06</v>
      </c>
      <c r="I804" s="133" t="n">
        <v>140</v>
      </c>
      <c r="J804" s="113" t="n">
        <v>0</v>
      </c>
      <c r="K804" s="113" t="n">
        <v>0</v>
      </c>
      <c r="L804" s="112" t="n">
        <v>0</v>
      </c>
      <c r="M804" s="112" t="n">
        <v>0</v>
      </c>
      <c r="N804" s="112" t="n">
        <v>0</v>
      </c>
      <c r="O804" s="112" t="n">
        <v>0</v>
      </c>
      <c r="P804" s="114"/>
      <c r="Q804" s="123"/>
      <c r="R804" s="123"/>
      <c r="S804" s="123"/>
      <c r="T804" s="121"/>
      <c r="U804" s="121"/>
      <c r="V804" s="121"/>
      <c r="W804" s="121"/>
      <c r="X804" s="122"/>
      <c r="Y804" s="123"/>
      <c r="Z804" s="123"/>
      <c r="AA804" s="123"/>
      <c r="AB804" s="121"/>
      <c r="AC804" s="121"/>
      <c r="AD804" s="121"/>
      <c r="AE804" s="121"/>
      <c r="AF804" s="122"/>
    </row>
    <row r="805" customFormat="false" ht="8.45" hidden="false" customHeight="true" outlineLevel="0" collapsed="false">
      <c r="A805" s="104" t="s">
        <v>764</v>
      </c>
      <c r="B805" s="107" t="n">
        <v>314</v>
      </c>
      <c r="C805" s="106" t="s">
        <v>765</v>
      </c>
      <c r="D805" s="106"/>
      <c r="E805" s="127" t="n">
        <v>85</v>
      </c>
      <c r="F805" s="106" t="s">
        <v>271</v>
      </c>
      <c r="G805" s="106" t="s">
        <v>90</v>
      </c>
      <c r="H805" s="108"/>
      <c r="I805" s="108"/>
      <c r="J805" s="108"/>
      <c r="K805" s="108"/>
      <c r="L805" s="108"/>
      <c r="M805" s="108"/>
      <c r="N805" s="108"/>
      <c r="O805" s="108"/>
      <c r="P805" s="108"/>
      <c r="Q805" s="123"/>
      <c r="R805" s="123"/>
      <c r="S805" s="123"/>
      <c r="T805" s="121"/>
      <c r="U805" s="121"/>
      <c r="V805" s="121"/>
      <c r="W805" s="121"/>
      <c r="X805" s="122"/>
      <c r="Y805" s="123"/>
      <c r="Z805" s="123"/>
      <c r="AA805" s="123"/>
      <c r="AB805" s="121"/>
      <c r="AC805" s="121"/>
      <c r="AD805" s="121"/>
      <c r="AE805" s="121"/>
      <c r="AF805" s="122"/>
    </row>
    <row r="806" customFormat="false" ht="8.45" hidden="false" customHeight="true" outlineLevel="0" collapsed="false">
      <c r="A806" s="104" t="s">
        <v>766</v>
      </c>
      <c r="B806" s="129" t="n">
        <v>315</v>
      </c>
      <c r="C806" s="110" t="s">
        <v>767</v>
      </c>
      <c r="D806" s="110" t="s">
        <v>1078</v>
      </c>
      <c r="E806" s="111" t="n">
        <v>11</v>
      </c>
      <c r="F806" s="110" t="s">
        <v>768</v>
      </c>
      <c r="G806" s="110" t="s">
        <v>90</v>
      </c>
      <c r="H806" s="112" t="n">
        <v>0</v>
      </c>
      <c r="I806" s="113" t="n">
        <v>1</v>
      </c>
      <c r="J806" s="113" t="n">
        <v>0</v>
      </c>
      <c r="K806" s="113" t="n">
        <v>0</v>
      </c>
      <c r="L806" s="112" t="n">
        <v>0</v>
      </c>
      <c r="M806" s="112" t="n">
        <v>0</v>
      </c>
      <c r="N806" s="112" t="n">
        <v>0</v>
      </c>
      <c r="O806" s="112" t="n">
        <v>0</v>
      </c>
      <c r="P806" s="114"/>
      <c r="Q806" s="123"/>
      <c r="R806" s="123"/>
      <c r="S806" s="123"/>
      <c r="T806" s="121"/>
      <c r="U806" s="121"/>
      <c r="V806" s="121"/>
      <c r="W806" s="121"/>
      <c r="X806" s="122"/>
      <c r="Y806" s="123"/>
      <c r="Z806" s="123"/>
      <c r="AA806" s="123"/>
      <c r="AB806" s="121"/>
      <c r="AC806" s="121"/>
      <c r="AD806" s="121"/>
      <c r="AE806" s="121"/>
      <c r="AF806" s="122"/>
    </row>
    <row r="807" customFormat="false" ht="8.45" hidden="false" customHeight="true" outlineLevel="0" collapsed="false">
      <c r="A807" s="104" t="s">
        <v>769</v>
      </c>
      <c r="B807" s="129" t="n">
        <v>316</v>
      </c>
      <c r="C807" s="110" t="s">
        <v>770</v>
      </c>
      <c r="D807" s="110" t="s">
        <v>1078</v>
      </c>
      <c r="E807" s="111" t="n">
        <v>20</v>
      </c>
      <c r="F807" s="110" t="s">
        <v>271</v>
      </c>
      <c r="G807" s="110" t="s">
        <v>297</v>
      </c>
      <c r="H807" s="112" t="n">
        <v>0.37</v>
      </c>
      <c r="I807" s="113" t="n">
        <v>2</v>
      </c>
      <c r="J807" s="113" t="n">
        <v>0</v>
      </c>
      <c r="K807" s="113" t="n">
        <v>0</v>
      </c>
      <c r="L807" s="112" t="n">
        <v>0</v>
      </c>
      <c r="M807" s="112" t="n">
        <v>0</v>
      </c>
      <c r="N807" s="112" t="n">
        <v>0</v>
      </c>
      <c r="O807" s="112" t="n">
        <v>0</v>
      </c>
      <c r="P807" s="114"/>
      <c r="Q807" s="123"/>
      <c r="R807" s="123"/>
      <c r="S807" s="123"/>
      <c r="T807" s="121"/>
      <c r="U807" s="121"/>
      <c r="V807" s="121"/>
      <c r="W807" s="121"/>
      <c r="X807" s="122"/>
      <c r="Y807" s="123"/>
      <c r="Z807" s="123"/>
      <c r="AA807" s="123"/>
      <c r="AB807" s="121"/>
      <c r="AC807" s="121"/>
      <c r="AD807" s="121"/>
      <c r="AE807" s="121"/>
      <c r="AF807" s="122"/>
    </row>
    <row r="808" customFormat="false" ht="8.45" hidden="false" customHeight="true" outlineLevel="0" collapsed="false">
      <c r="A808" s="104" t="s">
        <v>771</v>
      </c>
      <c r="B808" s="107" t="n">
        <v>317</v>
      </c>
      <c r="C808" s="106" t="s">
        <v>772</v>
      </c>
      <c r="D808" s="106"/>
      <c r="E808" s="107" t="n">
        <v>216</v>
      </c>
      <c r="F808" s="106" t="s">
        <v>240</v>
      </c>
      <c r="G808" s="106" t="s">
        <v>603</v>
      </c>
      <c r="H808" s="108"/>
      <c r="I808" s="108"/>
      <c r="J808" s="108"/>
      <c r="K808" s="108"/>
      <c r="L808" s="108"/>
      <c r="M808" s="108"/>
      <c r="N808" s="108"/>
      <c r="O808" s="108"/>
      <c r="P808" s="108"/>
      <c r="Q808" s="123"/>
      <c r="R808" s="123"/>
      <c r="S808" s="123"/>
      <c r="T808" s="121"/>
      <c r="U808" s="121"/>
      <c r="V808" s="121"/>
      <c r="W808" s="121"/>
      <c r="X808" s="122"/>
      <c r="Y808" s="123"/>
      <c r="Z808" s="123"/>
      <c r="AA808" s="123"/>
      <c r="AB808" s="121"/>
      <c r="AC808" s="121"/>
      <c r="AD808" s="121"/>
      <c r="AE808" s="121"/>
      <c r="AF808" s="122"/>
    </row>
    <row r="809" customFormat="false" ht="8.45" hidden="false" customHeight="true" outlineLevel="0" collapsed="false">
      <c r="A809" s="104" t="s">
        <v>773</v>
      </c>
      <c r="B809" s="129" t="n">
        <v>318</v>
      </c>
      <c r="C809" s="110" t="s">
        <v>774</v>
      </c>
      <c r="D809" s="110" t="s">
        <v>1070</v>
      </c>
      <c r="E809" s="110"/>
      <c r="F809" s="110" t="s">
        <v>1081</v>
      </c>
      <c r="G809" s="110" t="s">
        <v>1081</v>
      </c>
      <c r="H809" s="112" t="n">
        <v>1.49</v>
      </c>
      <c r="I809" s="113" t="n">
        <v>1</v>
      </c>
      <c r="J809" s="113" t="n">
        <v>0</v>
      </c>
      <c r="K809" s="113" t="n">
        <v>0</v>
      </c>
      <c r="L809" s="112" t="n">
        <v>0</v>
      </c>
      <c r="M809" s="112" t="n">
        <v>0</v>
      </c>
      <c r="N809" s="112" t="n">
        <v>0</v>
      </c>
      <c r="O809" s="112" t="n">
        <v>0</v>
      </c>
      <c r="P809" s="114"/>
      <c r="Q809" s="123"/>
      <c r="R809" s="123"/>
      <c r="S809" s="123"/>
      <c r="T809" s="121"/>
      <c r="U809" s="121"/>
      <c r="V809" s="121"/>
      <c r="W809" s="121"/>
      <c r="X809" s="122"/>
      <c r="Y809" s="123"/>
      <c r="Z809" s="123"/>
      <c r="AA809" s="123"/>
      <c r="AB809" s="121"/>
      <c r="AC809" s="121"/>
      <c r="AD809" s="121"/>
      <c r="AE809" s="121"/>
      <c r="AF809" s="122"/>
    </row>
    <row r="810" customFormat="false" ht="8.45" hidden="false" customHeight="true" outlineLevel="0" collapsed="false">
      <c r="A810" s="104" t="s">
        <v>775</v>
      </c>
      <c r="B810" s="107" t="n">
        <v>319</v>
      </c>
      <c r="C810" s="106" t="s">
        <v>776</v>
      </c>
      <c r="D810" s="106"/>
      <c r="E810" s="127" t="n">
        <v>86</v>
      </c>
      <c r="F810" s="106" t="s">
        <v>353</v>
      </c>
      <c r="G810" s="106" t="s">
        <v>456</v>
      </c>
      <c r="H810" s="108"/>
      <c r="I810" s="108"/>
      <c r="J810" s="108"/>
      <c r="K810" s="108"/>
      <c r="L810" s="108"/>
      <c r="M810" s="108"/>
      <c r="N810" s="108"/>
      <c r="O810" s="108"/>
      <c r="P810" s="108"/>
      <c r="Q810" s="123"/>
      <c r="R810" s="123"/>
      <c r="S810" s="123"/>
      <c r="T810" s="121"/>
      <c r="U810" s="121"/>
      <c r="V810" s="121"/>
      <c r="W810" s="121"/>
      <c r="X810" s="122"/>
      <c r="Y810" s="123"/>
      <c r="Z810" s="123"/>
      <c r="AA810" s="123"/>
      <c r="AB810" s="121"/>
      <c r="AC810" s="121"/>
      <c r="AD810" s="121"/>
      <c r="AE810" s="121"/>
      <c r="AF810" s="122"/>
    </row>
    <row r="811" customFormat="false" ht="8.45" hidden="false" customHeight="true" outlineLevel="0" collapsed="false">
      <c r="A811" s="104" t="s">
        <v>777</v>
      </c>
      <c r="B811" s="129" t="n">
        <v>320</v>
      </c>
      <c r="C811" s="110" t="s">
        <v>778</v>
      </c>
      <c r="D811" s="110" t="s">
        <v>1072</v>
      </c>
      <c r="E811" s="111" t="n">
        <v>86</v>
      </c>
      <c r="F811" s="110" t="s">
        <v>353</v>
      </c>
      <c r="G811" s="110" t="s">
        <v>456</v>
      </c>
      <c r="H811" s="112" t="n">
        <v>0.23</v>
      </c>
      <c r="I811" s="134" t="n">
        <v>4600.5</v>
      </c>
      <c r="J811" s="113" t="n">
        <v>0</v>
      </c>
      <c r="K811" s="113" t="n">
        <v>0</v>
      </c>
      <c r="L811" s="112" t="n">
        <v>0</v>
      </c>
      <c r="M811" s="112" t="n">
        <v>0</v>
      </c>
      <c r="N811" s="112" t="n">
        <v>0</v>
      </c>
      <c r="O811" s="112" t="n">
        <v>0</v>
      </c>
      <c r="P811" s="114"/>
      <c r="Q811" s="123"/>
      <c r="R811" s="123"/>
      <c r="S811" s="123"/>
      <c r="T811" s="121"/>
      <c r="U811" s="121"/>
      <c r="V811" s="121"/>
      <c r="W811" s="121"/>
      <c r="X811" s="122"/>
      <c r="Y811" s="123"/>
      <c r="Z811" s="123"/>
      <c r="AA811" s="123"/>
      <c r="AB811" s="121"/>
      <c r="AC811" s="121"/>
      <c r="AD811" s="121"/>
      <c r="AE811" s="121"/>
      <c r="AF811" s="122"/>
    </row>
    <row r="812" customFormat="false" ht="8.45" hidden="false" customHeight="true" outlineLevel="0" collapsed="false">
      <c r="A812" s="104" t="s">
        <v>779</v>
      </c>
      <c r="B812" s="107" t="n">
        <v>321</v>
      </c>
      <c r="C812" s="106" t="s">
        <v>780</v>
      </c>
      <c r="D812" s="106"/>
      <c r="E812" s="127" t="n">
        <v>68</v>
      </c>
      <c r="F812" s="106" t="s">
        <v>353</v>
      </c>
      <c r="G812" s="106" t="s">
        <v>721</v>
      </c>
      <c r="H812" s="108"/>
      <c r="I812" s="108"/>
      <c r="J812" s="108"/>
      <c r="K812" s="108"/>
      <c r="L812" s="108"/>
      <c r="M812" s="108"/>
      <c r="N812" s="108"/>
      <c r="O812" s="108"/>
      <c r="P812" s="108"/>
      <c r="Q812" s="123"/>
      <c r="R812" s="123"/>
      <c r="S812" s="123"/>
      <c r="T812" s="121"/>
      <c r="U812" s="121"/>
      <c r="V812" s="121"/>
      <c r="W812" s="121"/>
      <c r="X812" s="122"/>
      <c r="Y812" s="123"/>
      <c r="Z812" s="123"/>
      <c r="AA812" s="123"/>
      <c r="AB812" s="121"/>
      <c r="AC812" s="121"/>
      <c r="AD812" s="121"/>
      <c r="AE812" s="121"/>
      <c r="AF812" s="122"/>
    </row>
    <row r="813" customFormat="false" ht="8.45" hidden="false" customHeight="true" outlineLevel="0" collapsed="false">
      <c r="A813" s="104" t="s">
        <v>781</v>
      </c>
      <c r="B813" s="129" t="n">
        <v>322</v>
      </c>
      <c r="C813" s="110" t="s">
        <v>782</v>
      </c>
      <c r="D813" s="110" t="s">
        <v>1072</v>
      </c>
      <c r="E813" s="111" t="n">
        <v>68</v>
      </c>
      <c r="F813" s="110" t="s">
        <v>353</v>
      </c>
      <c r="G813" s="110" t="s">
        <v>721</v>
      </c>
      <c r="H813" s="112" t="n">
        <v>0.07</v>
      </c>
      <c r="I813" s="134" t="n">
        <v>4386.21</v>
      </c>
      <c r="J813" s="113" t="n">
        <v>0</v>
      </c>
      <c r="K813" s="113" t="n">
        <v>0</v>
      </c>
      <c r="L813" s="112" t="n">
        <v>0</v>
      </c>
      <c r="M813" s="112" t="n">
        <v>0</v>
      </c>
      <c r="N813" s="112" t="n">
        <v>0</v>
      </c>
      <c r="O813" s="112" t="n">
        <v>0</v>
      </c>
      <c r="P813" s="114"/>
      <c r="Q813" s="123"/>
      <c r="R813" s="123"/>
      <c r="S813" s="123"/>
      <c r="T813" s="121"/>
      <c r="U813" s="121"/>
      <c r="V813" s="121"/>
      <c r="W813" s="121"/>
      <c r="X813" s="122"/>
      <c r="Y813" s="123"/>
      <c r="Z813" s="123"/>
      <c r="AA813" s="123"/>
      <c r="AB813" s="121"/>
      <c r="AC813" s="121"/>
      <c r="AD813" s="121"/>
      <c r="AE813" s="121"/>
      <c r="AF813" s="122"/>
    </row>
    <row r="814" customFormat="false" ht="8.45" hidden="false" customHeight="true" outlineLevel="0" collapsed="false">
      <c r="A814" s="104" t="s">
        <v>783</v>
      </c>
      <c r="B814" s="107" t="n">
        <v>323</v>
      </c>
      <c r="C814" s="106" t="s">
        <v>784</v>
      </c>
      <c r="D814" s="106"/>
      <c r="E814" s="127" t="n">
        <v>20</v>
      </c>
      <c r="F814" s="106" t="s">
        <v>785</v>
      </c>
      <c r="G814" s="106" t="s">
        <v>786</v>
      </c>
      <c r="H814" s="108"/>
      <c r="I814" s="108"/>
      <c r="J814" s="108"/>
      <c r="K814" s="108"/>
      <c r="L814" s="108"/>
      <c r="M814" s="108"/>
      <c r="N814" s="108"/>
      <c r="O814" s="108"/>
      <c r="P814" s="108"/>
      <c r="Q814" s="123"/>
      <c r="R814" s="123"/>
      <c r="S814" s="123"/>
      <c r="T814" s="121"/>
      <c r="U814" s="121"/>
      <c r="V814" s="121"/>
      <c r="W814" s="121"/>
      <c r="X814" s="122"/>
      <c r="Y814" s="123"/>
      <c r="Z814" s="123"/>
      <c r="AA814" s="123"/>
      <c r="AB814" s="121"/>
      <c r="AC814" s="121"/>
      <c r="AD814" s="121"/>
      <c r="AE814" s="121"/>
      <c r="AF814" s="122"/>
    </row>
    <row r="815" customFormat="false" ht="8.45" hidden="false" customHeight="true" outlineLevel="0" collapsed="false">
      <c r="A815" s="104" t="s">
        <v>787</v>
      </c>
      <c r="B815" s="129" t="n">
        <v>324</v>
      </c>
      <c r="C815" s="110" t="s">
        <v>788</v>
      </c>
      <c r="D815" s="110" t="s">
        <v>1072</v>
      </c>
      <c r="E815" s="111" t="n">
        <v>20</v>
      </c>
      <c r="F815" s="110" t="s">
        <v>785</v>
      </c>
      <c r="G815" s="110" t="s">
        <v>786</v>
      </c>
      <c r="H815" s="112" t="n">
        <v>0.02</v>
      </c>
      <c r="I815" s="133" t="n">
        <v>165.38</v>
      </c>
      <c r="J815" s="113" t="n">
        <v>0</v>
      </c>
      <c r="K815" s="113" t="n">
        <v>0</v>
      </c>
      <c r="L815" s="112" t="n">
        <v>0</v>
      </c>
      <c r="M815" s="112" t="n">
        <v>0</v>
      </c>
      <c r="N815" s="112" t="n">
        <v>0</v>
      </c>
      <c r="O815" s="112" t="n">
        <v>0</v>
      </c>
      <c r="P815" s="114"/>
      <c r="Q815" s="123"/>
      <c r="R815" s="123"/>
      <c r="S815" s="123"/>
      <c r="T815" s="121"/>
      <c r="U815" s="121"/>
      <c r="V815" s="121"/>
      <c r="W815" s="121"/>
      <c r="X815" s="122"/>
      <c r="Y815" s="123"/>
      <c r="Z815" s="123"/>
      <c r="AA815" s="123"/>
      <c r="AB815" s="121"/>
      <c r="AC815" s="121"/>
      <c r="AD815" s="121"/>
      <c r="AE815" s="121"/>
      <c r="AF815" s="122"/>
    </row>
    <row r="816" customFormat="false" ht="8.45" hidden="false" customHeight="true" outlineLevel="0" collapsed="false">
      <c r="A816" s="104" t="s">
        <v>789</v>
      </c>
      <c r="B816" s="107" t="n">
        <v>325</v>
      </c>
      <c r="C816" s="106" t="s">
        <v>790</v>
      </c>
      <c r="D816" s="106"/>
      <c r="E816" s="127" t="n">
        <v>14</v>
      </c>
      <c r="F816" s="106" t="s">
        <v>409</v>
      </c>
      <c r="G816" s="106" t="s">
        <v>603</v>
      </c>
      <c r="H816" s="108"/>
      <c r="I816" s="108"/>
      <c r="J816" s="108"/>
      <c r="K816" s="108"/>
      <c r="L816" s="108"/>
      <c r="M816" s="108"/>
      <c r="N816" s="108"/>
      <c r="O816" s="108"/>
      <c r="P816" s="108"/>
      <c r="Q816" s="123"/>
      <c r="R816" s="123"/>
      <c r="S816" s="123"/>
      <c r="T816" s="121"/>
      <c r="U816" s="121"/>
      <c r="V816" s="121"/>
      <c r="W816" s="121"/>
      <c r="X816" s="122"/>
      <c r="Y816" s="123"/>
      <c r="Z816" s="123"/>
      <c r="AA816" s="123"/>
      <c r="AB816" s="121"/>
      <c r="AC816" s="121"/>
      <c r="AD816" s="121"/>
      <c r="AE816" s="121"/>
      <c r="AF816" s="122"/>
    </row>
    <row r="817" customFormat="false" ht="8.45" hidden="false" customHeight="true" outlineLevel="0" collapsed="false">
      <c r="A817" s="104" t="s">
        <v>791</v>
      </c>
      <c r="B817" s="129" t="n">
        <v>326</v>
      </c>
      <c r="C817" s="110" t="s">
        <v>792</v>
      </c>
      <c r="D817" s="110" t="s">
        <v>1079</v>
      </c>
      <c r="E817" s="111" t="n">
        <v>14</v>
      </c>
      <c r="F817" s="110" t="s">
        <v>409</v>
      </c>
      <c r="G817" s="110" t="s">
        <v>603</v>
      </c>
      <c r="H817" s="112" t="n">
        <v>0.01</v>
      </c>
      <c r="I817" s="133" t="n">
        <v>481.07</v>
      </c>
      <c r="J817" s="113" t="n">
        <v>0</v>
      </c>
      <c r="K817" s="113" t="n">
        <v>0</v>
      </c>
      <c r="L817" s="112" t="n">
        <v>0</v>
      </c>
      <c r="M817" s="112" t="n">
        <v>0</v>
      </c>
      <c r="N817" s="112" t="n">
        <v>0</v>
      </c>
      <c r="O817" s="112" t="n">
        <v>0</v>
      </c>
      <c r="P817" s="114"/>
      <c r="Q817" s="123"/>
      <c r="R817" s="123"/>
      <c r="S817" s="123"/>
      <c r="T817" s="121"/>
      <c r="U817" s="121"/>
      <c r="V817" s="121"/>
      <c r="W817" s="121"/>
      <c r="X817" s="122"/>
      <c r="Y817" s="123"/>
      <c r="Z817" s="123"/>
      <c r="AA817" s="123"/>
      <c r="AB817" s="121"/>
      <c r="AC817" s="121"/>
      <c r="AD817" s="121"/>
      <c r="AE817" s="121"/>
      <c r="AF817" s="122"/>
    </row>
    <row r="818" customFormat="false" ht="8.45" hidden="false" customHeight="true" outlineLevel="0" collapsed="false">
      <c r="A818" s="104" t="s">
        <v>793</v>
      </c>
      <c r="B818" s="129" t="n">
        <v>327</v>
      </c>
      <c r="C818" s="110" t="s">
        <v>794</v>
      </c>
      <c r="D818" s="110" t="s">
        <v>1079</v>
      </c>
      <c r="E818" s="111" t="n">
        <v>14</v>
      </c>
      <c r="F818" s="110" t="s">
        <v>409</v>
      </c>
      <c r="G818" s="110" t="s">
        <v>603</v>
      </c>
      <c r="H818" s="112" t="n">
        <v>0.02</v>
      </c>
      <c r="I818" s="133" t="n">
        <v>257.18</v>
      </c>
      <c r="J818" s="113" t="n">
        <v>0</v>
      </c>
      <c r="K818" s="113" t="n">
        <v>0</v>
      </c>
      <c r="L818" s="112" t="n">
        <v>0</v>
      </c>
      <c r="M818" s="112" t="n">
        <v>0</v>
      </c>
      <c r="N818" s="112" t="n">
        <v>0</v>
      </c>
      <c r="O818" s="112" t="n">
        <v>0</v>
      </c>
      <c r="P818" s="114"/>
      <c r="Q818" s="123"/>
      <c r="R818" s="123"/>
      <c r="S818" s="123"/>
      <c r="T818" s="121"/>
      <c r="U818" s="121"/>
      <c r="V818" s="121"/>
      <c r="W818" s="121"/>
      <c r="X818" s="122"/>
      <c r="Y818" s="123"/>
      <c r="Z818" s="123"/>
      <c r="AA818" s="123"/>
      <c r="AB818" s="121"/>
      <c r="AC818" s="121"/>
      <c r="AD818" s="121"/>
      <c r="AE818" s="121"/>
      <c r="AF818" s="122"/>
    </row>
    <row r="819" customFormat="false" ht="8.45" hidden="false" customHeight="true" outlineLevel="0" collapsed="false">
      <c r="A819" s="104" t="s">
        <v>795</v>
      </c>
      <c r="B819" s="129" t="n">
        <v>328</v>
      </c>
      <c r="C819" s="110" t="s">
        <v>796</v>
      </c>
      <c r="D819" s="110" t="s">
        <v>1070</v>
      </c>
      <c r="E819" s="111" t="n">
        <v>14</v>
      </c>
      <c r="F819" s="110" t="s">
        <v>409</v>
      </c>
      <c r="G819" s="110" t="s">
        <v>603</v>
      </c>
      <c r="H819" s="112" t="n">
        <v>0.01</v>
      </c>
      <c r="I819" s="113" t="n">
        <v>1</v>
      </c>
      <c r="J819" s="113" t="n">
        <v>0</v>
      </c>
      <c r="K819" s="113" t="n">
        <v>0</v>
      </c>
      <c r="L819" s="112" t="n">
        <v>0</v>
      </c>
      <c r="M819" s="112" t="n">
        <v>0</v>
      </c>
      <c r="N819" s="112" t="n">
        <v>0</v>
      </c>
      <c r="O819" s="112" t="n">
        <v>0</v>
      </c>
      <c r="P819" s="114"/>
      <c r="Q819" s="123"/>
      <c r="R819" s="123"/>
      <c r="S819" s="123"/>
      <c r="T819" s="121"/>
      <c r="U819" s="121"/>
      <c r="V819" s="121"/>
      <c r="W819" s="121"/>
      <c r="X819" s="122"/>
      <c r="Y819" s="123"/>
      <c r="Z819" s="123"/>
      <c r="AA819" s="123"/>
      <c r="AB819" s="121"/>
      <c r="AC819" s="121"/>
      <c r="AD819" s="121"/>
      <c r="AE819" s="121"/>
      <c r="AF819" s="122"/>
    </row>
    <row r="820" customFormat="false" ht="8.45" hidden="false" customHeight="true" outlineLevel="0" collapsed="false">
      <c r="A820" s="104" t="s">
        <v>797</v>
      </c>
      <c r="B820" s="107" t="n">
        <v>329</v>
      </c>
      <c r="C820" s="106" t="s">
        <v>798</v>
      </c>
      <c r="D820" s="106"/>
      <c r="E820" s="127" t="n">
        <v>22</v>
      </c>
      <c r="F820" s="106" t="s">
        <v>240</v>
      </c>
      <c r="G820" s="106" t="s">
        <v>285</v>
      </c>
      <c r="H820" s="108"/>
      <c r="I820" s="108"/>
      <c r="J820" s="108"/>
      <c r="K820" s="108"/>
      <c r="L820" s="108"/>
      <c r="M820" s="108"/>
      <c r="N820" s="108"/>
      <c r="O820" s="108"/>
      <c r="P820" s="108"/>
      <c r="Q820" s="123"/>
      <c r="R820" s="123"/>
      <c r="S820" s="123"/>
      <c r="T820" s="121"/>
      <c r="U820" s="121"/>
      <c r="V820" s="121"/>
      <c r="W820" s="121"/>
      <c r="X820" s="122"/>
      <c r="Y820" s="123"/>
      <c r="Z820" s="123"/>
      <c r="AA820" s="123"/>
      <c r="AB820" s="121"/>
      <c r="AC820" s="121"/>
      <c r="AD820" s="121"/>
      <c r="AE820" s="121"/>
      <c r="AF820" s="122"/>
    </row>
    <row r="821" customFormat="false" ht="8.45" hidden="false" customHeight="true" outlineLevel="0" collapsed="false">
      <c r="A821" s="104" t="s">
        <v>799</v>
      </c>
      <c r="B821" s="129" t="n">
        <v>330</v>
      </c>
      <c r="C821" s="110" t="s">
        <v>800</v>
      </c>
      <c r="D821" s="110" t="s">
        <v>1072</v>
      </c>
      <c r="E821" s="111" t="n">
        <v>22</v>
      </c>
      <c r="F821" s="110" t="s">
        <v>240</v>
      </c>
      <c r="G821" s="110" t="s">
        <v>285</v>
      </c>
      <c r="H821" s="112" t="n">
        <v>0.01</v>
      </c>
      <c r="I821" s="133" t="n">
        <v>244.98</v>
      </c>
      <c r="J821" s="113" t="n">
        <v>0</v>
      </c>
      <c r="K821" s="113" t="n">
        <v>0</v>
      </c>
      <c r="L821" s="112" t="n">
        <v>0</v>
      </c>
      <c r="M821" s="112" t="n">
        <v>0</v>
      </c>
      <c r="N821" s="112" t="n">
        <v>0</v>
      </c>
      <c r="O821" s="112" t="n">
        <v>0</v>
      </c>
      <c r="P821" s="114"/>
      <c r="Q821" s="123"/>
      <c r="R821" s="123"/>
      <c r="S821" s="123"/>
      <c r="T821" s="121"/>
      <c r="U821" s="121"/>
      <c r="V821" s="121"/>
      <c r="W821" s="121"/>
      <c r="X821" s="122"/>
      <c r="Y821" s="123"/>
      <c r="Z821" s="123"/>
      <c r="AA821" s="123"/>
      <c r="AB821" s="121"/>
      <c r="AC821" s="121"/>
      <c r="AD821" s="121"/>
      <c r="AE821" s="121"/>
      <c r="AF821" s="122"/>
    </row>
    <row r="822" customFormat="false" ht="8.45" hidden="false" customHeight="true" outlineLevel="0" collapsed="false">
      <c r="A822" s="104" t="s">
        <v>801</v>
      </c>
      <c r="B822" s="107" t="n">
        <v>331</v>
      </c>
      <c r="C822" s="106" t="s">
        <v>802</v>
      </c>
      <c r="D822" s="106"/>
      <c r="E822" s="127" t="n">
        <v>40</v>
      </c>
      <c r="F822" s="106" t="s">
        <v>290</v>
      </c>
      <c r="G822" s="106" t="s">
        <v>803</v>
      </c>
      <c r="H822" s="108"/>
      <c r="I822" s="108"/>
      <c r="J822" s="108"/>
      <c r="K822" s="108"/>
      <c r="L822" s="108"/>
      <c r="M822" s="108"/>
      <c r="N822" s="108"/>
      <c r="O822" s="108"/>
      <c r="P822" s="108"/>
      <c r="Q822" s="123"/>
      <c r="R822" s="123"/>
      <c r="S822" s="123"/>
      <c r="T822" s="121"/>
      <c r="U822" s="121"/>
      <c r="V822" s="121"/>
      <c r="W822" s="121"/>
      <c r="X822" s="122"/>
      <c r="Y822" s="123"/>
      <c r="Z822" s="123"/>
      <c r="AA822" s="123"/>
      <c r="AB822" s="121"/>
      <c r="AC822" s="121"/>
      <c r="AD822" s="121"/>
      <c r="AE822" s="121"/>
      <c r="AF822" s="122"/>
    </row>
    <row r="823" customFormat="false" ht="8.45" hidden="false" customHeight="true" outlineLevel="0" collapsed="false">
      <c r="A823" s="104" t="s">
        <v>804</v>
      </c>
      <c r="B823" s="129" t="n">
        <v>332</v>
      </c>
      <c r="C823" s="110" t="s">
        <v>805</v>
      </c>
      <c r="D823" s="110" t="s">
        <v>1072</v>
      </c>
      <c r="E823" s="111" t="n">
        <v>40</v>
      </c>
      <c r="F823" s="110" t="s">
        <v>290</v>
      </c>
      <c r="G823" s="110" t="s">
        <v>803</v>
      </c>
      <c r="H823" s="112" t="n">
        <v>0.01</v>
      </c>
      <c r="I823" s="133" t="n">
        <v>278.03</v>
      </c>
      <c r="J823" s="113" t="n">
        <v>0</v>
      </c>
      <c r="K823" s="113" t="n">
        <v>0</v>
      </c>
      <c r="L823" s="112" t="n">
        <v>0</v>
      </c>
      <c r="M823" s="112" t="n">
        <v>0</v>
      </c>
      <c r="N823" s="112" t="n">
        <v>0</v>
      </c>
      <c r="O823" s="112" t="n">
        <v>0</v>
      </c>
      <c r="P823" s="114"/>
      <c r="Q823" s="123"/>
      <c r="R823" s="123"/>
      <c r="S823" s="123"/>
      <c r="T823" s="121"/>
      <c r="U823" s="121"/>
      <c r="V823" s="121"/>
      <c r="W823" s="121"/>
      <c r="X823" s="122"/>
      <c r="Y823" s="123"/>
      <c r="Z823" s="123"/>
      <c r="AA823" s="123"/>
      <c r="AB823" s="121"/>
      <c r="AC823" s="121"/>
      <c r="AD823" s="121"/>
      <c r="AE823" s="121"/>
      <c r="AF823" s="122"/>
    </row>
    <row r="824" customFormat="false" ht="8.45" hidden="false" customHeight="true" outlineLevel="0" collapsed="false">
      <c r="A824" s="104" t="s">
        <v>806</v>
      </c>
      <c r="B824" s="107" t="n">
        <v>333</v>
      </c>
      <c r="C824" s="106" t="s">
        <v>807</v>
      </c>
      <c r="D824" s="106"/>
      <c r="E824" s="127" t="n">
        <v>96</v>
      </c>
      <c r="F824" s="106" t="s">
        <v>265</v>
      </c>
      <c r="G824" s="106" t="s">
        <v>456</v>
      </c>
      <c r="H824" s="108"/>
      <c r="I824" s="108"/>
      <c r="J824" s="108"/>
      <c r="K824" s="108"/>
      <c r="L824" s="108"/>
      <c r="M824" s="108"/>
      <c r="N824" s="108"/>
      <c r="O824" s="108"/>
      <c r="P824" s="108"/>
      <c r="Q824" s="123"/>
      <c r="R824" s="123"/>
      <c r="S824" s="123"/>
      <c r="T824" s="121"/>
      <c r="U824" s="121"/>
      <c r="V824" s="121"/>
      <c r="W824" s="121"/>
      <c r="X824" s="122"/>
      <c r="Y824" s="123"/>
      <c r="Z824" s="123"/>
      <c r="AA824" s="123"/>
      <c r="AB824" s="121"/>
      <c r="AC824" s="121"/>
      <c r="AD824" s="121"/>
      <c r="AE824" s="121"/>
      <c r="AF824" s="122"/>
    </row>
    <row r="825" customFormat="false" ht="8.45" hidden="false" customHeight="true" outlineLevel="0" collapsed="false">
      <c r="A825" s="104" t="s">
        <v>808</v>
      </c>
      <c r="B825" s="129" t="n">
        <v>334</v>
      </c>
      <c r="C825" s="110" t="s">
        <v>809</v>
      </c>
      <c r="D825" s="110" t="s">
        <v>1072</v>
      </c>
      <c r="E825" s="111" t="n">
        <v>40</v>
      </c>
      <c r="F825" s="110" t="s">
        <v>271</v>
      </c>
      <c r="G825" s="110" t="s">
        <v>437</v>
      </c>
      <c r="H825" s="112" t="n">
        <v>0.05</v>
      </c>
      <c r="I825" s="133" t="n">
        <v>224.05</v>
      </c>
      <c r="J825" s="113" t="n">
        <v>0</v>
      </c>
      <c r="K825" s="113" t="n">
        <v>0</v>
      </c>
      <c r="L825" s="112" t="n">
        <v>0</v>
      </c>
      <c r="M825" s="112" t="n">
        <v>0</v>
      </c>
      <c r="N825" s="112" t="n">
        <v>0</v>
      </c>
      <c r="O825" s="112" t="n">
        <v>0</v>
      </c>
      <c r="P825" s="114"/>
      <c r="Q825" s="123"/>
      <c r="R825" s="123"/>
      <c r="S825" s="123"/>
      <c r="T825" s="121"/>
      <c r="U825" s="121"/>
      <c r="V825" s="121"/>
      <c r="W825" s="121"/>
      <c r="X825" s="122"/>
      <c r="Y825" s="123"/>
      <c r="Z825" s="123"/>
      <c r="AA825" s="123"/>
      <c r="AB825" s="121"/>
      <c r="AC825" s="121"/>
      <c r="AD825" s="121"/>
      <c r="AE825" s="121"/>
      <c r="AF825" s="122"/>
    </row>
    <row r="826" customFormat="false" ht="8.45" hidden="false" customHeight="true" outlineLevel="0" collapsed="false">
      <c r="A826" s="104" t="s">
        <v>810</v>
      </c>
      <c r="B826" s="129" t="n">
        <v>335</v>
      </c>
      <c r="C826" s="110" t="s">
        <v>811</v>
      </c>
      <c r="D826" s="110" t="s">
        <v>1072</v>
      </c>
      <c r="E826" s="111" t="n">
        <v>27</v>
      </c>
      <c r="F826" s="110" t="s">
        <v>812</v>
      </c>
      <c r="G826" s="110" t="s">
        <v>456</v>
      </c>
      <c r="H826" s="112" t="n">
        <v>0.06</v>
      </c>
      <c r="I826" s="133" t="n">
        <v>288.21</v>
      </c>
      <c r="J826" s="113" t="n">
        <v>0</v>
      </c>
      <c r="K826" s="113" t="n">
        <v>0</v>
      </c>
      <c r="L826" s="112" t="n">
        <v>0</v>
      </c>
      <c r="M826" s="112" t="n">
        <v>0</v>
      </c>
      <c r="N826" s="112" t="n">
        <v>0</v>
      </c>
      <c r="O826" s="112" t="n">
        <v>0</v>
      </c>
      <c r="P826" s="114"/>
      <c r="Q826" s="123"/>
      <c r="R826" s="123"/>
      <c r="S826" s="123"/>
      <c r="T826" s="121"/>
      <c r="U826" s="121"/>
      <c r="V826" s="121"/>
      <c r="W826" s="121"/>
      <c r="X826" s="122"/>
      <c r="Y826" s="123"/>
      <c r="Z826" s="123"/>
      <c r="AA826" s="123"/>
      <c r="AB826" s="121"/>
      <c r="AC826" s="121"/>
      <c r="AD826" s="121"/>
      <c r="AE826" s="121"/>
      <c r="AF826" s="122"/>
    </row>
    <row r="827" customFormat="false" ht="8.45" hidden="false" customHeight="true" outlineLevel="0" collapsed="false">
      <c r="A827" s="104" t="s">
        <v>813</v>
      </c>
      <c r="B827" s="129" t="n">
        <v>336</v>
      </c>
      <c r="C827" s="110" t="s">
        <v>814</v>
      </c>
      <c r="D827" s="110" t="s">
        <v>1072</v>
      </c>
      <c r="E827" s="111" t="n">
        <v>19</v>
      </c>
      <c r="F827" s="110" t="s">
        <v>265</v>
      </c>
      <c r="G827" s="110" t="s">
        <v>803</v>
      </c>
      <c r="H827" s="114"/>
      <c r="I827" s="113" t="n">
        <v>0</v>
      </c>
      <c r="J827" s="113" t="n">
        <v>0</v>
      </c>
      <c r="K827" s="113" t="n">
        <v>0</v>
      </c>
      <c r="L827" s="112" t="n">
        <v>0</v>
      </c>
      <c r="M827" s="112" t="n">
        <v>0</v>
      </c>
      <c r="N827" s="112" t="n">
        <v>0</v>
      </c>
      <c r="O827" s="112" t="n">
        <v>0</v>
      </c>
      <c r="P827" s="114"/>
      <c r="Q827" s="123"/>
      <c r="R827" s="123"/>
      <c r="S827" s="123"/>
      <c r="T827" s="121"/>
      <c r="U827" s="121"/>
      <c r="V827" s="121"/>
      <c r="W827" s="121"/>
      <c r="X827" s="122"/>
      <c r="Y827" s="123"/>
      <c r="Z827" s="123"/>
      <c r="AA827" s="123"/>
      <c r="AB827" s="121"/>
      <c r="AC827" s="121"/>
      <c r="AD827" s="121"/>
      <c r="AE827" s="121"/>
      <c r="AF827" s="122"/>
    </row>
    <row r="828" customFormat="false" ht="8.45" hidden="false" customHeight="true" outlineLevel="0" collapsed="false">
      <c r="A828" s="104" t="s">
        <v>815</v>
      </c>
      <c r="B828" s="129" t="n">
        <v>337</v>
      </c>
      <c r="C828" s="110" t="s">
        <v>816</v>
      </c>
      <c r="D828" s="110" t="s">
        <v>1072</v>
      </c>
      <c r="E828" s="111" t="n">
        <v>21</v>
      </c>
      <c r="F828" s="110" t="s">
        <v>631</v>
      </c>
      <c r="G828" s="110" t="s">
        <v>226</v>
      </c>
      <c r="H828" s="112" t="n">
        <v>0.01</v>
      </c>
      <c r="I828" s="133" t="n">
        <v>365.74</v>
      </c>
      <c r="J828" s="113" t="n">
        <v>0</v>
      </c>
      <c r="K828" s="113" t="n">
        <v>0</v>
      </c>
      <c r="L828" s="112" t="n">
        <v>0</v>
      </c>
      <c r="M828" s="112" t="n">
        <v>0</v>
      </c>
      <c r="N828" s="112" t="n">
        <v>0</v>
      </c>
      <c r="O828" s="112" t="n">
        <v>0</v>
      </c>
      <c r="P828" s="114"/>
      <c r="Q828" s="123"/>
      <c r="R828" s="123"/>
      <c r="S828" s="123"/>
      <c r="T828" s="121"/>
      <c r="U828" s="121"/>
      <c r="V828" s="121"/>
      <c r="W828" s="121"/>
      <c r="X828" s="122"/>
      <c r="Y828" s="123"/>
      <c r="Z828" s="123"/>
      <c r="AA828" s="123"/>
      <c r="AB828" s="121"/>
      <c r="AC828" s="121"/>
      <c r="AD828" s="121"/>
      <c r="AE828" s="121"/>
      <c r="AF828" s="122"/>
    </row>
    <row r="829" customFormat="false" ht="8.45" hidden="false" customHeight="true" outlineLevel="0" collapsed="false">
      <c r="A829" s="104" t="s">
        <v>817</v>
      </c>
      <c r="B829" s="129" t="n">
        <v>338</v>
      </c>
      <c r="C829" s="110" t="s">
        <v>818</v>
      </c>
      <c r="D829" s="110" t="s">
        <v>1079</v>
      </c>
      <c r="E829" s="111" t="n">
        <v>21</v>
      </c>
      <c r="F829" s="110" t="s">
        <v>631</v>
      </c>
      <c r="G829" s="110" t="s">
        <v>226</v>
      </c>
      <c r="H829" s="112" t="n">
        <v>0</v>
      </c>
      <c r="I829" s="113" t="n">
        <v>2.8</v>
      </c>
      <c r="J829" s="113" t="n">
        <v>0</v>
      </c>
      <c r="K829" s="113" t="n">
        <v>0</v>
      </c>
      <c r="L829" s="112" t="n">
        <v>0</v>
      </c>
      <c r="M829" s="112" t="n">
        <v>0</v>
      </c>
      <c r="N829" s="112" t="n">
        <v>0</v>
      </c>
      <c r="O829" s="112" t="n">
        <v>0</v>
      </c>
      <c r="P829" s="114"/>
      <c r="Q829" s="123"/>
      <c r="R829" s="123"/>
      <c r="S829" s="123"/>
      <c r="T829" s="121"/>
      <c r="U829" s="121"/>
      <c r="V829" s="121"/>
      <c r="W829" s="121"/>
      <c r="X829" s="122"/>
      <c r="Y829" s="123"/>
      <c r="Z829" s="123"/>
      <c r="AA829" s="123"/>
      <c r="AB829" s="121"/>
      <c r="AC829" s="121"/>
      <c r="AD829" s="121"/>
      <c r="AE829" s="121"/>
      <c r="AF829" s="122"/>
    </row>
    <row r="830" customFormat="false" ht="8.45" hidden="false" customHeight="true" outlineLevel="0" collapsed="false">
      <c r="A830" s="104" t="s">
        <v>819</v>
      </c>
      <c r="B830" s="129" t="n">
        <v>339</v>
      </c>
      <c r="C830" s="110" t="s">
        <v>820</v>
      </c>
      <c r="D830" s="110" t="s">
        <v>1072</v>
      </c>
      <c r="E830" s="111" t="n">
        <v>41</v>
      </c>
      <c r="F830" s="110" t="s">
        <v>271</v>
      </c>
      <c r="G830" s="110" t="s">
        <v>226</v>
      </c>
      <c r="H830" s="112" t="n">
        <v>0.02</v>
      </c>
      <c r="I830" s="133" t="n">
        <v>670.54</v>
      </c>
      <c r="J830" s="113" t="n">
        <v>0</v>
      </c>
      <c r="K830" s="113" t="n">
        <v>0</v>
      </c>
      <c r="L830" s="112" t="n">
        <v>0</v>
      </c>
      <c r="M830" s="112" t="n">
        <v>0</v>
      </c>
      <c r="N830" s="112" t="n">
        <v>0</v>
      </c>
      <c r="O830" s="112" t="n">
        <v>0</v>
      </c>
      <c r="P830" s="114"/>
      <c r="Q830" s="123"/>
      <c r="R830" s="123"/>
      <c r="S830" s="123"/>
      <c r="T830" s="121"/>
      <c r="U830" s="121"/>
      <c r="V830" s="121"/>
      <c r="W830" s="121"/>
      <c r="X830" s="122"/>
      <c r="Y830" s="123"/>
      <c r="Z830" s="123"/>
      <c r="AA830" s="123"/>
      <c r="AB830" s="121"/>
      <c r="AC830" s="121"/>
      <c r="AD830" s="121"/>
      <c r="AE830" s="121"/>
      <c r="AF830" s="122"/>
    </row>
    <row r="831" customFormat="false" ht="8.45" hidden="false" customHeight="true" outlineLevel="0" collapsed="false">
      <c r="A831" s="104" t="s">
        <v>821</v>
      </c>
      <c r="B831" s="129" t="n">
        <v>340</v>
      </c>
      <c r="C831" s="110" t="s">
        <v>822</v>
      </c>
      <c r="D831" s="110" t="s">
        <v>1079</v>
      </c>
      <c r="E831" s="111" t="n">
        <v>41</v>
      </c>
      <c r="F831" s="110" t="s">
        <v>271</v>
      </c>
      <c r="G831" s="110" t="s">
        <v>226</v>
      </c>
      <c r="H831" s="112" t="n">
        <v>0</v>
      </c>
      <c r="I831" s="133" t="n">
        <v>249.57</v>
      </c>
      <c r="J831" s="113" t="n">
        <v>0</v>
      </c>
      <c r="K831" s="113" t="n">
        <v>0</v>
      </c>
      <c r="L831" s="112" t="n">
        <v>0</v>
      </c>
      <c r="M831" s="112" t="n">
        <v>0</v>
      </c>
      <c r="N831" s="112" t="n">
        <v>0</v>
      </c>
      <c r="O831" s="112" t="n">
        <v>0</v>
      </c>
      <c r="P831" s="114"/>
      <c r="Q831" s="123"/>
      <c r="R831" s="123"/>
      <c r="S831" s="123"/>
      <c r="T831" s="121"/>
      <c r="U831" s="121"/>
      <c r="V831" s="121"/>
      <c r="W831" s="121"/>
      <c r="X831" s="122"/>
      <c r="Y831" s="123"/>
      <c r="Z831" s="123"/>
      <c r="AA831" s="123"/>
      <c r="AB831" s="121"/>
      <c r="AC831" s="121"/>
      <c r="AD831" s="121"/>
      <c r="AE831" s="121"/>
      <c r="AF831" s="122"/>
    </row>
    <row r="832" customFormat="false" ht="8.45" hidden="false" customHeight="true" outlineLevel="0" collapsed="false">
      <c r="A832" s="104" t="s">
        <v>823</v>
      </c>
      <c r="B832" s="129" t="n">
        <v>341</v>
      </c>
      <c r="C832" s="110" t="s">
        <v>824</v>
      </c>
      <c r="D832" s="110" t="s">
        <v>1072</v>
      </c>
      <c r="E832" s="111" t="n">
        <v>43</v>
      </c>
      <c r="F832" s="110" t="s">
        <v>87</v>
      </c>
      <c r="G832" s="110" t="s">
        <v>297</v>
      </c>
      <c r="H832" s="112" t="n">
        <v>0.06</v>
      </c>
      <c r="I832" s="133" t="n">
        <v>264.36</v>
      </c>
      <c r="J832" s="113" t="n">
        <v>0</v>
      </c>
      <c r="K832" s="113" t="n">
        <v>0</v>
      </c>
      <c r="L832" s="112" t="n">
        <v>0</v>
      </c>
      <c r="M832" s="112" t="n">
        <v>0</v>
      </c>
      <c r="N832" s="112" t="n">
        <v>0</v>
      </c>
      <c r="O832" s="112" t="n">
        <v>0</v>
      </c>
      <c r="P832" s="114"/>
      <c r="Q832" s="123"/>
      <c r="R832" s="123"/>
      <c r="S832" s="123"/>
      <c r="T832" s="121"/>
      <c r="U832" s="121"/>
      <c r="V832" s="121"/>
      <c r="W832" s="121"/>
      <c r="X832" s="122"/>
      <c r="Y832" s="123"/>
      <c r="Z832" s="123"/>
      <c r="AA832" s="123"/>
      <c r="AB832" s="121"/>
      <c r="AC832" s="121"/>
      <c r="AD832" s="121"/>
      <c r="AE832" s="121"/>
      <c r="AF832" s="122"/>
    </row>
    <row r="833" customFormat="false" ht="8.45" hidden="false" customHeight="true" outlineLevel="0" collapsed="false">
      <c r="A833" s="104" t="s">
        <v>825</v>
      </c>
      <c r="B833" s="107" t="n">
        <v>342</v>
      </c>
      <c r="C833" s="106" t="s">
        <v>826</v>
      </c>
      <c r="D833" s="106"/>
      <c r="E833" s="127" t="n">
        <v>22</v>
      </c>
      <c r="F833" s="106" t="s">
        <v>87</v>
      </c>
      <c r="G833" s="106" t="s">
        <v>48</v>
      </c>
      <c r="H833" s="108"/>
      <c r="I833" s="108"/>
      <c r="J833" s="108"/>
      <c r="K833" s="108"/>
      <c r="L833" s="108"/>
      <c r="M833" s="108"/>
      <c r="N833" s="108"/>
      <c r="O833" s="108"/>
      <c r="P833" s="108"/>
      <c r="Q833" s="123"/>
      <c r="R833" s="123"/>
      <c r="S833" s="123"/>
      <c r="T833" s="121"/>
      <c r="U833" s="121"/>
      <c r="V833" s="121"/>
      <c r="W833" s="121"/>
      <c r="X833" s="122"/>
      <c r="Y833" s="123"/>
      <c r="Z833" s="123"/>
      <c r="AA833" s="123"/>
      <c r="AB833" s="121"/>
      <c r="AC833" s="121"/>
      <c r="AD833" s="121"/>
      <c r="AE833" s="121"/>
      <c r="AF833" s="122"/>
    </row>
    <row r="834" customFormat="false" ht="8.45" hidden="false" customHeight="true" outlineLevel="0" collapsed="false">
      <c r="A834" s="104" t="s">
        <v>827</v>
      </c>
      <c r="B834" s="129" t="n">
        <v>343</v>
      </c>
      <c r="C834" s="110" t="s">
        <v>828</v>
      </c>
      <c r="D834" s="110" t="s">
        <v>1072</v>
      </c>
      <c r="E834" s="111" t="n">
        <v>22</v>
      </c>
      <c r="F834" s="110" t="s">
        <v>87</v>
      </c>
      <c r="G834" s="110" t="s">
        <v>48</v>
      </c>
      <c r="H834" s="112" t="n">
        <v>0.01</v>
      </c>
      <c r="I834" s="133" t="n">
        <v>344.08</v>
      </c>
      <c r="J834" s="113" t="n">
        <v>0</v>
      </c>
      <c r="K834" s="113" t="n">
        <v>0</v>
      </c>
      <c r="L834" s="112" t="n">
        <v>0</v>
      </c>
      <c r="M834" s="112" t="n">
        <v>0</v>
      </c>
      <c r="N834" s="112" t="n">
        <v>0</v>
      </c>
      <c r="O834" s="112" t="n">
        <v>0</v>
      </c>
      <c r="P834" s="114"/>
      <c r="Q834" s="123"/>
      <c r="R834" s="123"/>
      <c r="S834" s="123"/>
      <c r="T834" s="121"/>
      <c r="U834" s="121"/>
      <c r="V834" s="121"/>
      <c r="W834" s="121"/>
      <c r="X834" s="122"/>
      <c r="Y834" s="123"/>
      <c r="Z834" s="123"/>
      <c r="AA834" s="123"/>
      <c r="AB834" s="121"/>
      <c r="AC834" s="121"/>
      <c r="AD834" s="121"/>
      <c r="AE834" s="121"/>
      <c r="AF834" s="122"/>
    </row>
    <row r="835" customFormat="false" ht="8.45" hidden="false" customHeight="true" outlineLevel="0" collapsed="false">
      <c r="A835" s="104" t="s">
        <v>829</v>
      </c>
      <c r="B835" s="107" t="n">
        <v>344</v>
      </c>
      <c r="C835" s="106" t="s">
        <v>830</v>
      </c>
      <c r="D835" s="106"/>
      <c r="E835" s="127" t="n">
        <v>21</v>
      </c>
      <c r="F835" s="106" t="s">
        <v>631</v>
      </c>
      <c r="G835" s="106" t="s">
        <v>226</v>
      </c>
      <c r="H835" s="108"/>
      <c r="I835" s="108"/>
      <c r="J835" s="108"/>
      <c r="K835" s="108"/>
      <c r="L835" s="108"/>
      <c r="M835" s="108"/>
      <c r="N835" s="108"/>
      <c r="O835" s="108"/>
      <c r="P835" s="108"/>
      <c r="Q835" s="123"/>
      <c r="R835" s="123"/>
      <c r="S835" s="123"/>
      <c r="T835" s="121"/>
      <c r="U835" s="121"/>
      <c r="V835" s="121"/>
      <c r="W835" s="121"/>
      <c r="X835" s="122"/>
      <c r="Y835" s="123"/>
      <c r="Z835" s="123"/>
      <c r="AA835" s="123"/>
      <c r="AB835" s="121"/>
      <c r="AC835" s="121"/>
      <c r="AD835" s="121"/>
      <c r="AE835" s="121"/>
      <c r="AF835" s="122"/>
    </row>
    <row r="836" customFormat="false" ht="8.45" hidden="false" customHeight="true" outlineLevel="0" collapsed="false">
      <c r="A836" s="104" t="s">
        <v>831</v>
      </c>
      <c r="B836" s="129" t="n">
        <v>345</v>
      </c>
      <c r="C836" s="110" t="s">
        <v>832</v>
      </c>
      <c r="D836" s="110" t="s">
        <v>1079</v>
      </c>
      <c r="E836" s="111" t="n">
        <v>21</v>
      </c>
      <c r="F836" s="110" t="s">
        <v>631</v>
      </c>
      <c r="G836" s="110" t="s">
        <v>226</v>
      </c>
      <c r="H836" s="112" t="n">
        <v>0</v>
      </c>
      <c r="I836" s="133" t="n">
        <v>153.27</v>
      </c>
      <c r="J836" s="113" t="n">
        <v>0</v>
      </c>
      <c r="K836" s="113" t="n">
        <v>0</v>
      </c>
      <c r="L836" s="112" t="n">
        <v>0</v>
      </c>
      <c r="M836" s="112" t="n">
        <v>0</v>
      </c>
      <c r="N836" s="112" t="n">
        <v>0</v>
      </c>
      <c r="O836" s="112" t="n">
        <v>0</v>
      </c>
      <c r="P836" s="114"/>
      <c r="Q836" s="123"/>
      <c r="R836" s="123"/>
      <c r="S836" s="123"/>
      <c r="T836" s="121"/>
      <c r="U836" s="121"/>
      <c r="V836" s="121"/>
      <c r="W836" s="121"/>
      <c r="X836" s="122"/>
      <c r="Y836" s="123"/>
      <c r="Z836" s="123"/>
      <c r="AA836" s="123"/>
      <c r="AB836" s="121"/>
      <c r="AC836" s="121"/>
      <c r="AD836" s="121"/>
      <c r="AE836" s="121"/>
      <c r="AF836" s="122"/>
    </row>
    <row r="837" customFormat="false" ht="8.45" hidden="false" customHeight="true" outlineLevel="0" collapsed="false">
      <c r="A837" s="104" t="s">
        <v>833</v>
      </c>
      <c r="B837" s="129" t="n">
        <v>346</v>
      </c>
      <c r="C837" s="110" t="s">
        <v>834</v>
      </c>
      <c r="D837" s="110" t="s">
        <v>1072</v>
      </c>
      <c r="E837" s="111" t="n">
        <v>21</v>
      </c>
      <c r="F837" s="110" t="s">
        <v>631</v>
      </c>
      <c r="G837" s="110" t="s">
        <v>226</v>
      </c>
      <c r="H837" s="112" t="n">
        <v>0</v>
      </c>
      <c r="I837" s="133" t="n">
        <v>121.58</v>
      </c>
      <c r="J837" s="113" t="n">
        <v>0</v>
      </c>
      <c r="K837" s="113" t="n">
        <v>0</v>
      </c>
      <c r="L837" s="112" t="n">
        <v>0</v>
      </c>
      <c r="M837" s="112" t="n">
        <v>0</v>
      </c>
      <c r="N837" s="112" t="n">
        <v>0</v>
      </c>
      <c r="O837" s="112" t="n">
        <v>0</v>
      </c>
      <c r="P837" s="114"/>
      <c r="Q837" s="123"/>
      <c r="R837" s="123"/>
      <c r="S837" s="123"/>
      <c r="T837" s="121"/>
      <c r="U837" s="121"/>
      <c r="V837" s="121"/>
      <c r="W837" s="121"/>
      <c r="X837" s="122"/>
      <c r="Y837" s="123"/>
      <c r="Z837" s="123"/>
      <c r="AA837" s="123"/>
      <c r="AB837" s="121"/>
      <c r="AC837" s="121"/>
      <c r="AD837" s="121"/>
      <c r="AE837" s="121"/>
      <c r="AF837" s="122"/>
    </row>
    <row r="838" customFormat="false" ht="8.45" hidden="false" customHeight="true" outlineLevel="0" collapsed="false">
      <c r="A838" s="104" t="s">
        <v>835</v>
      </c>
      <c r="B838" s="129" t="n">
        <v>347</v>
      </c>
      <c r="C838" s="110" t="s">
        <v>836</v>
      </c>
      <c r="D838" s="110" t="s">
        <v>1072</v>
      </c>
      <c r="E838" s="111" t="n">
        <v>21</v>
      </c>
      <c r="F838" s="110" t="s">
        <v>631</v>
      </c>
      <c r="G838" s="110" t="s">
        <v>226</v>
      </c>
      <c r="H838" s="112" t="n">
        <v>0.04</v>
      </c>
      <c r="I838" s="133" t="n">
        <v>852.59</v>
      </c>
      <c r="J838" s="113" t="n">
        <v>0</v>
      </c>
      <c r="K838" s="113" t="n">
        <v>0</v>
      </c>
      <c r="L838" s="112" t="n">
        <v>0</v>
      </c>
      <c r="M838" s="112" t="n">
        <v>0</v>
      </c>
      <c r="N838" s="112" t="n">
        <v>0</v>
      </c>
      <c r="O838" s="112" t="n">
        <v>0</v>
      </c>
      <c r="P838" s="114"/>
      <c r="Q838" s="123"/>
      <c r="R838" s="123"/>
      <c r="S838" s="123"/>
      <c r="T838" s="121"/>
      <c r="U838" s="121"/>
      <c r="V838" s="121"/>
      <c r="W838" s="121"/>
      <c r="X838" s="122"/>
      <c r="Y838" s="123"/>
      <c r="Z838" s="123"/>
      <c r="AA838" s="123"/>
      <c r="AB838" s="121"/>
      <c r="AC838" s="121"/>
      <c r="AD838" s="121"/>
      <c r="AE838" s="121"/>
      <c r="AF838" s="122"/>
    </row>
    <row r="839" customFormat="false" ht="8.45" hidden="false" customHeight="true" outlineLevel="0" collapsed="false">
      <c r="A839" s="104" t="s">
        <v>837</v>
      </c>
      <c r="B839" s="129" t="n">
        <v>348</v>
      </c>
      <c r="C839" s="110" t="s">
        <v>838</v>
      </c>
      <c r="D839" s="110" t="s">
        <v>1072</v>
      </c>
      <c r="E839" s="111" t="n">
        <v>21</v>
      </c>
      <c r="F839" s="110" t="s">
        <v>631</v>
      </c>
      <c r="G839" s="110" t="s">
        <v>226</v>
      </c>
      <c r="H839" s="112" t="n">
        <v>0.05</v>
      </c>
      <c r="I839" s="134" t="n">
        <v>1017.62</v>
      </c>
      <c r="J839" s="113" t="n">
        <v>0</v>
      </c>
      <c r="K839" s="113" t="n">
        <v>0</v>
      </c>
      <c r="L839" s="112" t="n">
        <v>0</v>
      </c>
      <c r="M839" s="112" t="n">
        <v>0</v>
      </c>
      <c r="N839" s="112" t="n">
        <v>0</v>
      </c>
      <c r="O839" s="112" t="n">
        <v>0</v>
      </c>
      <c r="P839" s="114"/>
      <c r="Q839" s="123"/>
      <c r="R839" s="123"/>
      <c r="S839" s="123"/>
      <c r="T839" s="121"/>
      <c r="U839" s="121"/>
      <c r="V839" s="121"/>
      <c r="W839" s="121"/>
      <c r="X839" s="122"/>
      <c r="Y839" s="123"/>
      <c r="Z839" s="123"/>
      <c r="AA839" s="123"/>
      <c r="AB839" s="121"/>
      <c r="AC839" s="121"/>
      <c r="AD839" s="121"/>
      <c r="AE839" s="121"/>
      <c r="AF839" s="122"/>
    </row>
    <row r="840" customFormat="false" ht="8.45" hidden="false" customHeight="true" outlineLevel="0" collapsed="false">
      <c r="A840" s="104" t="s">
        <v>839</v>
      </c>
      <c r="B840" s="107" t="n">
        <v>349</v>
      </c>
      <c r="C840" s="106" t="s">
        <v>840</v>
      </c>
      <c r="D840" s="106"/>
      <c r="E840" s="107" t="n">
        <v>138</v>
      </c>
      <c r="F840" s="106" t="s">
        <v>324</v>
      </c>
      <c r="G840" s="106" t="s">
        <v>294</v>
      </c>
      <c r="H840" s="108"/>
      <c r="I840" s="108"/>
      <c r="J840" s="108"/>
      <c r="K840" s="108"/>
      <c r="L840" s="108"/>
      <c r="M840" s="108"/>
      <c r="N840" s="108"/>
      <c r="O840" s="108"/>
      <c r="P840" s="108"/>
      <c r="Q840" s="123"/>
      <c r="R840" s="123"/>
      <c r="S840" s="123"/>
      <c r="T840" s="121"/>
      <c r="U840" s="121"/>
      <c r="V840" s="121"/>
      <c r="W840" s="121"/>
      <c r="X840" s="122"/>
      <c r="Y840" s="123"/>
      <c r="Z840" s="123"/>
      <c r="AA840" s="123"/>
      <c r="AB840" s="121"/>
      <c r="AC840" s="121"/>
      <c r="AD840" s="121"/>
      <c r="AE840" s="121"/>
      <c r="AF840" s="122"/>
    </row>
    <row r="841" customFormat="false" ht="8.45" hidden="false" customHeight="true" outlineLevel="0" collapsed="false">
      <c r="A841" s="104" t="s">
        <v>841</v>
      </c>
      <c r="B841" s="107" t="n">
        <v>350</v>
      </c>
      <c r="C841" s="106" t="s">
        <v>842</v>
      </c>
      <c r="D841" s="106"/>
      <c r="E841" s="127" t="n">
        <v>22</v>
      </c>
      <c r="F841" s="106" t="s">
        <v>409</v>
      </c>
      <c r="G841" s="106" t="s">
        <v>294</v>
      </c>
      <c r="H841" s="108"/>
      <c r="I841" s="108"/>
      <c r="J841" s="108"/>
      <c r="K841" s="108"/>
      <c r="L841" s="108"/>
      <c r="M841" s="108"/>
      <c r="N841" s="108"/>
      <c r="O841" s="108"/>
      <c r="P841" s="108"/>
      <c r="Q841" s="123"/>
      <c r="R841" s="123"/>
      <c r="S841" s="123"/>
      <c r="T841" s="121"/>
      <c r="U841" s="121"/>
      <c r="V841" s="121"/>
      <c r="W841" s="121"/>
      <c r="X841" s="122"/>
      <c r="Y841" s="123"/>
      <c r="Z841" s="123"/>
      <c r="AA841" s="123"/>
      <c r="AB841" s="121"/>
      <c r="AC841" s="121"/>
      <c r="AD841" s="121"/>
      <c r="AE841" s="121"/>
      <c r="AF841" s="122"/>
    </row>
    <row r="842" customFormat="false" ht="8.45" hidden="false" customHeight="true" outlineLevel="0" collapsed="false">
      <c r="A842" s="104" t="s">
        <v>843</v>
      </c>
      <c r="B842" s="129" t="n">
        <v>351</v>
      </c>
      <c r="C842" s="110" t="s">
        <v>844</v>
      </c>
      <c r="D842" s="110" t="s">
        <v>1072</v>
      </c>
      <c r="E842" s="111" t="n">
        <v>22</v>
      </c>
      <c r="F842" s="110" t="s">
        <v>409</v>
      </c>
      <c r="G842" s="110" t="s">
        <v>294</v>
      </c>
      <c r="H842" s="112" t="n">
        <v>0.01</v>
      </c>
      <c r="I842" s="132" t="n">
        <v>53.62</v>
      </c>
      <c r="J842" s="113" t="n">
        <v>0</v>
      </c>
      <c r="K842" s="113" t="n">
        <v>0</v>
      </c>
      <c r="L842" s="112" t="n">
        <v>0</v>
      </c>
      <c r="M842" s="112" t="n">
        <v>0</v>
      </c>
      <c r="N842" s="112" t="n">
        <v>0</v>
      </c>
      <c r="O842" s="112" t="n">
        <v>0</v>
      </c>
      <c r="P842" s="114"/>
      <c r="Q842" s="123"/>
      <c r="R842" s="123"/>
      <c r="S842" s="123"/>
      <c r="T842" s="121"/>
      <c r="U842" s="121"/>
      <c r="V842" s="121"/>
      <c r="W842" s="121"/>
      <c r="X842" s="122"/>
      <c r="Y842" s="123"/>
      <c r="Z842" s="123"/>
      <c r="AA842" s="123"/>
      <c r="AB842" s="121"/>
      <c r="AC842" s="121"/>
      <c r="AD842" s="121"/>
      <c r="AE842" s="121"/>
      <c r="AF842" s="122"/>
    </row>
    <row r="843" customFormat="false" ht="8.45" hidden="false" customHeight="true" outlineLevel="0" collapsed="false">
      <c r="A843" s="104" t="s">
        <v>845</v>
      </c>
      <c r="B843" s="129" t="n">
        <v>352</v>
      </c>
      <c r="C843" s="110" t="s">
        <v>846</v>
      </c>
      <c r="D843" s="110" t="s">
        <v>1072</v>
      </c>
      <c r="E843" s="111" t="n">
        <v>22</v>
      </c>
      <c r="F843" s="110" t="s">
        <v>409</v>
      </c>
      <c r="G843" s="110" t="s">
        <v>294</v>
      </c>
      <c r="H843" s="112" t="n">
        <v>0.02</v>
      </c>
      <c r="I843" s="132" t="n">
        <v>86.89</v>
      </c>
      <c r="J843" s="113" t="n">
        <v>0</v>
      </c>
      <c r="K843" s="113" t="n">
        <v>0</v>
      </c>
      <c r="L843" s="112" t="n">
        <v>0</v>
      </c>
      <c r="M843" s="112" t="n">
        <v>0</v>
      </c>
      <c r="N843" s="112" t="n">
        <v>0</v>
      </c>
      <c r="O843" s="112" t="n">
        <v>0</v>
      </c>
      <c r="P843" s="114"/>
      <c r="Q843" s="123"/>
      <c r="R843" s="123"/>
      <c r="S843" s="123"/>
      <c r="T843" s="121"/>
      <c r="U843" s="121"/>
      <c r="V843" s="121"/>
      <c r="W843" s="121"/>
      <c r="X843" s="122"/>
      <c r="Y843" s="123"/>
      <c r="Z843" s="123"/>
      <c r="AA843" s="123"/>
      <c r="AB843" s="121"/>
      <c r="AC843" s="121"/>
      <c r="AD843" s="121"/>
      <c r="AE843" s="121"/>
      <c r="AF843" s="122"/>
    </row>
    <row r="844" customFormat="false" ht="8.45" hidden="false" customHeight="true" outlineLevel="0" collapsed="false">
      <c r="A844" s="104" t="s">
        <v>847</v>
      </c>
      <c r="B844" s="129" t="n">
        <v>353</v>
      </c>
      <c r="C844" s="110" t="s">
        <v>848</v>
      </c>
      <c r="D844" s="110" t="s">
        <v>1070</v>
      </c>
      <c r="E844" s="111" t="n">
        <v>22</v>
      </c>
      <c r="F844" s="110" t="s">
        <v>409</v>
      </c>
      <c r="G844" s="110" t="s">
        <v>294</v>
      </c>
      <c r="H844" s="112" t="n">
        <v>0.3</v>
      </c>
      <c r="I844" s="113" t="n">
        <v>1</v>
      </c>
      <c r="J844" s="113" t="n">
        <v>0</v>
      </c>
      <c r="K844" s="113" t="n">
        <v>0</v>
      </c>
      <c r="L844" s="112" t="n">
        <v>0</v>
      </c>
      <c r="M844" s="112" t="n">
        <v>0</v>
      </c>
      <c r="N844" s="112" t="n">
        <v>0</v>
      </c>
      <c r="O844" s="112" t="n">
        <v>0</v>
      </c>
      <c r="P844" s="114"/>
      <c r="Q844" s="123"/>
      <c r="R844" s="123"/>
      <c r="S844" s="123"/>
      <c r="T844" s="121"/>
      <c r="U844" s="121"/>
      <c r="V844" s="121"/>
      <c r="W844" s="121"/>
      <c r="X844" s="122"/>
      <c r="Y844" s="123"/>
      <c r="Z844" s="123"/>
      <c r="AA844" s="123"/>
      <c r="AB844" s="121"/>
      <c r="AC844" s="121"/>
      <c r="AD844" s="121"/>
      <c r="AE844" s="121"/>
      <c r="AF844" s="122"/>
    </row>
    <row r="845" customFormat="false" ht="8.45" hidden="false" customHeight="true" outlineLevel="0" collapsed="false">
      <c r="A845" s="104" t="s">
        <v>849</v>
      </c>
      <c r="B845" s="107" t="n">
        <v>354</v>
      </c>
      <c r="C845" s="106" t="s">
        <v>850</v>
      </c>
      <c r="D845" s="106"/>
      <c r="E845" s="107" t="n">
        <v>138</v>
      </c>
      <c r="F845" s="106" t="s">
        <v>324</v>
      </c>
      <c r="G845" s="106" t="s">
        <v>294</v>
      </c>
      <c r="H845" s="108"/>
      <c r="I845" s="108"/>
      <c r="J845" s="108"/>
      <c r="K845" s="108"/>
      <c r="L845" s="108"/>
      <c r="M845" s="108"/>
      <c r="N845" s="108"/>
      <c r="O845" s="108"/>
      <c r="P845" s="108"/>
      <c r="Q845" s="123"/>
      <c r="R845" s="123"/>
      <c r="S845" s="123"/>
      <c r="T845" s="121"/>
      <c r="U845" s="121"/>
      <c r="V845" s="121"/>
      <c r="W845" s="121"/>
      <c r="X845" s="122"/>
      <c r="Y845" s="123"/>
      <c r="Z845" s="123"/>
      <c r="AA845" s="123"/>
      <c r="AB845" s="121"/>
      <c r="AC845" s="121"/>
      <c r="AD845" s="121"/>
      <c r="AE845" s="121"/>
      <c r="AF845" s="122"/>
    </row>
    <row r="846" customFormat="false" ht="8.45" hidden="false" customHeight="true" outlineLevel="0" collapsed="false">
      <c r="A846" s="104" t="s">
        <v>851</v>
      </c>
      <c r="B846" s="129" t="n">
        <v>355</v>
      </c>
      <c r="C846" s="110" t="s">
        <v>852</v>
      </c>
      <c r="D846" s="110" t="s">
        <v>1072</v>
      </c>
      <c r="E846" s="111" t="n">
        <v>22</v>
      </c>
      <c r="F846" s="110" t="s">
        <v>409</v>
      </c>
      <c r="G846" s="110" t="s">
        <v>294</v>
      </c>
      <c r="H846" s="112" t="n">
        <v>0.18</v>
      </c>
      <c r="I846" s="134" t="n">
        <v>1818.43</v>
      </c>
      <c r="J846" s="113" t="n">
        <v>0</v>
      </c>
      <c r="K846" s="113" t="n">
        <v>0</v>
      </c>
      <c r="L846" s="112" t="n">
        <v>0</v>
      </c>
      <c r="M846" s="112" t="n">
        <v>0</v>
      </c>
      <c r="N846" s="112" t="n">
        <v>0</v>
      </c>
      <c r="O846" s="112" t="n">
        <v>0</v>
      </c>
      <c r="P846" s="114"/>
      <c r="Q846" s="123"/>
      <c r="R846" s="123"/>
      <c r="S846" s="123"/>
      <c r="T846" s="121"/>
      <c r="U846" s="121"/>
      <c r="V846" s="121"/>
      <c r="W846" s="121"/>
      <c r="X846" s="122"/>
      <c r="Y846" s="123"/>
      <c r="Z846" s="123"/>
      <c r="AA846" s="123"/>
      <c r="AB846" s="121"/>
      <c r="AC846" s="121"/>
      <c r="AD846" s="121"/>
      <c r="AE846" s="121"/>
      <c r="AF846" s="122"/>
    </row>
    <row r="847" customFormat="false" ht="8.45" hidden="false" customHeight="true" outlineLevel="0" collapsed="false">
      <c r="A847" s="104" t="s">
        <v>853</v>
      </c>
      <c r="B847" s="129" t="n">
        <v>356</v>
      </c>
      <c r="C847" s="110" t="s">
        <v>854</v>
      </c>
      <c r="D847" s="110" t="s">
        <v>1070</v>
      </c>
      <c r="E847" s="111" t="n">
        <v>22</v>
      </c>
      <c r="F847" s="110" t="s">
        <v>409</v>
      </c>
      <c r="G847" s="110" t="s">
        <v>294</v>
      </c>
      <c r="H847" s="112" t="n">
        <v>0.08</v>
      </c>
      <c r="I847" s="113" t="n">
        <v>1</v>
      </c>
      <c r="J847" s="113" t="n">
        <v>0</v>
      </c>
      <c r="K847" s="113" t="n">
        <v>0</v>
      </c>
      <c r="L847" s="112" t="n">
        <v>0</v>
      </c>
      <c r="M847" s="112" t="n">
        <v>0</v>
      </c>
      <c r="N847" s="112" t="n">
        <v>0</v>
      </c>
      <c r="O847" s="112" t="n">
        <v>0</v>
      </c>
      <c r="P847" s="114"/>
      <c r="Q847" s="123"/>
      <c r="R847" s="123"/>
      <c r="S847" s="123"/>
      <c r="T847" s="121"/>
      <c r="U847" s="121"/>
      <c r="V847" s="121"/>
      <c r="W847" s="121"/>
      <c r="X847" s="122"/>
      <c r="Y847" s="123"/>
      <c r="Z847" s="123"/>
      <c r="AA847" s="123"/>
      <c r="AB847" s="121"/>
      <c r="AC847" s="121"/>
      <c r="AD847" s="121"/>
      <c r="AE847" s="121"/>
      <c r="AF847" s="122"/>
    </row>
    <row r="848" customFormat="false" ht="8.45" hidden="false" customHeight="true" outlineLevel="0" collapsed="false">
      <c r="A848" s="104" t="s">
        <v>855</v>
      </c>
      <c r="B848" s="129" t="n">
        <v>357</v>
      </c>
      <c r="C848" s="110" t="s">
        <v>856</v>
      </c>
      <c r="D848" s="110" t="s">
        <v>1072</v>
      </c>
      <c r="E848" s="111" t="n">
        <v>65</v>
      </c>
      <c r="F848" s="110" t="s">
        <v>324</v>
      </c>
      <c r="G848" s="110" t="s">
        <v>346</v>
      </c>
      <c r="H848" s="112" t="n">
        <v>0.06</v>
      </c>
      <c r="I848" s="134" t="n">
        <v>1448.21</v>
      </c>
      <c r="J848" s="113" t="n">
        <v>0</v>
      </c>
      <c r="K848" s="113" t="n">
        <v>0</v>
      </c>
      <c r="L848" s="112" t="n">
        <v>0</v>
      </c>
      <c r="M848" s="112" t="n">
        <v>0</v>
      </c>
      <c r="N848" s="112" t="n">
        <v>0</v>
      </c>
      <c r="O848" s="112" t="n">
        <v>0</v>
      </c>
      <c r="P848" s="114"/>
      <c r="Q848" s="123"/>
      <c r="R848" s="123"/>
      <c r="S848" s="123"/>
      <c r="T848" s="121"/>
      <c r="U848" s="121"/>
      <c r="V848" s="121"/>
      <c r="W848" s="121"/>
      <c r="X848" s="122"/>
      <c r="Y848" s="123"/>
      <c r="Z848" s="123"/>
      <c r="AA848" s="123"/>
      <c r="AB848" s="121"/>
      <c r="AC848" s="121"/>
      <c r="AD848" s="121"/>
      <c r="AE848" s="121"/>
      <c r="AF848" s="122"/>
    </row>
    <row r="849" customFormat="false" ht="8.45" hidden="false" customHeight="true" outlineLevel="0" collapsed="false">
      <c r="A849" s="104" t="s">
        <v>857</v>
      </c>
      <c r="B849" s="129" t="n">
        <v>358</v>
      </c>
      <c r="C849" s="110" t="s">
        <v>858</v>
      </c>
      <c r="D849" s="110" t="s">
        <v>1072</v>
      </c>
      <c r="E849" s="111" t="n">
        <v>50</v>
      </c>
      <c r="F849" s="110" t="s">
        <v>707</v>
      </c>
      <c r="G849" s="110" t="s">
        <v>314</v>
      </c>
      <c r="H849" s="112" t="n">
        <v>0.01</v>
      </c>
      <c r="I849" s="132" t="n">
        <v>98.98</v>
      </c>
      <c r="J849" s="113" t="n">
        <v>0</v>
      </c>
      <c r="K849" s="113" t="n">
        <v>0</v>
      </c>
      <c r="L849" s="112" t="n">
        <v>0</v>
      </c>
      <c r="M849" s="112" t="n">
        <v>0</v>
      </c>
      <c r="N849" s="112" t="n">
        <v>0</v>
      </c>
      <c r="O849" s="112" t="n">
        <v>0</v>
      </c>
      <c r="P849" s="114"/>
      <c r="Q849" s="123"/>
      <c r="R849" s="123"/>
      <c r="S849" s="123"/>
      <c r="T849" s="121"/>
      <c r="U849" s="121"/>
      <c r="V849" s="121"/>
      <c r="W849" s="121"/>
      <c r="X849" s="122"/>
      <c r="Y849" s="123"/>
      <c r="Z849" s="123"/>
      <c r="AA849" s="123"/>
      <c r="AB849" s="121"/>
      <c r="AC849" s="121"/>
      <c r="AD849" s="121"/>
      <c r="AE849" s="121"/>
      <c r="AF849" s="122"/>
    </row>
    <row r="850" customFormat="false" ht="8.45" hidden="false" customHeight="true" outlineLevel="0" collapsed="false">
      <c r="A850" s="104" t="s">
        <v>859</v>
      </c>
      <c r="B850" s="107" t="n">
        <v>359</v>
      </c>
      <c r="C850" s="106" t="s">
        <v>860</v>
      </c>
      <c r="D850" s="106"/>
      <c r="E850" s="107" t="n">
        <v>128</v>
      </c>
      <c r="F850" s="106" t="s">
        <v>290</v>
      </c>
      <c r="G850" s="106" t="s">
        <v>294</v>
      </c>
      <c r="H850" s="108"/>
      <c r="I850" s="108"/>
      <c r="J850" s="108"/>
      <c r="K850" s="108"/>
      <c r="L850" s="108"/>
      <c r="M850" s="108"/>
      <c r="N850" s="108"/>
      <c r="O850" s="108"/>
      <c r="P850" s="108"/>
      <c r="Q850" s="123"/>
      <c r="R850" s="123"/>
      <c r="S850" s="123"/>
      <c r="T850" s="121"/>
      <c r="U850" s="121"/>
      <c r="V850" s="121"/>
      <c r="W850" s="121"/>
      <c r="X850" s="122"/>
      <c r="Y850" s="123"/>
      <c r="Z850" s="123"/>
      <c r="AA850" s="123"/>
      <c r="AB850" s="121"/>
      <c r="AC850" s="121"/>
      <c r="AD850" s="121"/>
      <c r="AE850" s="121"/>
      <c r="AF850" s="122"/>
    </row>
    <row r="851" customFormat="false" ht="8.45" hidden="false" customHeight="true" outlineLevel="0" collapsed="false">
      <c r="A851" s="104" t="s">
        <v>861</v>
      </c>
      <c r="B851" s="129" t="n">
        <v>360</v>
      </c>
      <c r="C851" s="110" t="s">
        <v>862</v>
      </c>
      <c r="D851" s="110" t="s">
        <v>1070</v>
      </c>
      <c r="E851" s="111" t="n">
        <v>22</v>
      </c>
      <c r="F851" s="110" t="s">
        <v>409</v>
      </c>
      <c r="G851" s="110" t="s">
        <v>294</v>
      </c>
      <c r="H851" s="112" t="n">
        <v>0.08</v>
      </c>
      <c r="I851" s="113" t="n">
        <v>1</v>
      </c>
      <c r="J851" s="113" t="n">
        <v>0</v>
      </c>
      <c r="K851" s="113" t="n">
        <v>0</v>
      </c>
      <c r="L851" s="112" t="n">
        <v>0</v>
      </c>
      <c r="M851" s="112" t="n">
        <v>0</v>
      </c>
      <c r="N851" s="112" t="n">
        <v>0</v>
      </c>
      <c r="O851" s="112" t="n">
        <v>0</v>
      </c>
      <c r="P851" s="114"/>
      <c r="Q851" s="123"/>
      <c r="R851" s="123"/>
      <c r="S851" s="123"/>
      <c r="T851" s="121"/>
      <c r="U851" s="121"/>
      <c r="V851" s="121"/>
      <c r="W851" s="121"/>
      <c r="X851" s="122"/>
      <c r="Y851" s="123"/>
      <c r="Z851" s="123"/>
      <c r="AA851" s="123"/>
      <c r="AB851" s="121"/>
      <c r="AC851" s="121"/>
      <c r="AD851" s="121"/>
      <c r="AE851" s="121"/>
      <c r="AF851" s="122"/>
    </row>
    <row r="852" customFormat="false" ht="8.45" hidden="false" customHeight="true" outlineLevel="0" collapsed="false">
      <c r="A852" s="104" t="s">
        <v>863</v>
      </c>
      <c r="B852" s="129" t="n">
        <v>361</v>
      </c>
      <c r="C852" s="110" t="s">
        <v>864</v>
      </c>
      <c r="D852" s="110" t="s">
        <v>1078</v>
      </c>
      <c r="E852" s="111" t="n">
        <v>26</v>
      </c>
      <c r="F852" s="110" t="s">
        <v>530</v>
      </c>
      <c r="G852" s="110" t="s">
        <v>603</v>
      </c>
      <c r="H852" s="112" t="n">
        <v>0</v>
      </c>
      <c r="I852" s="132" t="n">
        <v>12</v>
      </c>
      <c r="J852" s="113" t="n">
        <v>0</v>
      </c>
      <c r="K852" s="113" t="n">
        <v>0</v>
      </c>
      <c r="L852" s="112" t="n">
        <v>0</v>
      </c>
      <c r="M852" s="112" t="n">
        <v>0</v>
      </c>
      <c r="N852" s="112" t="n">
        <v>0</v>
      </c>
      <c r="O852" s="112" t="n">
        <v>0</v>
      </c>
      <c r="P852" s="114"/>
      <c r="Q852" s="123"/>
      <c r="R852" s="123"/>
      <c r="S852" s="123"/>
      <c r="T852" s="121"/>
      <c r="U852" s="121"/>
      <c r="V852" s="121"/>
      <c r="W852" s="121"/>
      <c r="X852" s="122"/>
      <c r="Y852" s="123"/>
      <c r="Z852" s="123"/>
      <c r="AA852" s="123"/>
      <c r="AB852" s="121"/>
      <c r="AC852" s="121"/>
      <c r="AD852" s="121"/>
      <c r="AE852" s="121"/>
      <c r="AF852" s="122"/>
    </row>
    <row r="853" customFormat="false" ht="8.45" hidden="false" customHeight="true" outlineLevel="0" collapsed="false">
      <c r="A853" s="104" t="s">
        <v>865</v>
      </c>
      <c r="B853" s="129" t="n">
        <v>362</v>
      </c>
      <c r="C853" s="110" t="s">
        <v>866</v>
      </c>
      <c r="D853" s="110" t="s">
        <v>1078</v>
      </c>
      <c r="E853" s="111" t="n">
        <v>20</v>
      </c>
      <c r="F853" s="110" t="s">
        <v>290</v>
      </c>
      <c r="G853" s="110" t="s">
        <v>291</v>
      </c>
      <c r="H853" s="112" t="n">
        <v>0.03</v>
      </c>
      <c r="I853" s="113" t="n">
        <v>1</v>
      </c>
      <c r="J853" s="113" t="n">
        <v>0</v>
      </c>
      <c r="K853" s="113" t="n">
        <v>0</v>
      </c>
      <c r="L853" s="112" t="n">
        <v>0</v>
      </c>
      <c r="M853" s="112" t="n">
        <v>0</v>
      </c>
      <c r="N853" s="112" t="n">
        <v>0</v>
      </c>
      <c r="O853" s="112" t="n">
        <v>0</v>
      </c>
      <c r="P853" s="114"/>
      <c r="Q853" s="123"/>
      <c r="R853" s="123"/>
      <c r="S853" s="123"/>
      <c r="T853" s="121"/>
      <c r="U853" s="121"/>
      <c r="V853" s="121"/>
      <c r="W853" s="121"/>
      <c r="X853" s="122"/>
      <c r="Y853" s="123"/>
      <c r="Z853" s="123"/>
      <c r="AA853" s="123"/>
      <c r="AB853" s="121"/>
      <c r="AC853" s="121"/>
      <c r="AD853" s="121"/>
      <c r="AE853" s="121"/>
      <c r="AF853" s="122"/>
    </row>
    <row r="854" customFormat="false" ht="8.45" hidden="false" customHeight="true" outlineLevel="0" collapsed="false">
      <c r="A854" s="104" t="s">
        <v>867</v>
      </c>
      <c r="B854" s="129" t="n">
        <v>363</v>
      </c>
      <c r="C854" s="110" t="s">
        <v>868</v>
      </c>
      <c r="D854" s="110" t="s">
        <v>1078</v>
      </c>
      <c r="E854" s="111" t="n">
        <v>20</v>
      </c>
      <c r="F854" s="110" t="s">
        <v>290</v>
      </c>
      <c r="G854" s="110" t="s">
        <v>291</v>
      </c>
      <c r="H854" s="112" t="n">
        <v>0.05</v>
      </c>
      <c r="I854" s="113" t="n">
        <v>2</v>
      </c>
      <c r="J854" s="113" t="n">
        <v>0</v>
      </c>
      <c r="K854" s="113" t="n">
        <v>0</v>
      </c>
      <c r="L854" s="112" t="n">
        <v>0</v>
      </c>
      <c r="M854" s="112" t="n">
        <v>0</v>
      </c>
      <c r="N854" s="112" t="n">
        <v>0</v>
      </c>
      <c r="O854" s="112" t="n">
        <v>0</v>
      </c>
      <c r="P854" s="114"/>
      <c r="Q854" s="123"/>
      <c r="R854" s="123"/>
      <c r="S854" s="123"/>
      <c r="T854" s="121"/>
      <c r="U854" s="121"/>
      <c r="V854" s="121"/>
      <c r="W854" s="121"/>
      <c r="X854" s="122"/>
      <c r="Y854" s="123"/>
      <c r="Z854" s="123"/>
      <c r="AA854" s="123"/>
      <c r="AB854" s="121"/>
      <c r="AC854" s="121"/>
      <c r="AD854" s="121"/>
      <c r="AE854" s="121"/>
      <c r="AF854" s="122"/>
    </row>
    <row r="855" customFormat="false" ht="8.45" hidden="false" customHeight="true" outlineLevel="0" collapsed="false">
      <c r="A855" s="104" t="s">
        <v>869</v>
      </c>
      <c r="B855" s="129" t="n">
        <v>364</v>
      </c>
      <c r="C855" s="110" t="s">
        <v>870</v>
      </c>
      <c r="D855" s="110" t="s">
        <v>1078</v>
      </c>
      <c r="E855" s="111" t="n">
        <v>20</v>
      </c>
      <c r="F855" s="110" t="s">
        <v>290</v>
      </c>
      <c r="G855" s="110" t="s">
        <v>291</v>
      </c>
      <c r="H855" s="112" t="n">
        <v>0.08</v>
      </c>
      <c r="I855" s="113" t="n">
        <v>2</v>
      </c>
      <c r="J855" s="113" t="n">
        <v>0</v>
      </c>
      <c r="K855" s="113" t="n">
        <v>0</v>
      </c>
      <c r="L855" s="112" t="n">
        <v>0</v>
      </c>
      <c r="M855" s="112" t="n">
        <v>0</v>
      </c>
      <c r="N855" s="112" t="n">
        <v>0</v>
      </c>
      <c r="O855" s="112" t="n">
        <v>0</v>
      </c>
      <c r="P855" s="114"/>
      <c r="Q855" s="123"/>
      <c r="R855" s="123"/>
      <c r="S855" s="123"/>
      <c r="T855" s="121"/>
      <c r="U855" s="121"/>
      <c r="V855" s="121"/>
      <c r="W855" s="121"/>
      <c r="X855" s="122"/>
      <c r="Y855" s="123"/>
      <c r="Z855" s="123"/>
      <c r="AA855" s="123"/>
      <c r="AB855" s="121"/>
      <c r="AC855" s="121"/>
      <c r="AD855" s="121"/>
      <c r="AE855" s="121"/>
      <c r="AF855" s="122"/>
    </row>
    <row r="856" customFormat="false" ht="8.45" hidden="false" customHeight="true" outlineLevel="0" collapsed="false">
      <c r="A856" s="104" t="s">
        <v>871</v>
      </c>
      <c r="B856" s="129" t="n">
        <v>365</v>
      </c>
      <c r="C856" s="110" t="s">
        <v>872</v>
      </c>
      <c r="D856" s="110" t="s">
        <v>1070</v>
      </c>
      <c r="E856" s="111" t="n">
        <v>44</v>
      </c>
      <c r="F856" s="110" t="s">
        <v>631</v>
      </c>
      <c r="G856" s="110" t="s">
        <v>294</v>
      </c>
      <c r="H856" s="112" t="n">
        <v>0.59</v>
      </c>
      <c r="I856" s="113" t="n">
        <v>1</v>
      </c>
      <c r="J856" s="113" t="n">
        <v>0</v>
      </c>
      <c r="K856" s="113" t="n">
        <v>0</v>
      </c>
      <c r="L856" s="112" t="n">
        <v>0</v>
      </c>
      <c r="M856" s="112" t="n">
        <v>0</v>
      </c>
      <c r="N856" s="112" t="n">
        <v>0</v>
      </c>
      <c r="O856" s="112" t="n">
        <v>0</v>
      </c>
      <c r="P856" s="114"/>
      <c r="Q856" s="123"/>
      <c r="R856" s="123"/>
      <c r="S856" s="123"/>
      <c r="T856" s="121"/>
      <c r="U856" s="121"/>
      <c r="V856" s="121"/>
      <c r="W856" s="121"/>
      <c r="X856" s="122"/>
      <c r="Y856" s="123"/>
      <c r="Z856" s="123"/>
      <c r="AA856" s="123"/>
      <c r="AB856" s="121"/>
      <c r="AC856" s="121"/>
      <c r="AD856" s="121"/>
      <c r="AE856" s="121"/>
      <c r="AF856" s="122"/>
    </row>
    <row r="857" customFormat="false" ht="8.45" hidden="false" customHeight="true" outlineLevel="0" collapsed="false">
      <c r="A857" s="104" t="s">
        <v>873</v>
      </c>
      <c r="B857" s="129" t="n">
        <v>366</v>
      </c>
      <c r="C857" s="110" t="s">
        <v>874</v>
      </c>
      <c r="D857" s="110" t="s">
        <v>1070</v>
      </c>
      <c r="E857" s="111" t="n">
        <v>20</v>
      </c>
      <c r="F857" s="110" t="s">
        <v>271</v>
      </c>
      <c r="G857" s="110" t="s">
        <v>297</v>
      </c>
      <c r="H857" s="112" t="n">
        <v>0.21</v>
      </c>
      <c r="I857" s="113" t="n">
        <v>1</v>
      </c>
      <c r="J857" s="113" t="n">
        <v>0</v>
      </c>
      <c r="K857" s="113" t="n">
        <v>0</v>
      </c>
      <c r="L857" s="112" t="n">
        <v>0</v>
      </c>
      <c r="M857" s="112" t="n">
        <v>0</v>
      </c>
      <c r="N857" s="112" t="n">
        <v>0</v>
      </c>
      <c r="O857" s="112" t="n">
        <v>0</v>
      </c>
      <c r="P857" s="114"/>
      <c r="Q857" s="123"/>
      <c r="R857" s="123"/>
      <c r="S857" s="123"/>
      <c r="T857" s="121"/>
      <c r="U857" s="121"/>
      <c r="V857" s="121"/>
      <c r="W857" s="121"/>
      <c r="X857" s="122"/>
      <c r="Y857" s="123"/>
      <c r="Z857" s="123"/>
      <c r="AA857" s="123"/>
      <c r="AB857" s="121"/>
      <c r="AC857" s="121"/>
      <c r="AD857" s="121"/>
      <c r="AE857" s="121"/>
      <c r="AF857" s="122"/>
    </row>
    <row r="858" customFormat="false" ht="8.45" hidden="false" customHeight="true" outlineLevel="0" collapsed="false">
      <c r="A858" s="104" t="s">
        <v>875</v>
      </c>
      <c r="B858" s="129" t="n">
        <v>367</v>
      </c>
      <c r="C858" s="110" t="s">
        <v>876</v>
      </c>
      <c r="D858" s="110" t="s">
        <v>1072</v>
      </c>
      <c r="E858" s="111" t="n">
        <v>14</v>
      </c>
      <c r="F858" s="110" t="s">
        <v>409</v>
      </c>
      <c r="G858" s="110" t="s">
        <v>603</v>
      </c>
      <c r="H858" s="112" t="n">
        <v>0.29</v>
      </c>
      <c r="I858" s="133" t="n">
        <v>821.77</v>
      </c>
      <c r="J858" s="113" t="n">
        <v>0</v>
      </c>
      <c r="K858" s="113" t="n">
        <v>0</v>
      </c>
      <c r="L858" s="112" t="n">
        <v>0</v>
      </c>
      <c r="M858" s="112" t="n">
        <v>0</v>
      </c>
      <c r="N858" s="112" t="n">
        <v>0</v>
      </c>
      <c r="O858" s="112" t="n">
        <v>0</v>
      </c>
      <c r="P858" s="114"/>
      <c r="Q858" s="123"/>
      <c r="R858" s="123"/>
      <c r="S858" s="123"/>
      <c r="T858" s="121"/>
      <c r="U858" s="121"/>
      <c r="V858" s="121"/>
      <c r="W858" s="121"/>
      <c r="X858" s="122"/>
      <c r="Y858" s="123"/>
      <c r="Z858" s="123"/>
      <c r="AA858" s="123"/>
      <c r="AB858" s="121"/>
      <c r="AC858" s="121"/>
      <c r="AD858" s="121"/>
      <c r="AE858" s="121"/>
      <c r="AF858" s="122"/>
    </row>
    <row r="859" customFormat="false" ht="8.45" hidden="false" customHeight="true" outlineLevel="0" collapsed="false">
      <c r="A859" s="104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123"/>
      <c r="R859" s="123"/>
      <c r="S859" s="123"/>
      <c r="T859" s="121"/>
      <c r="U859" s="121"/>
      <c r="V859" s="121"/>
      <c r="W859" s="121"/>
      <c r="X859" s="122"/>
      <c r="Y859" s="123"/>
      <c r="Z859" s="123"/>
      <c r="AA859" s="123"/>
      <c r="AB859" s="121"/>
      <c r="AC859" s="121"/>
      <c r="AD859" s="121"/>
      <c r="AE859" s="121"/>
      <c r="AF859" s="122"/>
    </row>
    <row r="860" customFormat="false" ht="8.45" hidden="false" customHeight="true" outlineLevel="0" collapsed="false">
      <c r="A860" s="104" t="s">
        <v>45</v>
      </c>
      <c r="B860" s="105" t="n">
        <v>1</v>
      </c>
      <c r="C860" s="106" t="s">
        <v>881</v>
      </c>
      <c r="D860" s="106"/>
      <c r="E860" s="107" t="n">
        <v>511</v>
      </c>
      <c r="F860" s="106" t="s">
        <v>47</v>
      </c>
      <c r="G860" s="106" t="s">
        <v>294</v>
      </c>
      <c r="H860" s="108"/>
      <c r="I860" s="108"/>
      <c r="J860" s="108"/>
      <c r="K860" s="108"/>
      <c r="L860" s="108"/>
      <c r="M860" s="108"/>
      <c r="N860" s="108"/>
      <c r="O860" s="108"/>
      <c r="P860" s="108"/>
      <c r="Q860" s="123"/>
      <c r="R860" s="123"/>
      <c r="S860" s="123"/>
      <c r="T860" s="121"/>
      <c r="U860" s="121"/>
      <c r="V860" s="121"/>
      <c r="W860" s="121"/>
      <c r="X860" s="122"/>
      <c r="Y860" s="123"/>
      <c r="Z860" s="123"/>
      <c r="AA860" s="123"/>
      <c r="AB860" s="121"/>
      <c r="AC860" s="121"/>
      <c r="AD860" s="121"/>
      <c r="AE860" s="121"/>
      <c r="AF860" s="122"/>
    </row>
    <row r="861" customFormat="false" ht="8.45" hidden="false" customHeight="true" outlineLevel="0" collapsed="false">
      <c r="A861" s="104" t="s">
        <v>49</v>
      </c>
      <c r="B861" s="109" t="n">
        <v>2</v>
      </c>
      <c r="C861" s="110" t="s">
        <v>882</v>
      </c>
      <c r="D861" s="110" t="s">
        <v>1070</v>
      </c>
      <c r="E861" s="111" t="n">
        <v>22</v>
      </c>
      <c r="F861" s="110" t="s">
        <v>47</v>
      </c>
      <c r="G861" s="110" t="s">
        <v>76</v>
      </c>
      <c r="H861" s="112" t="n">
        <v>0.01</v>
      </c>
      <c r="I861" s="113" t="n">
        <v>1</v>
      </c>
      <c r="J861" s="113" t="n">
        <v>1</v>
      </c>
      <c r="K861" s="113" t="n">
        <v>0</v>
      </c>
      <c r="L861" s="116" t="n">
        <v>100</v>
      </c>
      <c r="M861" s="112" t="n">
        <v>0</v>
      </c>
      <c r="N861" s="112" t="n">
        <v>0.01</v>
      </c>
      <c r="O861" s="112" t="n">
        <v>0</v>
      </c>
      <c r="P861" s="114" t="s">
        <v>1083</v>
      </c>
      <c r="Q861" s="123"/>
      <c r="R861" s="123"/>
      <c r="S861" s="123"/>
      <c r="T861" s="121"/>
      <c r="U861" s="121"/>
      <c r="V861" s="121"/>
      <c r="W861" s="121"/>
      <c r="X861" s="122"/>
      <c r="Y861" s="123"/>
      <c r="Z861" s="123"/>
      <c r="AA861" s="123"/>
      <c r="AB861" s="121"/>
      <c r="AC861" s="121"/>
      <c r="AD861" s="121"/>
      <c r="AE861" s="121"/>
      <c r="AF861" s="122"/>
    </row>
    <row r="862" customFormat="false" ht="8.45" hidden="false" customHeight="true" outlineLevel="0" collapsed="false">
      <c r="A862" s="104" t="s">
        <v>53</v>
      </c>
      <c r="B862" s="109" t="n">
        <v>3</v>
      </c>
      <c r="C862" s="110" t="s">
        <v>883</v>
      </c>
      <c r="D862" s="110" t="s">
        <v>1070</v>
      </c>
      <c r="E862" s="111" t="n">
        <v>22</v>
      </c>
      <c r="F862" s="110" t="s">
        <v>47</v>
      </c>
      <c r="G862" s="110" t="s">
        <v>76</v>
      </c>
      <c r="H862" s="112" t="n">
        <v>0.43</v>
      </c>
      <c r="I862" s="113" t="n">
        <v>1</v>
      </c>
      <c r="J862" s="113" t="n">
        <v>1</v>
      </c>
      <c r="K862" s="113" t="n">
        <v>0</v>
      </c>
      <c r="L862" s="116" t="n">
        <v>100</v>
      </c>
      <c r="M862" s="112" t="n">
        <v>0</v>
      </c>
      <c r="N862" s="112" t="n">
        <v>0.43</v>
      </c>
      <c r="O862" s="112" t="n">
        <v>0</v>
      </c>
      <c r="P862" s="114" t="s">
        <v>1083</v>
      </c>
      <c r="Q862" s="123"/>
      <c r="R862" s="123"/>
      <c r="S862" s="123"/>
      <c r="T862" s="121"/>
      <c r="U862" s="121"/>
      <c r="V862" s="121"/>
      <c r="W862" s="121"/>
      <c r="X862" s="122"/>
      <c r="Y862" s="123"/>
      <c r="Z862" s="123"/>
      <c r="AA862" s="123"/>
      <c r="AB862" s="121"/>
      <c r="AC862" s="121"/>
      <c r="AD862" s="121"/>
      <c r="AE862" s="121"/>
      <c r="AF862" s="122"/>
    </row>
    <row r="863" customFormat="false" ht="8.45" hidden="false" customHeight="true" outlineLevel="0" collapsed="false">
      <c r="A863" s="104" t="s">
        <v>57</v>
      </c>
      <c r="B863" s="109" t="n">
        <v>4</v>
      </c>
      <c r="C863" s="110" t="s">
        <v>884</v>
      </c>
      <c r="D863" s="110" t="s">
        <v>1071</v>
      </c>
      <c r="E863" s="129" t="n">
        <v>511</v>
      </c>
      <c r="F863" s="110" t="s">
        <v>47</v>
      </c>
      <c r="G863" s="110" t="s">
        <v>294</v>
      </c>
      <c r="H863" s="112" t="n">
        <v>0.32</v>
      </c>
      <c r="I863" s="132" t="n">
        <v>26</v>
      </c>
      <c r="J863" s="113" t="n">
        <v>3.3072</v>
      </c>
      <c r="K863" s="113" t="n">
        <v>0</v>
      </c>
      <c r="L863" s="115" t="n">
        <v>12.72</v>
      </c>
      <c r="M863" s="112" t="n">
        <v>0</v>
      </c>
      <c r="N863" s="112" t="n">
        <v>0.04</v>
      </c>
      <c r="O863" s="112" t="n">
        <v>0</v>
      </c>
      <c r="P863" s="114" t="s">
        <v>1084</v>
      </c>
      <c r="Q863" s="123"/>
      <c r="R863" s="123"/>
      <c r="S863" s="123"/>
      <c r="T863" s="121"/>
      <c r="U863" s="121"/>
      <c r="V863" s="121"/>
      <c r="W863" s="121"/>
      <c r="X863" s="122"/>
      <c r="Y863" s="123"/>
      <c r="Z863" s="123"/>
      <c r="AA863" s="123"/>
      <c r="AB863" s="121"/>
      <c r="AC863" s="121"/>
      <c r="AD863" s="121"/>
      <c r="AE863" s="121"/>
      <c r="AF863" s="122"/>
    </row>
    <row r="864" customFormat="false" ht="8.45" hidden="false" customHeight="true" outlineLevel="0" collapsed="false">
      <c r="A864" s="104" t="s">
        <v>59</v>
      </c>
      <c r="B864" s="109" t="n">
        <v>5</v>
      </c>
      <c r="C864" s="110" t="s">
        <v>885</v>
      </c>
      <c r="D864" s="110" t="s">
        <v>1070</v>
      </c>
      <c r="E864" s="111" t="n">
        <v>22</v>
      </c>
      <c r="F864" s="110" t="s">
        <v>47</v>
      </c>
      <c r="G864" s="110" t="s">
        <v>76</v>
      </c>
      <c r="H864" s="112" t="n">
        <v>0.71</v>
      </c>
      <c r="I864" s="113" t="n">
        <v>1</v>
      </c>
      <c r="J864" s="113" t="n">
        <v>1</v>
      </c>
      <c r="K864" s="113" t="n">
        <v>0</v>
      </c>
      <c r="L864" s="116" t="n">
        <v>100</v>
      </c>
      <c r="M864" s="112" t="n">
        <v>0</v>
      </c>
      <c r="N864" s="112" t="n">
        <v>0.71</v>
      </c>
      <c r="O864" s="112" t="n">
        <v>0</v>
      </c>
      <c r="P864" s="114" t="s">
        <v>1083</v>
      </c>
      <c r="Q864" s="123"/>
      <c r="R864" s="123"/>
      <c r="S864" s="123"/>
      <c r="T864" s="121"/>
      <c r="U864" s="121"/>
      <c r="V864" s="121"/>
      <c r="W864" s="121"/>
      <c r="X864" s="122"/>
      <c r="Y864" s="123"/>
      <c r="Z864" s="123"/>
      <c r="AA864" s="123"/>
      <c r="AB864" s="121"/>
      <c r="AC864" s="121"/>
      <c r="AD864" s="121"/>
      <c r="AE864" s="121"/>
      <c r="AF864" s="122"/>
    </row>
    <row r="865" customFormat="false" ht="8.45" hidden="false" customHeight="true" outlineLevel="0" collapsed="false">
      <c r="A865" s="104" t="s">
        <v>63</v>
      </c>
      <c r="B865" s="109" t="n">
        <v>6</v>
      </c>
      <c r="C865" s="110" t="s">
        <v>886</v>
      </c>
      <c r="D865" s="110" t="s">
        <v>1078</v>
      </c>
      <c r="E865" s="129" t="n">
        <v>511</v>
      </c>
      <c r="F865" s="110" t="s">
        <v>47</v>
      </c>
      <c r="G865" s="110" t="s">
        <v>294</v>
      </c>
      <c r="H865" s="112" t="n">
        <v>0.03</v>
      </c>
      <c r="I865" s="113" t="n">
        <v>1</v>
      </c>
      <c r="J865" s="113" t="n">
        <v>0.1272</v>
      </c>
      <c r="K865" s="113" t="n">
        <v>0</v>
      </c>
      <c r="L865" s="115" t="n">
        <v>12.72</v>
      </c>
      <c r="M865" s="112" t="n">
        <v>0</v>
      </c>
      <c r="N865" s="112" t="n">
        <v>0</v>
      </c>
      <c r="O865" s="112" t="n">
        <v>0</v>
      </c>
      <c r="P865" s="114" t="s">
        <v>1084</v>
      </c>
      <c r="Q865" s="123"/>
      <c r="R865" s="123"/>
      <c r="S865" s="123"/>
      <c r="T865" s="121"/>
      <c r="U865" s="121"/>
      <c r="V865" s="121"/>
      <c r="W865" s="121"/>
      <c r="X865" s="122"/>
      <c r="Y865" s="123"/>
      <c r="Z865" s="123"/>
      <c r="AA865" s="123"/>
      <c r="AB865" s="121"/>
      <c r="AC865" s="121"/>
      <c r="AD865" s="121"/>
      <c r="AE865" s="121"/>
      <c r="AF865" s="122"/>
    </row>
    <row r="866" customFormat="false" ht="8.45" hidden="false" customHeight="true" outlineLevel="0" collapsed="false">
      <c r="A866" s="104" t="s">
        <v>67</v>
      </c>
      <c r="B866" s="109" t="n">
        <v>7</v>
      </c>
      <c r="C866" s="110" t="s">
        <v>887</v>
      </c>
      <c r="D866" s="110" t="s">
        <v>1070</v>
      </c>
      <c r="E866" s="111" t="n">
        <v>30</v>
      </c>
      <c r="F866" s="110" t="s">
        <v>721</v>
      </c>
      <c r="G866" s="110" t="s">
        <v>294</v>
      </c>
      <c r="H866" s="112" t="n">
        <v>0.05</v>
      </c>
      <c r="I866" s="113" t="n">
        <v>1</v>
      </c>
      <c r="J866" s="113" t="n">
        <v>0</v>
      </c>
      <c r="K866" s="113" t="n">
        <v>0</v>
      </c>
      <c r="L866" s="112" t="n">
        <v>0</v>
      </c>
      <c r="M866" s="112" t="n">
        <v>0</v>
      </c>
      <c r="N866" s="112" t="n">
        <v>0</v>
      </c>
      <c r="O866" s="112" t="n">
        <v>0</v>
      </c>
      <c r="P866" s="114"/>
      <c r="Q866" s="123"/>
      <c r="R866" s="123"/>
      <c r="S866" s="123"/>
      <c r="T866" s="121"/>
      <c r="U866" s="121"/>
      <c r="V866" s="121"/>
      <c r="W866" s="121"/>
      <c r="X866" s="122"/>
      <c r="Y866" s="123"/>
      <c r="Z866" s="123"/>
      <c r="AA866" s="123"/>
      <c r="AB866" s="121"/>
      <c r="AC866" s="121"/>
      <c r="AD866" s="121"/>
      <c r="AE866" s="121"/>
      <c r="AF866" s="122"/>
    </row>
    <row r="867" customFormat="false" ht="8.45" hidden="false" customHeight="true" outlineLevel="0" collapsed="false">
      <c r="A867" s="104" t="s">
        <v>70</v>
      </c>
      <c r="B867" s="109" t="n">
        <v>8</v>
      </c>
      <c r="C867" s="110" t="s">
        <v>888</v>
      </c>
      <c r="D867" s="110" t="s">
        <v>1071</v>
      </c>
      <c r="E867" s="129" t="n">
        <v>511</v>
      </c>
      <c r="F867" s="110" t="s">
        <v>47</v>
      </c>
      <c r="G867" s="110" t="s">
        <v>294</v>
      </c>
      <c r="H867" s="112" t="n">
        <v>0.53</v>
      </c>
      <c r="I867" s="132" t="n">
        <v>24</v>
      </c>
      <c r="J867" s="113" t="n">
        <v>7.9992</v>
      </c>
      <c r="K867" s="113" t="n">
        <v>0</v>
      </c>
      <c r="L867" s="115" t="n">
        <v>33.33</v>
      </c>
      <c r="M867" s="112" t="n">
        <v>0</v>
      </c>
      <c r="N867" s="112" t="n">
        <v>0.18</v>
      </c>
      <c r="O867" s="112" t="n">
        <v>0</v>
      </c>
      <c r="P867" s="114" t="s">
        <v>1085</v>
      </c>
      <c r="Q867" s="123"/>
      <c r="R867" s="123"/>
      <c r="S867" s="123"/>
      <c r="T867" s="121"/>
      <c r="U867" s="121"/>
      <c r="V867" s="121"/>
      <c r="W867" s="121"/>
      <c r="X867" s="122"/>
      <c r="Y867" s="123"/>
      <c r="Z867" s="123"/>
      <c r="AA867" s="123"/>
      <c r="AB867" s="121"/>
      <c r="AC867" s="121"/>
      <c r="AD867" s="121"/>
      <c r="AE867" s="121"/>
      <c r="AF867" s="122"/>
    </row>
    <row r="868" customFormat="false" ht="8.45" hidden="false" customHeight="true" outlineLevel="0" collapsed="false">
      <c r="A868" s="104" t="s">
        <v>88</v>
      </c>
      <c r="B868" s="105" t="n">
        <v>9</v>
      </c>
      <c r="C868" s="106" t="s">
        <v>889</v>
      </c>
      <c r="D868" s="106"/>
      <c r="E868" s="107" t="n">
        <v>511</v>
      </c>
      <c r="F868" s="106" t="s">
        <v>47</v>
      </c>
      <c r="G868" s="106" t="s">
        <v>294</v>
      </c>
      <c r="H868" s="108"/>
      <c r="I868" s="108"/>
      <c r="J868" s="108"/>
      <c r="K868" s="108"/>
      <c r="L868" s="108"/>
      <c r="M868" s="108"/>
      <c r="N868" s="108"/>
      <c r="O868" s="108"/>
      <c r="P868" s="108"/>
      <c r="Q868" s="123"/>
      <c r="R868" s="123"/>
      <c r="S868" s="123"/>
      <c r="T868" s="121"/>
      <c r="U868" s="121"/>
      <c r="V868" s="121"/>
      <c r="W868" s="121"/>
      <c r="X868" s="122"/>
      <c r="Y868" s="123"/>
      <c r="Z868" s="123"/>
      <c r="AA868" s="123"/>
      <c r="AB868" s="121"/>
      <c r="AC868" s="121"/>
      <c r="AD868" s="121"/>
      <c r="AE868" s="121"/>
      <c r="AF868" s="122"/>
    </row>
    <row r="869" customFormat="false" ht="8.45" hidden="false" customHeight="true" outlineLevel="0" collapsed="false">
      <c r="A869" s="104" t="s">
        <v>91</v>
      </c>
      <c r="B869" s="111" t="n">
        <v>10</v>
      </c>
      <c r="C869" s="110" t="s">
        <v>890</v>
      </c>
      <c r="D869" s="110" t="s">
        <v>1071</v>
      </c>
      <c r="E869" s="129" t="n">
        <v>511</v>
      </c>
      <c r="F869" s="110" t="s">
        <v>47</v>
      </c>
      <c r="G869" s="110" t="s">
        <v>294</v>
      </c>
      <c r="H869" s="112" t="n">
        <v>0.04</v>
      </c>
      <c r="I869" s="132" t="n">
        <v>22</v>
      </c>
      <c r="J869" s="113" t="n">
        <v>2.7984</v>
      </c>
      <c r="K869" s="113" t="n">
        <v>0</v>
      </c>
      <c r="L869" s="115" t="n">
        <v>12.72</v>
      </c>
      <c r="M869" s="112" t="n">
        <v>0</v>
      </c>
      <c r="N869" s="112" t="n">
        <v>0</v>
      </c>
      <c r="O869" s="112" t="n">
        <v>0</v>
      </c>
      <c r="P869" s="114" t="s">
        <v>1084</v>
      </c>
      <c r="Q869" s="123"/>
      <c r="R869" s="123"/>
      <c r="S869" s="123"/>
      <c r="T869" s="121"/>
      <c r="U869" s="121"/>
      <c r="V869" s="121"/>
      <c r="W869" s="121"/>
      <c r="X869" s="122"/>
      <c r="Y869" s="123"/>
      <c r="Z869" s="123"/>
      <c r="AA869" s="123"/>
      <c r="AB869" s="121"/>
      <c r="AC869" s="121"/>
      <c r="AD869" s="121"/>
      <c r="AE869" s="121"/>
      <c r="AF869" s="122"/>
    </row>
    <row r="870" customFormat="false" ht="8.45" hidden="false" customHeight="true" outlineLevel="0" collapsed="false">
      <c r="A870" s="104" t="s">
        <v>93</v>
      </c>
      <c r="B870" s="111" t="n">
        <v>11</v>
      </c>
      <c r="C870" s="110" t="s">
        <v>891</v>
      </c>
      <c r="D870" s="110" t="s">
        <v>1078</v>
      </c>
      <c r="E870" s="129" t="n">
        <v>511</v>
      </c>
      <c r="F870" s="110" t="s">
        <v>47</v>
      </c>
      <c r="G870" s="110" t="s">
        <v>294</v>
      </c>
      <c r="H870" s="112" t="n">
        <v>0.11</v>
      </c>
      <c r="I870" s="133" t="n">
        <v>130</v>
      </c>
      <c r="J870" s="132" t="n">
        <v>16.536</v>
      </c>
      <c r="K870" s="113" t="n">
        <v>0</v>
      </c>
      <c r="L870" s="115" t="n">
        <v>12.72</v>
      </c>
      <c r="M870" s="112" t="n">
        <v>0</v>
      </c>
      <c r="N870" s="112" t="n">
        <v>0.01</v>
      </c>
      <c r="O870" s="112" t="n">
        <v>0</v>
      </c>
      <c r="P870" s="114" t="s">
        <v>1084</v>
      </c>
      <c r="Q870" s="123"/>
      <c r="R870" s="123"/>
      <c r="S870" s="123"/>
      <c r="T870" s="121"/>
      <c r="U870" s="121"/>
      <c r="V870" s="121"/>
      <c r="W870" s="121"/>
      <c r="X870" s="122"/>
      <c r="Y870" s="123"/>
      <c r="Z870" s="123"/>
      <c r="AA870" s="123"/>
      <c r="AB870" s="121"/>
      <c r="AC870" s="121"/>
      <c r="AD870" s="121"/>
      <c r="AE870" s="121"/>
      <c r="AF870" s="122"/>
    </row>
    <row r="871" customFormat="false" ht="8.45" hidden="false" customHeight="true" outlineLevel="0" collapsed="false">
      <c r="A871" s="104" t="s">
        <v>95</v>
      </c>
      <c r="B871" s="111" t="n">
        <v>12</v>
      </c>
      <c r="C871" s="110" t="s">
        <v>892</v>
      </c>
      <c r="D871" s="110" t="s">
        <v>1079</v>
      </c>
      <c r="E871" s="111" t="n">
        <v>22</v>
      </c>
      <c r="F871" s="110" t="s">
        <v>61</v>
      </c>
      <c r="G871" s="110" t="s">
        <v>62</v>
      </c>
      <c r="H871" s="112" t="n">
        <v>0.19</v>
      </c>
      <c r="I871" s="132" t="n">
        <v>86.96</v>
      </c>
      <c r="J871" s="113" t="n">
        <v>0</v>
      </c>
      <c r="K871" s="113" t="n">
        <v>0</v>
      </c>
      <c r="L871" s="112" t="n">
        <v>0</v>
      </c>
      <c r="M871" s="112" t="n">
        <v>0</v>
      </c>
      <c r="N871" s="112" t="n">
        <v>0</v>
      </c>
      <c r="O871" s="112" t="n">
        <v>0</v>
      </c>
      <c r="P871" s="114"/>
      <c r="Q871" s="123"/>
      <c r="R871" s="123"/>
      <c r="S871" s="123"/>
      <c r="T871" s="121"/>
      <c r="U871" s="121"/>
      <c r="V871" s="121"/>
      <c r="W871" s="121"/>
      <c r="X871" s="122"/>
      <c r="Y871" s="123"/>
      <c r="Z871" s="123"/>
      <c r="AA871" s="123"/>
      <c r="AB871" s="121"/>
      <c r="AC871" s="121"/>
      <c r="AD871" s="121"/>
      <c r="AE871" s="121"/>
      <c r="AF871" s="122"/>
    </row>
    <row r="872" customFormat="false" ht="8.45" hidden="false" customHeight="true" outlineLevel="0" collapsed="false">
      <c r="A872" s="104" t="s">
        <v>97</v>
      </c>
      <c r="B872" s="111" t="n">
        <v>13</v>
      </c>
      <c r="C872" s="110" t="s">
        <v>893</v>
      </c>
      <c r="D872" s="110" t="s">
        <v>1079</v>
      </c>
      <c r="E872" s="111" t="n">
        <v>20</v>
      </c>
      <c r="F872" s="110" t="s">
        <v>72</v>
      </c>
      <c r="G872" s="110" t="s">
        <v>73</v>
      </c>
      <c r="H872" s="112" t="n">
        <v>0.12</v>
      </c>
      <c r="I872" s="132" t="n">
        <v>86.96</v>
      </c>
      <c r="J872" s="113" t="n">
        <v>0</v>
      </c>
      <c r="K872" s="113" t="n">
        <v>0</v>
      </c>
      <c r="L872" s="112" t="n">
        <v>0</v>
      </c>
      <c r="M872" s="112" t="n">
        <v>0</v>
      </c>
      <c r="N872" s="112" t="n">
        <v>0</v>
      </c>
      <c r="O872" s="112" t="n">
        <v>0</v>
      </c>
      <c r="P872" s="114"/>
      <c r="Q872" s="123"/>
      <c r="R872" s="123"/>
      <c r="S872" s="123"/>
      <c r="T872" s="121"/>
      <c r="U872" s="121"/>
      <c r="V872" s="121"/>
      <c r="W872" s="121"/>
      <c r="X872" s="122"/>
      <c r="Y872" s="123"/>
      <c r="Z872" s="123"/>
      <c r="AA872" s="123"/>
      <c r="AB872" s="121"/>
      <c r="AC872" s="121"/>
      <c r="AD872" s="121"/>
      <c r="AE872" s="121"/>
      <c r="AF872" s="122"/>
    </row>
    <row r="873" customFormat="false" ht="8.45" hidden="false" customHeight="true" outlineLevel="0" collapsed="false">
      <c r="A873" s="104" t="s">
        <v>101</v>
      </c>
      <c r="B873" s="111" t="n">
        <v>14</v>
      </c>
      <c r="C873" s="110" t="s">
        <v>894</v>
      </c>
      <c r="D873" s="110" t="s">
        <v>1072</v>
      </c>
      <c r="E873" s="111" t="n">
        <v>83</v>
      </c>
      <c r="F873" s="110" t="s">
        <v>248</v>
      </c>
      <c r="G873" s="110" t="s">
        <v>80</v>
      </c>
      <c r="H873" s="112" t="n">
        <v>0.03</v>
      </c>
      <c r="I873" s="134" t="n">
        <v>1506.1</v>
      </c>
      <c r="J873" s="113" t="n">
        <v>0</v>
      </c>
      <c r="K873" s="113" t="n">
        <v>0</v>
      </c>
      <c r="L873" s="112" t="n">
        <v>0</v>
      </c>
      <c r="M873" s="112" t="n">
        <v>0</v>
      </c>
      <c r="N873" s="112" t="n">
        <v>0</v>
      </c>
      <c r="O873" s="112" t="n">
        <v>0</v>
      </c>
      <c r="P873" s="114"/>
      <c r="Q873" s="123"/>
      <c r="R873" s="123"/>
      <c r="S873" s="123"/>
      <c r="T873" s="121"/>
      <c r="U873" s="121"/>
      <c r="V873" s="121"/>
      <c r="W873" s="121"/>
      <c r="X873" s="122"/>
      <c r="Y873" s="123"/>
      <c r="Z873" s="123"/>
      <c r="AA873" s="123"/>
      <c r="AB873" s="121"/>
      <c r="AC873" s="121"/>
      <c r="AD873" s="121"/>
      <c r="AE873" s="121"/>
      <c r="AF873" s="122"/>
    </row>
    <row r="874" customFormat="false" ht="8.45" hidden="false" customHeight="true" outlineLevel="0" collapsed="false">
      <c r="A874" s="104" t="s">
        <v>103</v>
      </c>
      <c r="B874" s="111" t="n">
        <v>15</v>
      </c>
      <c r="C874" s="110" t="s">
        <v>895</v>
      </c>
      <c r="D874" s="110" t="s">
        <v>1079</v>
      </c>
      <c r="E874" s="129" t="n">
        <v>149</v>
      </c>
      <c r="F874" s="110" t="s">
        <v>214</v>
      </c>
      <c r="G874" s="110" t="s">
        <v>66</v>
      </c>
      <c r="H874" s="112" t="n">
        <v>0.09</v>
      </c>
      <c r="I874" s="133" t="n">
        <v>173.92</v>
      </c>
      <c r="J874" s="113" t="n">
        <v>0</v>
      </c>
      <c r="K874" s="113" t="n">
        <v>0</v>
      </c>
      <c r="L874" s="112" t="n">
        <v>0</v>
      </c>
      <c r="M874" s="112" t="n">
        <v>0</v>
      </c>
      <c r="N874" s="112" t="n">
        <v>0</v>
      </c>
      <c r="O874" s="112" t="n">
        <v>0</v>
      </c>
      <c r="P874" s="114"/>
      <c r="Q874" s="123"/>
      <c r="R874" s="123"/>
      <c r="S874" s="123"/>
      <c r="T874" s="121"/>
      <c r="U874" s="121"/>
      <c r="V874" s="121"/>
      <c r="W874" s="121"/>
      <c r="X874" s="122"/>
      <c r="Y874" s="123"/>
      <c r="Z874" s="123"/>
      <c r="AA874" s="123"/>
      <c r="AB874" s="121"/>
      <c r="AC874" s="121"/>
      <c r="AD874" s="121"/>
      <c r="AE874" s="121"/>
      <c r="AF874" s="122"/>
    </row>
    <row r="875" customFormat="false" ht="8.45" hidden="false" customHeight="true" outlineLevel="0" collapsed="false">
      <c r="A875" s="104" t="s">
        <v>105</v>
      </c>
      <c r="B875" s="111" t="n">
        <v>16</v>
      </c>
      <c r="C875" s="110" t="s">
        <v>896</v>
      </c>
      <c r="D875" s="110" t="s">
        <v>1078</v>
      </c>
      <c r="E875" s="129" t="n">
        <v>148</v>
      </c>
      <c r="F875" s="110" t="s">
        <v>72</v>
      </c>
      <c r="G875" s="110" t="s">
        <v>84</v>
      </c>
      <c r="H875" s="112" t="n">
        <v>0.01</v>
      </c>
      <c r="I875" s="132" t="n">
        <v>18</v>
      </c>
      <c r="J875" s="113" t="n">
        <v>0</v>
      </c>
      <c r="K875" s="113" t="n">
        <v>0</v>
      </c>
      <c r="L875" s="112" t="n">
        <v>0</v>
      </c>
      <c r="M875" s="112" t="n">
        <v>0</v>
      </c>
      <c r="N875" s="112" t="n">
        <v>0</v>
      </c>
      <c r="O875" s="112" t="n">
        <v>0</v>
      </c>
      <c r="P875" s="114"/>
      <c r="Q875" s="123"/>
      <c r="R875" s="123"/>
      <c r="S875" s="123"/>
      <c r="T875" s="121"/>
      <c r="U875" s="121"/>
      <c r="V875" s="121"/>
      <c r="W875" s="121"/>
      <c r="X875" s="122"/>
      <c r="Y875" s="123"/>
      <c r="Z875" s="123"/>
      <c r="AA875" s="123"/>
      <c r="AB875" s="121"/>
      <c r="AC875" s="121"/>
      <c r="AD875" s="121"/>
      <c r="AE875" s="121"/>
      <c r="AF875" s="122"/>
    </row>
    <row r="876" customFormat="false" ht="8.45" hidden="false" customHeight="true" outlineLevel="0" collapsed="false">
      <c r="A876" s="104" t="s">
        <v>897</v>
      </c>
      <c r="B876" s="111" t="n">
        <v>17</v>
      </c>
      <c r="C876" s="110" t="s">
        <v>898</v>
      </c>
      <c r="D876" s="110" t="s">
        <v>1070</v>
      </c>
      <c r="E876" s="111" t="n">
        <v>20</v>
      </c>
      <c r="F876" s="110" t="s">
        <v>199</v>
      </c>
      <c r="G876" s="110" t="s">
        <v>69</v>
      </c>
      <c r="H876" s="112" t="n">
        <v>0.05</v>
      </c>
      <c r="I876" s="113" t="n">
        <v>1</v>
      </c>
      <c r="J876" s="113" t="n">
        <v>0</v>
      </c>
      <c r="K876" s="113" t="n">
        <v>0</v>
      </c>
      <c r="L876" s="112" t="n">
        <v>0</v>
      </c>
      <c r="M876" s="112" t="n">
        <v>0</v>
      </c>
      <c r="N876" s="112" t="n">
        <v>0</v>
      </c>
      <c r="O876" s="112" t="n">
        <v>0</v>
      </c>
      <c r="P876" s="114"/>
      <c r="Q876" s="123"/>
      <c r="R876" s="123"/>
      <c r="S876" s="123"/>
      <c r="T876" s="121"/>
      <c r="U876" s="121"/>
      <c r="V876" s="121"/>
      <c r="W876" s="121"/>
      <c r="X876" s="122"/>
      <c r="Y876" s="123"/>
      <c r="Z876" s="123"/>
      <c r="AA876" s="123"/>
      <c r="AB876" s="121"/>
      <c r="AC876" s="121"/>
      <c r="AD876" s="121"/>
      <c r="AE876" s="121"/>
      <c r="AF876" s="122"/>
    </row>
    <row r="877" customFormat="false" ht="8.45" hidden="false" customHeight="true" outlineLevel="0" collapsed="false">
      <c r="A877" s="104" t="s">
        <v>899</v>
      </c>
      <c r="B877" s="111" t="n">
        <v>18</v>
      </c>
      <c r="C877" s="110" t="s">
        <v>900</v>
      </c>
      <c r="D877" s="110" t="s">
        <v>1070</v>
      </c>
      <c r="E877" s="129" t="n">
        <v>511</v>
      </c>
      <c r="F877" s="110" t="s">
        <v>47</v>
      </c>
      <c r="G877" s="110" t="s">
        <v>294</v>
      </c>
      <c r="H877" s="112" t="n">
        <v>0.03</v>
      </c>
      <c r="I877" s="113" t="n">
        <v>1</v>
      </c>
      <c r="J877" s="113" t="n">
        <v>0.1272</v>
      </c>
      <c r="K877" s="113" t="n">
        <v>0</v>
      </c>
      <c r="L877" s="115" t="n">
        <v>12.72</v>
      </c>
      <c r="M877" s="112" t="n">
        <v>0</v>
      </c>
      <c r="N877" s="112" t="n">
        <v>0</v>
      </c>
      <c r="O877" s="112" t="n">
        <v>0</v>
      </c>
      <c r="P877" s="114" t="s">
        <v>1084</v>
      </c>
      <c r="Q877" s="123"/>
      <c r="R877" s="123"/>
      <c r="S877" s="123"/>
      <c r="T877" s="121"/>
      <c r="U877" s="121"/>
      <c r="V877" s="121"/>
      <c r="W877" s="121"/>
      <c r="X877" s="122"/>
      <c r="Y877" s="123"/>
      <c r="Z877" s="123"/>
      <c r="AA877" s="123"/>
      <c r="AB877" s="121"/>
      <c r="AC877" s="121"/>
      <c r="AD877" s="121"/>
      <c r="AE877" s="121"/>
      <c r="AF877" s="122"/>
    </row>
    <row r="878" customFormat="false" ht="8.45" hidden="false" customHeight="true" outlineLevel="0" collapsed="false">
      <c r="A878" s="104" t="s">
        <v>901</v>
      </c>
      <c r="B878" s="111" t="n">
        <v>19</v>
      </c>
      <c r="C878" s="110" t="s">
        <v>902</v>
      </c>
      <c r="D878" s="110" t="s">
        <v>1078</v>
      </c>
      <c r="E878" s="129" t="n">
        <v>511</v>
      </c>
      <c r="F878" s="110" t="s">
        <v>47</v>
      </c>
      <c r="G878" s="110" t="s">
        <v>294</v>
      </c>
      <c r="H878" s="112" t="n">
        <v>0.09</v>
      </c>
      <c r="I878" s="133" t="n">
        <v>130</v>
      </c>
      <c r="J878" s="132" t="n">
        <v>16.536</v>
      </c>
      <c r="K878" s="113" t="n">
        <v>0</v>
      </c>
      <c r="L878" s="115" t="n">
        <v>12.72</v>
      </c>
      <c r="M878" s="112" t="n">
        <v>0</v>
      </c>
      <c r="N878" s="112" t="n">
        <v>0.01</v>
      </c>
      <c r="O878" s="112" t="n">
        <v>0</v>
      </c>
      <c r="P878" s="114" t="s">
        <v>1084</v>
      </c>
      <c r="Q878" s="123"/>
      <c r="R878" s="123"/>
      <c r="S878" s="123"/>
      <c r="T878" s="121"/>
      <c r="U878" s="121"/>
      <c r="V878" s="121"/>
      <c r="W878" s="121"/>
      <c r="X878" s="122"/>
      <c r="Y878" s="123"/>
      <c r="Z878" s="123"/>
      <c r="AA878" s="123"/>
      <c r="AB878" s="121"/>
      <c r="AC878" s="121"/>
      <c r="AD878" s="121"/>
      <c r="AE878" s="121"/>
      <c r="AF878" s="122"/>
    </row>
    <row r="879" customFormat="false" ht="8.45" hidden="false" customHeight="true" outlineLevel="0" collapsed="false">
      <c r="A879" s="104" t="s">
        <v>903</v>
      </c>
      <c r="B879" s="111" t="n">
        <v>20</v>
      </c>
      <c r="C879" s="110" t="s">
        <v>904</v>
      </c>
      <c r="D879" s="110" t="s">
        <v>1078</v>
      </c>
      <c r="E879" s="129" t="n">
        <v>511</v>
      </c>
      <c r="F879" s="110" t="s">
        <v>47</v>
      </c>
      <c r="G879" s="110" t="s">
        <v>294</v>
      </c>
      <c r="H879" s="112" t="n">
        <v>0.03</v>
      </c>
      <c r="I879" s="132" t="n">
        <v>43</v>
      </c>
      <c r="J879" s="113" t="n">
        <v>5.4696</v>
      </c>
      <c r="K879" s="113" t="n">
        <v>0</v>
      </c>
      <c r="L879" s="115" t="n">
        <v>12.72</v>
      </c>
      <c r="M879" s="112" t="n">
        <v>0</v>
      </c>
      <c r="N879" s="112" t="n">
        <v>0</v>
      </c>
      <c r="O879" s="112" t="n">
        <v>0</v>
      </c>
      <c r="P879" s="114" t="s">
        <v>1084</v>
      </c>
      <c r="Q879" s="123"/>
      <c r="R879" s="123"/>
      <c r="S879" s="123"/>
      <c r="T879" s="121"/>
      <c r="U879" s="121"/>
      <c r="V879" s="121"/>
      <c r="W879" s="121"/>
      <c r="X879" s="122"/>
      <c r="Y879" s="123"/>
      <c r="Z879" s="123"/>
      <c r="AA879" s="123"/>
      <c r="AB879" s="121"/>
      <c r="AC879" s="121"/>
      <c r="AD879" s="121"/>
      <c r="AE879" s="121"/>
      <c r="AF879" s="122"/>
    </row>
    <row r="880" customFormat="false" ht="8.45" hidden="false" customHeight="true" outlineLevel="0" collapsed="false">
      <c r="A880" s="104" t="s">
        <v>108</v>
      </c>
      <c r="B880" s="127" t="n">
        <v>21</v>
      </c>
      <c r="C880" s="106" t="s">
        <v>905</v>
      </c>
      <c r="D880" s="106"/>
      <c r="E880" s="107" t="n">
        <v>511</v>
      </c>
      <c r="F880" s="106" t="s">
        <v>47</v>
      </c>
      <c r="G880" s="106" t="s">
        <v>294</v>
      </c>
      <c r="H880" s="108"/>
      <c r="I880" s="108"/>
      <c r="J880" s="108"/>
      <c r="K880" s="108"/>
      <c r="L880" s="108"/>
      <c r="M880" s="108"/>
      <c r="N880" s="108"/>
      <c r="O880" s="108"/>
      <c r="P880" s="108"/>
      <c r="Q880" s="123"/>
      <c r="R880" s="123"/>
      <c r="S880" s="123"/>
      <c r="T880" s="121"/>
      <c r="U880" s="121"/>
      <c r="V880" s="121"/>
      <c r="W880" s="121"/>
      <c r="X880" s="122"/>
      <c r="Y880" s="123"/>
      <c r="Z880" s="123"/>
      <c r="AA880" s="123"/>
      <c r="AB880" s="121"/>
      <c r="AC880" s="121"/>
      <c r="AD880" s="121"/>
      <c r="AE880" s="121"/>
      <c r="AF880" s="122"/>
    </row>
    <row r="881" customFormat="false" ht="8.45" hidden="false" customHeight="true" outlineLevel="0" collapsed="false">
      <c r="A881" s="104" t="s">
        <v>906</v>
      </c>
      <c r="B881" s="127" t="n">
        <v>22</v>
      </c>
      <c r="C881" s="106" t="s">
        <v>907</v>
      </c>
      <c r="D881" s="106"/>
      <c r="E881" s="107" t="n">
        <v>511</v>
      </c>
      <c r="F881" s="106" t="s">
        <v>47</v>
      </c>
      <c r="G881" s="106" t="s">
        <v>294</v>
      </c>
      <c r="H881" s="108"/>
      <c r="I881" s="108"/>
      <c r="J881" s="108"/>
      <c r="K881" s="108"/>
      <c r="L881" s="108"/>
      <c r="M881" s="108"/>
      <c r="N881" s="108"/>
      <c r="O881" s="108"/>
      <c r="P881" s="108"/>
      <c r="Q881" s="123"/>
      <c r="R881" s="123"/>
      <c r="S881" s="123"/>
      <c r="T881" s="121"/>
      <c r="U881" s="121"/>
      <c r="V881" s="121"/>
      <c r="W881" s="121"/>
      <c r="X881" s="122"/>
      <c r="Y881" s="123"/>
      <c r="Z881" s="123"/>
      <c r="AA881" s="123"/>
      <c r="AB881" s="121"/>
      <c r="AC881" s="121"/>
      <c r="AD881" s="121"/>
      <c r="AE881" s="121"/>
      <c r="AF881" s="122"/>
    </row>
    <row r="882" customFormat="false" ht="8.45" hidden="false" customHeight="true" outlineLevel="0" collapsed="false">
      <c r="A882" s="104" t="s">
        <v>908</v>
      </c>
      <c r="B882" s="111" t="n">
        <v>23</v>
      </c>
      <c r="C882" s="110" t="s">
        <v>909</v>
      </c>
      <c r="D882" s="110" t="s">
        <v>1071</v>
      </c>
      <c r="E882" s="129" t="n">
        <v>511</v>
      </c>
      <c r="F882" s="110" t="s">
        <v>47</v>
      </c>
      <c r="G882" s="110" t="s">
        <v>294</v>
      </c>
      <c r="H882" s="112" t="n">
        <v>1.91</v>
      </c>
      <c r="I882" s="132" t="n">
        <v>23</v>
      </c>
      <c r="J882" s="113" t="n">
        <v>2.9256</v>
      </c>
      <c r="K882" s="113" t="n">
        <v>0</v>
      </c>
      <c r="L882" s="115" t="n">
        <v>12.72</v>
      </c>
      <c r="M882" s="112" t="n">
        <v>0</v>
      </c>
      <c r="N882" s="112" t="n">
        <v>0.24</v>
      </c>
      <c r="O882" s="112" t="n">
        <v>0</v>
      </c>
      <c r="P882" s="114" t="s">
        <v>1084</v>
      </c>
      <c r="Q882" s="123"/>
      <c r="R882" s="123"/>
      <c r="S882" s="123"/>
      <c r="T882" s="121"/>
      <c r="U882" s="121"/>
      <c r="V882" s="121"/>
      <c r="W882" s="121"/>
      <c r="X882" s="122"/>
      <c r="Y882" s="123"/>
      <c r="Z882" s="123"/>
      <c r="AA882" s="123"/>
      <c r="AB882" s="121"/>
      <c r="AC882" s="121"/>
      <c r="AD882" s="121"/>
      <c r="AE882" s="121"/>
      <c r="AF882" s="122"/>
    </row>
    <row r="883" customFormat="false" ht="8.45" hidden="false" customHeight="true" outlineLevel="0" collapsed="false">
      <c r="A883" s="104" t="s">
        <v>910</v>
      </c>
      <c r="B883" s="111" t="n">
        <v>24</v>
      </c>
      <c r="C883" s="110" t="s">
        <v>911</v>
      </c>
      <c r="D883" s="110" t="s">
        <v>1071</v>
      </c>
      <c r="E883" s="129" t="n">
        <v>511</v>
      </c>
      <c r="F883" s="110" t="s">
        <v>47</v>
      </c>
      <c r="G883" s="110" t="s">
        <v>294</v>
      </c>
      <c r="H883" s="112" t="n">
        <v>0.37</v>
      </c>
      <c r="I883" s="132" t="n">
        <v>24</v>
      </c>
      <c r="J883" s="113" t="n">
        <v>3.0528</v>
      </c>
      <c r="K883" s="113" t="n">
        <v>0</v>
      </c>
      <c r="L883" s="115" t="n">
        <v>12.72</v>
      </c>
      <c r="M883" s="112" t="n">
        <v>0</v>
      </c>
      <c r="N883" s="112" t="n">
        <v>0.05</v>
      </c>
      <c r="O883" s="112" t="n">
        <v>0</v>
      </c>
      <c r="P883" s="114" t="s">
        <v>1084</v>
      </c>
      <c r="Q883" s="123"/>
      <c r="R883" s="123"/>
      <c r="S883" s="123"/>
      <c r="T883" s="121"/>
      <c r="U883" s="121"/>
      <c r="V883" s="121"/>
      <c r="W883" s="121"/>
      <c r="X883" s="122"/>
      <c r="Y883" s="123"/>
      <c r="Z883" s="123"/>
      <c r="AA883" s="123"/>
      <c r="AB883" s="121"/>
      <c r="AC883" s="121"/>
      <c r="AD883" s="121"/>
      <c r="AE883" s="121"/>
      <c r="AF883" s="122"/>
    </row>
    <row r="884" customFormat="false" ht="8.45" hidden="false" customHeight="true" outlineLevel="0" collapsed="false">
      <c r="A884" s="104" t="s">
        <v>912</v>
      </c>
      <c r="B884" s="111" t="n">
        <v>25</v>
      </c>
      <c r="C884" s="110" t="s">
        <v>913</v>
      </c>
      <c r="D884" s="110" t="s">
        <v>1071</v>
      </c>
      <c r="E884" s="129" t="n">
        <v>511</v>
      </c>
      <c r="F884" s="110" t="s">
        <v>47</v>
      </c>
      <c r="G884" s="110" t="s">
        <v>294</v>
      </c>
      <c r="H884" s="112" t="n">
        <v>0.68</v>
      </c>
      <c r="I884" s="132" t="n">
        <v>23</v>
      </c>
      <c r="J884" s="113" t="n">
        <v>2.9256</v>
      </c>
      <c r="K884" s="113" t="n">
        <v>0</v>
      </c>
      <c r="L884" s="115" t="n">
        <v>12.72</v>
      </c>
      <c r="M884" s="112" t="n">
        <v>0</v>
      </c>
      <c r="N884" s="112" t="n">
        <v>0.09</v>
      </c>
      <c r="O884" s="112" t="n">
        <v>0</v>
      </c>
      <c r="P884" s="114" t="s">
        <v>1084</v>
      </c>
      <c r="Q884" s="123"/>
      <c r="R884" s="123"/>
      <c r="S884" s="123"/>
      <c r="T884" s="121"/>
      <c r="U884" s="121"/>
      <c r="V884" s="121"/>
      <c r="W884" s="121"/>
      <c r="X884" s="122"/>
      <c r="Y884" s="123"/>
      <c r="Z884" s="123"/>
      <c r="AA884" s="123"/>
      <c r="AB884" s="121"/>
      <c r="AC884" s="121"/>
      <c r="AD884" s="121"/>
      <c r="AE884" s="121"/>
      <c r="AF884" s="122"/>
    </row>
    <row r="885" customFormat="false" ht="8.45" hidden="false" customHeight="true" outlineLevel="0" collapsed="false">
      <c r="A885" s="104" t="s">
        <v>914</v>
      </c>
      <c r="B885" s="111" t="n">
        <v>26</v>
      </c>
      <c r="C885" s="110" t="s">
        <v>915</v>
      </c>
      <c r="D885" s="110" t="s">
        <v>1071</v>
      </c>
      <c r="E885" s="129" t="n">
        <v>511</v>
      </c>
      <c r="F885" s="110" t="s">
        <v>47</v>
      </c>
      <c r="G885" s="110" t="s">
        <v>294</v>
      </c>
      <c r="H885" s="112" t="n">
        <v>0.54</v>
      </c>
      <c r="I885" s="132" t="n">
        <v>23</v>
      </c>
      <c r="J885" s="113" t="n">
        <v>2.9256</v>
      </c>
      <c r="K885" s="113" t="n">
        <v>0</v>
      </c>
      <c r="L885" s="115" t="n">
        <v>12.72</v>
      </c>
      <c r="M885" s="112" t="n">
        <v>0</v>
      </c>
      <c r="N885" s="112" t="n">
        <v>0.07</v>
      </c>
      <c r="O885" s="112" t="n">
        <v>0</v>
      </c>
      <c r="P885" s="114" t="s">
        <v>1084</v>
      </c>
      <c r="Q885" s="123"/>
      <c r="R885" s="123"/>
      <c r="S885" s="123"/>
      <c r="T885" s="121"/>
      <c r="U885" s="121"/>
      <c r="V885" s="121"/>
      <c r="W885" s="121"/>
      <c r="X885" s="122"/>
      <c r="Y885" s="123"/>
      <c r="Z885" s="123"/>
      <c r="AA885" s="123"/>
      <c r="AB885" s="121"/>
      <c r="AC885" s="121"/>
      <c r="AD885" s="121"/>
      <c r="AE885" s="121"/>
      <c r="AF885" s="122"/>
    </row>
    <row r="886" customFormat="false" ht="8.45" hidden="false" customHeight="true" outlineLevel="0" collapsed="false">
      <c r="A886" s="104" t="s">
        <v>916</v>
      </c>
      <c r="B886" s="111" t="n">
        <v>27</v>
      </c>
      <c r="C886" s="110" t="s">
        <v>917</v>
      </c>
      <c r="D886" s="110" t="s">
        <v>1071</v>
      </c>
      <c r="E886" s="129" t="n">
        <v>511</v>
      </c>
      <c r="F886" s="110" t="s">
        <v>47</v>
      </c>
      <c r="G886" s="110" t="s">
        <v>294</v>
      </c>
      <c r="H886" s="112" t="n">
        <v>1.48</v>
      </c>
      <c r="I886" s="132" t="n">
        <v>22</v>
      </c>
      <c r="J886" s="113" t="n">
        <v>2.7984</v>
      </c>
      <c r="K886" s="113" t="n">
        <v>0</v>
      </c>
      <c r="L886" s="115" t="n">
        <v>12.72</v>
      </c>
      <c r="M886" s="112" t="n">
        <v>0</v>
      </c>
      <c r="N886" s="112" t="n">
        <v>0.19</v>
      </c>
      <c r="O886" s="112" t="n">
        <v>0</v>
      </c>
      <c r="P886" s="114" t="s">
        <v>1084</v>
      </c>
      <c r="Q886" s="123"/>
      <c r="R886" s="123"/>
      <c r="S886" s="123"/>
      <c r="T886" s="121"/>
      <c r="U886" s="121"/>
      <c r="V886" s="121"/>
      <c r="W886" s="121"/>
      <c r="X886" s="122"/>
      <c r="Y886" s="123"/>
      <c r="Z886" s="123"/>
      <c r="AA886" s="123"/>
      <c r="AB886" s="121"/>
      <c r="AC886" s="121"/>
      <c r="AD886" s="121"/>
      <c r="AE886" s="121"/>
      <c r="AF886" s="122"/>
    </row>
    <row r="887" customFormat="false" ht="8.45" hidden="false" customHeight="true" outlineLevel="0" collapsed="false">
      <c r="A887" s="104" t="s">
        <v>918</v>
      </c>
      <c r="B887" s="111" t="n">
        <v>28</v>
      </c>
      <c r="C887" s="110" t="s">
        <v>919</v>
      </c>
      <c r="D887" s="110" t="s">
        <v>1071</v>
      </c>
      <c r="E887" s="129" t="n">
        <v>511</v>
      </c>
      <c r="F887" s="110" t="s">
        <v>47</v>
      </c>
      <c r="G887" s="110" t="s">
        <v>294</v>
      </c>
      <c r="H887" s="112" t="n">
        <v>0.38</v>
      </c>
      <c r="I887" s="132" t="n">
        <v>13</v>
      </c>
      <c r="J887" s="113" t="n">
        <v>1.6536</v>
      </c>
      <c r="K887" s="113" t="n">
        <v>0</v>
      </c>
      <c r="L887" s="115" t="n">
        <v>12.72</v>
      </c>
      <c r="M887" s="112" t="n">
        <v>0</v>
      </c>
      <c r="N887" s="112" t="n">
        <v>0.05</v>
      </c>
      <c r="O887" s="112" t="n">
        <v>0</v>
      </c>
      <c r="P887" s="114" t="s">
        <v>1084</v>
      </c>
      <c r="Q887" s="123"/>
      <c r="R887" s="123"/>
      <c r="S887" s="123"/>
      <c r="T887" s="121"/>
      <c r="U887" s="121"/>
      <c r="V887" s="121"/>
      <c r="W887" s="121"/>
      <c r="X887" s="122"/>
      <c r="Y887" s="123"/>
      <c r="Z887" s="123"/>
      <c r="AA887" s="123"/>
      <c r="AB887" s="121"/>
      <c r="AC887" s="121"/>
      <c r="AD887" s="121"/>
      <c r="AE887" s="121"/>
      <c r="AF887" s="122"/>
    </row>
    <row r="888" customFormat="false" ht="8.45" hidden="false" customHeight="true" outlineLevel="0" collapsed="false">
      <c r="A888" s="104" t="s">
        <v>920</v>
      </c>
      <c r="B888" s="111" t="n">
        <v>29</v>
      </c>
      <c r="C888" s="110" t="s">
        <v>921</v>
      </c>
      <c r="D888" s="110" t="s">
        <v>1071</v>
      </c>
      <c r="E888" s="129" t="n">
        <v>511</v>
      </c>
      <c r="F888" s="110" t="s">
        <v>47</v>
      </c>
      <c r="G888" s="110" t="s">
        <v>294</v>
      </c>
      <c r="H888" s="112" t="n">
        <v>0.48</v>
      </c>
      <c r="I888" s="132" t="n">
        <v>23</v>
      </c>
      <c r="J888" s="113" t="n">
        <v>2.9256</v>
      </c>
      <c r="K888" s="113" t="n">
        <v>0</v>
      </c>
      <c r="L888" s="115" t="n">
        <v>12.72</v>
      </c>
      <c r="M888" s="112" t="n">
        <v>0</v>
      </c>
      <c r="N888" s="112" t="n">
        <v>0.06</v>
      </c>
      <c r="O888" s="112" t="n">
        <v>0</v>
      </c>
      <c r="P888" s="114" t="s">
        <v>1084</v>
      </c>
      <c r="Q888" s="123"/>
      <c r="R888" s="123"/>
      <c r="S888" s="123"/>
      <c r="T888" s="121"/>
      <c r="U888" s="121"/>
      <c r="V888" s="121"/>
      <c r="W888" s="121"/>
      <c r="X888" s="122"/>
      <c r="Y888" s="123"/>
      <c r="Z888" s="123"/>
      <c r="AA888" s="123"/>
      <c r="AB888" s="121"/>
      <c r="AC888" s="121"/>
      <c r="AD888" s="121"/>
      <c r="AE888" s="121"/>
      <c r="AF888" s="122"/>
    </row>
    <row r="889" customFormat="false" ht="8.45" hidden="false" customHeight="true" outlineLevel="0" collapsed="false">
      <c r="A889" s="104" t="s">
        <v>922</v>
      </c>
      <c r="B889" s="111" t="n">
        <v>30</v>
      </c>
      <c r="C889" s="110" t="s">
        <v>923</v>
      </c>
      <c r="D889" s="110" t="s">
        <v>1071</v>
      </c>
      <c r="E889" s="129" t="n">
        <v>511</v>
      </c>
      <c r="F889" s="110" t="s">
        <v>47</v>
      </c>
      <c r="G889" s="110" t="s">
        <v>294</v>
      </c>
      <c r="H889" s="112" t="n">
        <v>0.89</v>
      </c>
      <c r="I889" s="132" t="n">
        <v>23</v>
      </c>
      <c r="J889" s="113" t="n">
        <v>2.9256</v>
      </c>
      <c r="K889" s="113" t="n">
        <v>0</v>
      </c>
      <c r="L889" s="115" t="n">
        <v>12.72</v>
      </c>
      <c r="M889" s="112" t="n">
        <v>0</v>
      </c>
      <c r="N889" s="112" t="n">
        <v>0.11</v>
      </c>
      <c r="O889" s="112" t="n">
        <v>0</v>
      </c>
      <c r="P889" s="114" t="s">
        <v>1084</v>
      </c>
      <c r="Q889" s="123"/>
      <c r="R889" s="123"/>
      <c r="S889" s="123"/>
      <c r="T889" s="121"/>
      <c r="U889" s="121"/>
      <c r="V889" s="121"/>
      <c r="W889" s="121"/>
      <c r="X889" s="122"/>
      <c r="Y889" s="123"/>
      <c r="Z889" s="123"/>
      <c r="AA889" s="123"/>
      <c r="AB889" s="121"/>
      <c r="AC889" s="121"/>
      <c r="AD889" s="121"/>
      <c r="AE889" s="121"/>
      <c r="AF889" s="122"/>
    </row>
    <row r="890" customFormat="false" ht="8.45" hidden="false" customHeight="true" outlineLevel="0" collapsed="false">
      <c r="A890" s="104" t="s">
        <v>924</v>
      </c>
      <c r="B890" s="111" t="n">
        <v>31</v>
      </c>
      <c r="C890" s="110" t="s">
        <v>925</v>
      </c>
      <c r="D890" s="110" t="s">
        <v>1071</v>
      </c>
      <c r="E890" s="129" t="n">
        <v>511</v>
      </c>
      <c r="F890" s="110" t="s">
        <v>47</v>
      </c>
      <c r="G890" s="110" t="s">
        <v>294</v>
      </c>
      <c r="H890" s="112" t="n">
        <v>0.71</v>
      </c>
      <c r="I890" s="132" t="n">
        <v>12</v>
      </c>
      <c r="J890" s="113" t="n">
        <v>1.5264</v>
      </c>
      <c r="K890" s="113" t="n">
        <v>0</v>
      </c>
      <c r="L890" s="115" t="n">
        <v>12.72</v>
      </c>
      <c r="M890" s="112" t="n">
        <v>0</v>
      </c>
      <c r="N890" s="112" t="n">
        <v>0.09</v>
      </c>
      <c r="O890" s="112" t="n">
        <v>0</v>
      </c>
      <c r="P890" s="114" t="s">
        <v>1084</v>
      </c>
      <c r="Q890" s="123"/>
      <c r="R890" s="123"/>
      <c r="S890" s="123"/>
      <c r="T890" s="121"/>
      <c r="U890" s="121"/>
      <c r="V890" s="121"/>
      <c r="W890" s="121"/>
      <c r="X890" s="122"/>
      <c r="Y890" s="123"/>
      <c r="Z890" s="123"/>
      <c r="AA890" s="123"/>
      <c r="AB890" s="121"/>
      <c r="AC890" s="121"/>
      <c r="AD890" s="121"/>
      <c r="AE890" s="121"/>
      <c r="AF890" s="122"/>
    </row>
    <row r="891" customFormat="false" ht="8.45" hidden="false" customHeight="true" outlineLevel="0" collapsed="false">
      <c r="A891" s="104" t="s">
        <v>926</v>
      </c>
      <c r="B891" s="127" t="n">
        <v>32</v>
      </c>
      <c r="C891" s="106" t="s">
        <v>927</v>
      </c>
      <c r="D891" s="106"/>
      <c r="E891" s="107" t="n">
        <v>511</v>
      </c>
      <c r="F891" s="106" t="s">
        <v>47</v>
      </c>
      <c r="G891" s="106" t="s">
        <v>294</v>
      </c>
      <c r="H891" s="108"/>
      <c r="I891" s="108"/>
      <c r="J891" s="108"/>
      <c r="K891" s="108"/>
      <c r="L891" s="108"/>
      <c r="M891" s="108"/>
      <c r="N891" s="108"/>
      <c r="O891" s="108"/>
      <c r="P891" s="108"/>
      <c r="Q891" s="123"/>
      <c r="R891" s="123"/>
      <c r="S891" s="123"/>
      <c r="T891" s="121"/>
      <c r="U891" s="121"/>
      <c r="V891" s="121"/>
      <c r="W891" s="121"/>
      <c r="X891" s="122"/>
      <c r="Y891" s="123"/>
      <c r="Z891" s="123"/>
      <c r="AA891" s="123"/>
      <c r="AB891" s="121"/>
      <c r="AC891" s="121"/>
      <c r="AD891" s="121"/>
      <c r="AE891" s="121"/>
      <c r="AF891" s="122"/>
    </row>
    <row r="892" customFormat="false" ht="8.45" hidden="false" customHeight="true" outlineLevel="0" collapsed="false">
      <c r="A892" s="104" t="s">
        <v>928</v>
      </c>
      <c r="B892" s="111" t="n">
        <v>33</v>
      </c>
      <c r="C892" s="110" t="s">
        <v>929</v>
      </c>
      <c r="D892" s="110" t="s">
        <v>1071</v>
      </c>
      <c r="E892" s="129" t="n">
        <v>511</v>
      </c>
      <c r="F892" s="110" t="s">
        <v>47</v>
      </c>
      <c r="G892" s="110" t="s">
        <v>294</v>
      </c>
      <c r="H892" s="112" t="n">
        <v>0.6</v>
      </c>
      <c r="I892" s="132" t="n">
        <v>29</v>
      </c>
      <c r="J892" s="113" t="n">
        <v>3.6888</v>
      </c>
      <c r="K892" s="113" t="n">
        <v>0</v>
      </c>
      <c r="L892" s="115" t="n">
        <v>12.72</v>
      </c>
      <c r="M892" s="112" t="n">
        <v>0</v>
      </c>
      <c r="N892" s="112" t="n">
        <v>0.08</v>
      </c>
      <c r="O892" s="112" t="n">
        <v>0</v>
      </c>
      <c r="P892" s="114" t="s">
        <v>1084</v>
      </c>
      <c r="Q892" s="123"/>
      <c r="R892" s="123"/>
      <c r="S892" s="123"/>
      <c r="T892" s="121"/>
      <c r="U892" s="121"/>
      <c r="V892" s="121"/>
      <c r="W892" s="121"/>
      <c r="X892" s="122"/>
      <c r="Y892" s="123"/>
      <c r="Z892" s="123"/>
      <c r="AA892" s="123"/>
      <c r="AB892" s="121"/>
      <c r="AC892" s="121"/>
      <c r="AD892" s="121"/>
      <c r="AE892" s="121"/>
      <c r="AF892" s="122"/>
    </row>
    <row r="893" customFormat="false" ht="8.45" hidden="false" customHeight="true" outlineLevel="0" collapsed="false">
      <c r="A893" s="104" t="s">
        <v>930</v>
      </c>
      <c r="B893" s="111" t="n">
        <v>34</v>
      </c>
      <c r="C893" s="110" t="s">
        <v>931</v>
      </c>
      <c r="D893" s="110" t="s">
        <v>1071</v>
      </c>
      <c r="E893" s="129" t="n">
        <v>511</v>
      </c>
      <c r="F893" s="110" t="s">
        <v>47</v>
      </c>
      <c r="G893" s="110" t="s">
        <v>294</v>
      </c>
      <c r="H893" s="112" t="n">
        <v>0.65</v>
      </c>
      <c r="I893" s="132" t="n">
        <v>48</v>
      </c>
      <c r="J893" s="113" t="n">
        <v>6.1056</v>
      </c>
      <c r="K893" s="113" t="n">
        <v>0</v>
      </c>
      <c r="L893" s="115" t="n">
        <v>12.72</v>
      </c>
      <c r="M893" s="112" t="n">
        <v>0</v>
      </c>
      <c r="N893" s="112" t="n">
        <v>0.08</v>
      </c>
      <c r="O893" s="112" t="n">
        <v>0</v>
      </c>
      <c r="P893" s="114" t="s">
        <v>1084</v>
      </c>
      <c r="Q893" s="123"/>
      <c r="R893" s="123"/>
      <c r="S893" s="123"/>
      <c r="T893" s="121"/>
      <c r="U893" s="121"/>
      <c r="V893" s="121"/>
      <c r="W893" s="121"/>
      <c r="X893" s="122"/>
      <c r="Y893" s="123"/>
      <c r="Z893" s="123"/>
      <c r="AA893" s="123"/>
      <c r="AB893" s="121"/>
      <c r="AC893" s="121"/>
      <c r="AD893" s="121"/>
      <c r="AE893" s="121"/>
      <c r="AF893" s="122"/>
    </row>
    <row r="894" customFormat="false" ht="8.45" hidden="false" customHeight="true" outlineLevel="0" collapsed="false">
      <c r="A894" s="104" t="s">
        <v>932</v>
      </c>
      <c r="B894" s="111" t="n">
        <v>35</v>
      </c>
      <c r="C894" s="110" t="s">
        <v>933</v>
      </c>
      <c r="D894" s="110" t="s">
        <v>1071</v>
      </c>
      <c r="E894" s="129" t="n">
        <v>511</v>
      </c>
      <c r="F894" s="110" t="s">
        <v>47</v>
      </c>
      <c r="G894" s="110" t="s">
        <v>294</v>
      </c>
      <c r="H894" s="112" t="n">
        <v>0.24</v>
      </c>
      <c r="I894" s="132" t="n">
        <v>18</v>
      </c>
      <c r="J894" s="113" t="n">
        <v>2.2896</v>
      </c>
      <c r="K894" s="113" t="n">
        <v>0</v>
      </c>
      <c r="L894" s="115" t="n">
        <v>12.72</v>
      </c>
      <c r="M894" s="112" t="n">
        <v>0</v>
      </c>
      <c r="N894" s="112" t="n">
        <v>0.03</v>
      </c>
      <c r="O894" s="112" t="n">
        <v>0</v>
      </c>
      <c r="P894" s="114" t="s">
        <v>1084</v>
      </c>
      <c r="Q894" s="123"/>
      <c r="R894" s="123"/>
      <c r="S894" s="123"/>
      <c r="T894" s="121"/>
      <c r="U894" s="121"/>
      <c r="V894" s="121"/>
      <c r="W894" s="121"/>
      <c r="X894" s="122"/>
      <c r="Y894" s="123"/>
      <c r="Z894" s="123"/>
      <c r="AA894" s="123"/>
      <c r="AB894" s="121"/>
      <c r="AC894" s="121"/>
      <c r="AD894" s="121"/>
      <c r="AE894" s="121"/>
      <c r="AF894" s="122"/>
    </row>
    <row r="895" customFormat="false" ht="8.45" hidden="false" customHeight="true" outlineLevel="0" collapsed="false">
      <c r="A895" s="104" t="s">
        <v>934</v>
      </c>
      <c r="B895" s="111" t="n">
        <v>36</v>
      </c>
      <c r="C895" s="110" t="s">
        <v>935</v>
      </c>
      <c r="D895" s="110" t="s">
        <v>1071</v>
      </c>
      <c r="E895" s="129" t="n">
        <v>511</v>
      </c>
      <c r="F895" s="110" t="s">
        <v>47</v>
      </c>
      <c r="G895" s="110" t="s">
        <v>294</v>
      </c>
      <c r="H895" s="112" t="n">
        <v>0.21</v>
      </c>
      <c r="I895" s="132" t="n">
        <v>10</v>
      </c>
      <c r="J895" s="113" t="n">
        <v>1.272</v>
      </c>
      <c r="K895" s="113" t="n">
        <v>0</v>
      </c>
      <c r="L895" s="115" t="n">
        <v>12.72</v>
      </c>
      <c r="M895" s="112" t="n">
        <v>0</v>
      </c>
      <c r="N895" s="112" t="n">
        <v>0.03</v>
      </c>
      <c r="O895" s="112" t="n">
        <v>0</v>
      </c>
      <c r="P895" s="114" t="s">
        <v>1084</v>
      </c>
      <c r="Q895" s="123"/>
      <c r="R895" s="123"/>
      <c r="S895" s="123"/>
      <c r="T895" s="121"/>
      <c r="U895" s="121"/>
      <c r="V895" s="121"/>
      <c r="W895" s="121"/>
      <c r="X895" s="122"/>
      <c r="Y895" s="123"/>
      <c r="Z895" s="123"/>
      <c r="AA895" s="123"/>
      <c r="AB895" s="121"/>
      <c r="AC895" s="121"/>
      <c r="AD895" s="121"/>
      <c r="AE895" s="121"/>
      <c r="AF895" s="122"/>
    </row>
    <row r="896" customFormat="false" ht="8.45" hidden="false" customHeight="true" outlineLevel="0" collapsed="false">
      <c r="A896" s="104" t="s">
        <v>936</v>
      </c>
      <c r="B896" s="111" t="n">
        <v>37</v>
      </c>
      <c r="C896" s="110" t="s">
        <v>937</v>
      </c>
      <c r="D896" s="110" t="s">
        <v>1071</v>
      </c>
      <c r="E896" s="129" t="n">
        <v>511</v>
      </c>
      <c r="F896" s="110" t="s">
        <v>47</v>
      </c>
      <c r="G896" s="110" t="s">
        <v>294</v>
      </c>
      <c r="H896" s="112" t="n">
        <v>0.21</v>
      </c>
      <c r="I896" s="132" t="n">
        <v>10</v>
      </c>
      <c r="J896" s="113" t="n">
        <v>1.272</v>
      </c>
      <c r="K896" s="113" t="n">
        <v>0</v>
      </c>
      <c r="L896" s="115" t="n">
        <v>12.72</v>
      </c>
      <c r="M896" s="112" t="n">
        <v>0</v>
      </c>
      <c r="N896" s="112" t="n">
        <v>0.03</v>
      </c>
      <c r="O896" s="112" t="n">
        <v>0</v>
      </c>
      <c r="P896" s="114" t="s">
        <v>1084</v>
      </c>
      <c r="Q896" s="123"/>
      <c r="R896" s="123"/>
      <c r="S896" s="123"/>
      <c r="T896" s="121"/>
      <c r="U896" s="121"/>
      <c r="V896" s="121"/>
      <c r="W896" s="121"/>
      <c r="X896" s="122"/>
      <c r="Y896" s="123"/>
      <c r="Z896" s="123"/>
      <c r="AA896" s="123"/>
      <c r="AB896" s="121"/>
      <c r="AC896" s="121"/>
      <c r="AD896" s="121"/>
      <c r="AE896" s="121"/>
      <c r="AF896" s="122"/>
    </row>
    <row r="897" customFormat="false" ht="8.45" hidden="false" customHeight="true" outlineLevel="0" collapsed="false">
      <c r="A897" s="104" t="s">
        <v>938</v>
      </c>
      <c r="B897" s="111" t="n">
        <v>38</v>
      </c>
      <c r="C897" s="110" t="s">
        <v>939</v>
      </c>
      <c r="D897" s="110" t="s">
        <v>1071</v>
      </c>
      <c r="E897" s="129" t="n">
        <v>511</v>
      </c>
      <c r="F897" s="110" t="s">
        <v>47</v>
      </c>
      <c r="G897" s="110" t="s">
        <v>294</v>
      </c>
      <c r="H897" s="112" t="n">
        <v>0.33</v>
      </c>
      <c r="I897" s="113" t="n">
        <v>2</v>
      </c>
      <c r="J897" s="113" t="n">
        <v>0.2544</v>
      </c>
      <c r="K897" s="113" t="n">
        <v>0</v>
      </c>
      <c r="L897" s="115" t="n">
        <v>12.72</v>
      </c>
      <c r="M897" s="112" t="n">
        <v>0</v>
      </c>
      <c r="N897" s="112" t="n">
        <v>0.04</v>
      </c>
      <c r="O897" s="112" t="n">
        <v>0</v>
      </c>
      <c r="P897" s="114" t="s">
        <v>1084</v>
      </c>
      <c r="Q897" s="123"/>
      <c r="R897" s="123"/>
      <c r="S897" s="123"/>
      <c r="T897" s="121"/>
      <c r="U897" s="121"/>
      <c r="V897" s="121"/>
      <c r="W897" s="121"/>
      <c r="X897" s="122"/>
      <c r="Y897" s="123"/>
      <c r="Z897" s="123"/>
      <c r="AA897" s="123"/>
      <c r="AB897" s="121"/>
      <c r="AC897" s="121"/>
      <c r="AD897" s="121"/>
      <c r="AE897" s="121"/>
      <c r="AF897" s="122"/>
    </row>
    <row r="898" customFormat="false" ht="8.45" hidden="false" customHeight="true" outlineLevel="0" collapsed="false">
      <c r="A898" s="104" t="s">
        <v>940</v>
      </c>
      <c r="B898" s="111" t="n">
        <v>39</v>
      </c>
      <c r="C898" s="110" t="s">
        <v>941</v>
      </c>
      <c r="D898" s="110" t="s">
        <v>1071</v>
      </c>
      <c r="E898" s="129" t="n">
        <v>511</v>
      </c>
      <c r="F898" s="110" t="s">
        <v>47</v>
      </c>
      <c r="G898" s="110" t="s">
        <v>294</v>
      </c>
      <c r="H898" s="112" t="n">
        <v>0.71</v>
      </c>
      <c r="I898" s="132" t="n">
        <v>20</v>
      </c>
      <c r="J898" s="113" t="n">
        <v>2.544</v>
      </c>
      <c r="K898" s="113" t="n">
        <v>0</v>
      </c>
      <c r="L898" s="115" t="n">
        <v>12.72</v>
      </c>
      <c r="M898" s="112" t="n">
        <v>0</v>
      </c>
      <c r="N898" s="112" t="n">
        <v>0.09</v>
      </c>
      <c r="O898" s="112" t="n">
        <v>0</v>
      </c>
      <c r="P898" s="114" t="s">
        <v>1084</v>
      </c>
      <c r="Q898" s="123"/>
      <c r="R898" s="123"/>
      <c r="S898" s="123"/>
      <c r="T898" s="121"/>
      <c r="U898" s="121"/>
      <c r="V898" s="121"/>
      <c r="W898" s="121"/>
      <c r="X898" s="122"/>
      <c r="Y898" s="123"/>
      <c r="Z898" s="123"/>
      <c r="AA898" s="123"/>
      <c r="AB898" s="121"/>
      <c r="AC898" s="121"/>
      <c r="AD898" s="121"/>
      <c r="AE898" s="121"/>
      <c r="AF898" s="122"/>
    </row>
    <row r="899" customFormat="false" ht="8.45" hidden="false" customHeight="true" outlineLevel="0" collapsed="false">
      <c r="A899" s="104" t="s">
        <v>942</v>
      </c>
      <c r="B899" s="111" t="n">
        <v>40</v>
      </c>
      <c r="C899" s="110" t="s">
        <v>943</v>
      </c>
      <c r="D899" s="110" t="s">
        <v>1071</v>
      </c>
      <c r="E899" s="129" t="n">
        <v>511</v>
      </c>
      <c r="F899" s="110" t="s">
        <v>47</v>
      </c>
      <c r="G899" s="110" t="s">
        <v>294</v>
      </c>
      <c r="H899" s="112" t="n">
        <v>0.27</v>
      </c>
      <c r="I899" s="113" t="n">
        <v>7</v>
      </c>
      <c r="J899" s="113" t="n">
        <v>0.8904</v>
      </c>
      <c r="K899" s="113" t="n">
        <v>0</v>
      </c>
      <c r="L899" s="115" t="n">
        <v>12.72</v>
      </c>
      <c r="M899" s="112" t="n">
        <v>0</v>
      </c>
      <c r="N899" s="112" t="n">
        <v>0.03</v>
      </c>
      <c r="O899" s="112" t="n">
        <v>0</v>
      </c>
      <c r="P899" s="114" t="s">
        <v>1084</v>
      </c>
      <c r="Q899" s="123"/>
      <c r="R899" s="123"/>
      <c r="S899" s="123"/>
      <c r="T899" s="121"/>
      <c r="U899" s="121"/>
      <c r="V899" s="121"/>
      <c r="W899" s="121"/>
      <c r="X899" s="122"/>
      <c r="Y899" s="123"/>
      <c r="Z899" s="123"/>
      <c r="AA899" s="123"/>
      <c r="AB899" s="121"/>
      <c r="AC899" s="121"/>
      <c r="AD899" s="121"/>
      <c r="AE899" s="121"/>
      <c r="AF899" s="122"/>
    </row>
    <row r="900" customFormat="false" ht="8.45" hidden="false" customHeight="true" outlineLevel="0" collapsed="false">
      <c r="A900" s="104" t="s">
        <v>944</v>
      </c>
      <c r="B900" s="127" t="n">
        <v>41</v>
      </c>
      <c r="C900" s="106" t="s">
        <v>945</v>
      </c>
      <c r="D900" s="106"/>
      <c r="E900" s="107" t="n">
        <v>511</v>
      </c>
      <c r="F900" s="106" t="s">
        <v>47</v>
      </c>
      <c r="G900" s="106" t="s">
        <v>294</v>
      </c>
      <c r="H900" s="108"/>
      <c r="I900" s="108"/>
      <c r="J900" s="108"/>
      <c r="K900" s="108"/>
      <c r="L900" s="108"/>
      <c r="M900" s="108"/>
      <c r="N900" s="108"/>
      <c r="O900" s="108"/>
      <c r="P900" s="108"/>
      <c r="Q900" s="123"/>
      <c r="R900" s="123"/>
      <c r="S900" s="123"/>
      <c r="T900" s="121"/>
      <c r="U900" s="121"/>
      <c r="V900" s="121"/>
      <c r="W900" s="121"/>
      <c r="X900" s="122"/>
      <c r="Y900" s="123"/>
      <c r="Z900" s="123"/>
      <c r="AA900" s="123"/>
      <c r="AB900" s="121"/>
      <c r="AC900" s="121"/>
      <c r="AD900" s="121"/>
      <c r="AE900" s="121"/>
      <c r="AF900" s="122"/>
    </row>
    <row r="901" customFormat="false" ht="8.45" hidden="false" customHeight="true" outlineLevel="0" collapsed="false">
      <c r="A901" s="104" t="s">
        <v>946</v>
      </c>
      <c r="B901" s="111" t="n">
        <v>42</v>
      </c>
      <c r="C901" s="110" t="s">
        <v>947</v>
      </c>
      <c r="D901" s="110" t="s">
        <v>1078</v>
      </c>
      <c r="E901" s="129" t="n">
        <v>511</v>
      </c>
      <c r="F901" s="110" t="s">
        <v>47</v>
      </c>
      <c r="G901" s="110" t="s">
        <v>294</v>
      </c>
      <c r="H901" s="112" t="n">
        <v>0.06</v>
      </c>
      <c r="I901" s="132" t="n">
        <v>35</v>
      </c>
      <c r="J901" s="113" t="n">
        <v>4.452</v>
      </c>
      <c r="K901" s="113" t="n">
        <v>0</v>
      </c>
      <c r="L901" s="115" t="n">
        <v>12.72</v>
      </c>
      <c r="M901" s="112" t="n">
        <v>0</v>
      </c>
      <c r="N901" s="112" t="n">
        <v>0.01</v>
      </c>
      <c r="O901" s="112" t="n">
        <v>0</v>
      </c>
      <c r="P901" s="114" t="s">
        <v>1084</v>
      </c>
      <c r="Q901" s="123"/>
      <c r="R901" s="123"/>
      <c r="S901" s="123"/>
      <c r="T901" s="121"/>
      <c r="U901" s="121"/>
      <c r="V901" s="121"/>
      <c r="W901" s="121"/>
      <c r="X901" s="122"/>
      <c r="Y901" s="123"/>
      <c r="Z901" s="123"/>
      <c r="AA901" s="123"/>
      <c r="AB901" s="121"/>
      <c r="AC901" s="121"/>
      <c r="AD901" s="121"/>
      <c r="AE901" s="121"/>
      <c r="AF901" s="122"/>
    </row>
    <row r="902" customFormat="false" ht="8.45" hidden="false" customHeight="true" outlineLevel="0" collapsed="false">
      <c r="A902" s="104" t="s">
        <v>948</v>
      </c>
      <c r="B902" s="111" t="n">
        <v>43</v>
      </c>
      <c r="C902" s="110" t="s">
        <v>949</v>
      </c>
      <c r="D902" s="110" t="s">
        <v>1078</v>
      </c>
      <c r="E902" s="129" t="n">
        <v>511</v>
      </c>
      <c r="F902" s="110" t="s">
        <v>47</v>
      </c>
      <c r="G902" s="110" t="s">
        <v>294</v>
      </c>
      <c r="H902" s="112" t="n">
        <v>0.51</v>
      </c>
      <c r="I902" s="133" t="n">
        <v>391</v>
      </c>
      <c r="J902" s="132" t="n">
        <v>49.7352</v>
      </c>
      <c r="K902" s="113" t="n">
        <v>0</v>
      </c>
      <c r="L902" s="115" t="n">
        <v>12.72</v>
      </c>
      <c r="M902" s="112" t="n">
        <v>0</v>
      </c>
      <c r="N902" s="112" t="n">
        <v>0.06</v>
      </c>
      <c r="O902" s="112" t="n">
        <v>0</v>
      </c>
      <c r="P902" s="114" t="s">
        <v>1084</v>
      </c>
      <c r="Q902" s="123"/>
      <c r="R902" s="123"/>
      <c r="S902" s="123"/>
      <c r="T902" s="121"/>
      <c r="U902" s="121"/>
      <c r="V902" s="121"/>
      <c r="W902" s="121"/>
      <c r="X902" s="122"/>
      <c r="Y902" s="123"/>
      <c r="Z902" s="123"/>
      <c r="AA902" s="123"/>
      <c r="AB902" s="121"/>
      <c r="AC902" s="121"/>
      <c r="AD902" s="121"/>
      <c r="AE902" s="121"/>
      <c r="AF902" s="122"/>
    </row>
    <row r="903" customFormat="false" ht="8.45" hidden="false" customHeight="true" outlineLevel="0" collapsed="false">
      <c r="A903" s="104" t="s">
        <v>950</v>
      </c>
      <c r="B903" s="111" t="n">
        <v>44</v>
      </c>
      <c r="C903" s="110" t="s">
        <v>951</v>
      </c>
      <c r="D903" s="110" t="s">
        <v>1078</v>
      </c>
      <c r="E903" s="129" t="n">
        <v>511</v>
      </c>
      <c r="F903" s="110" t="s">
        <v>47</v>
      </c>
      <c r="G903" s="110" t="s">
        <v>294</v>
      </c>
      <c r="H903" s="112" t="n">
        <v>1.38</v>
      </c>
      <c r="I903" s="135" t="n">
        <v>25806</v>
      </c>
      <c r="J903" s="134" t="n">
        <v>3282.5232</v>
      </c>
      <c r="K903" s="113" t="n">
        <v>0</v>
      </c>
      <c r="L903" s="115" t="n">
        <v>12.72</v>
      </c>
      <c r="M903" s="112" t="n">
        <v>0</v>
      </c>
      <c r="N903" s="112" t="n">
        <v>0.17</v>
      </c>
      <c r="O903" s="112" t="n">
        <v>0</v>
      </c>
      <c r="P903" s="114" t="s">
        <v>1084</v>
      </c>
      <c r="Q903" s="123"/>
      <c r="R903" s="123"/>
      <c r="S903" s="123"/>
      <c r="T903" s="121"/>
      <c r="U903" s="121"/>
      <c r="V903" s="121"/>
      <c r="W903" s="121"/>
      <c r="X903" s="122"/>
      <c r="Y903" s="123"/>
      <c r="Z903" s="123"/>
      <c r="AA903" s="123"/>
      <c r="AB903" s="121"/>
      <c r="AC903" s="121"/>
      <c r="AD903" s="121"/>
      <c r="AE903" s="121"/>
      <c r="AF903" s="122"/>
    </row>
    <row r="904" customFormat="false" ht="8.45" hidden="false" customHeight="true" outlineLevel="0" collapsed="false">
      <c r="A904" s="104" t="s">
        <v>952</v>
      </c>
      <c r="B904" s="111" t="n">
        <v>45</v>
      </c>
      <c r="C904" s="110" t="s">
        <v>953</v>
      </c>
      <c r="D904" s="110" t="s">
        <v>1078</v>
      </c>
      <c r="E904" s="129" t="n">
        <v>511</v>
      </c>
      <c r="F904" s="110" t="s">
        <v>47</v>
      </c>
      <c r="G904" s="110" t="s">
        <v>294</v>
      </c>
      <c r="H904" s="112" t="n">
        <v>0.31</v>
      </c>
      <c r="I904" s="134" t="n">
        <v>8602</v>
      </c>
      <c r="J904" s="134" t="n">
        <v>1094.1744</v>
      </c>
      <c r="K904" s="113" t="n">
        <v>0</v>
      </c>
      <c r="L904" s="115" t="n">
        <v>12.72</v>
      </c>
      <c r="M904" s="112" t="n">
        <v>0</v>
      </c>
      <c r="N904" s="112" t="n">
        <v>0.04</v>
      </c>
      <c r="O904" s="112" t="n">
        <v>0</v>
      </c>
      <c r="P904" s="114" t="s">
        <v>1084</v>
      </c>
      <c r="Q904" s="123"/>
      <c r="R904" s="123"/>
      <c r="S904" s="123"/>
      <c r="T904" s="121"/>
      <c r="U904" s="121"/>
      <c r="V904" s="121"/>
      <c r="W904" s="121"/>
      <c r="X904" s="122"/>
      <c r="Y904" s="123"/>
      <c r="Z904" s="123"/>
      <c r="AA904" s="123"/>
      <c r="AB904" s="121"/>
      <c r="AC904" s="121"/>
      <c r="AD904" s="121"/>
      <c r="AE904" s="121"/>
      <c r="AF904" s="122"/>
    </row>
    <row r="905" customFormat="false" ht="8.45" hidden="false" customHeight="true" outlineLevel="0" collapsed="false">
      <c r="A905" s="104" t="s">
        <v>954</v>
      </c>
      <c r="B905" s="111" t="n">
        <v>46</v>
      </c>
      <c r="C905" s="110" t="s">
        <v>955</v>
      </c>
      <c r="D905" s="110" t="s">
        <v>1078</v>
      </c>
      <c r="E905" s="129" t="n">
        <v>511</v>
      </c>
      <c r="F905" s="110" t="s">
        <v>47</v>
      </c>
      <c r="G905" s="110" t="s">
        <v>294</v>
      </c>
      <c r="H905" s="112" t="n">
        <v>0.01</v>
      </c>
      <c r="I905" s="132" t="n">
        <v>34</v>
      </c>
      <c r="J905" s="113" t="n">
        <v>4.3248</v>
      </c>
      <c r="K905" s="113" t="n">
        <v>0</v>
      </c>
      <c r="L905" s="115" t="n">
        <v>12.72</v>
      </c>
      <c r="M905" s="112" t="n">
        <v>0</v>
      </c>
      <c r="N905" s="112" t="n">
        <v>0</v>
      </c>
      <c r="O905" s="112" t="n">
        <v>0</v>
      </c>
      <c r="P905" s="114" t="s">
        <v>1084</v>
      </c>
      <c r="Q905" s="123"/>
      <c r="R905" s="123"/>
      <c r="S905" s="123"/>
      <c r="T905" s="121"/>
      <c r="U905" s="121"/>
      <c r="V905" s="121"/>
      <c r="W905" s="121"/>
      <c r="X905" s="122"/>
      <c r="Y905" s="123"/>
      <c r="Z905" s="123"/>
      <c r="AA905" s="123"/>
      <c r="AB905" s="121"/>
      <c r="AC905" s="121"/>
      <c r="AD905" s="121"/>
      <c r="AE905" s="121"/>
      <c r="AF905" s="122"/>
    </row>
    <row r="906" customFormat="false" ht="8.45" hidden="false" customHeight="true" outlineLevel="0" collapsed="false">
      <c r="A906" s="104" t="s">
        <v>956</v>
      </c>
      <c r="B906" s="111" t="n">
        <v>47</v>
      </c>
      <c r="C906" s="110" t="s">
        <v>957</v>
      </c>
      <c r="D906" s="110" t="s">
        <v>1070</v>
      </c>
      <c r="E906" s="129" t="n">
        <v>511</v>
      </c>
      <c r="F906" s="110" t="s">
        <v>47</v>
      </c>
      <c r="G906" s="110" t="s">
        <v>294</v>
      </c>
      <c r="H906" s="114"/>
      <c r="I906" s="113" t="n">
        <v>0</v>
      </c>
      <c r="J906" s="113" t="n">
        <v>0</v>
      </c>
      <c r="K906" s="113" t="n">
        <v>0</v>
      </c>
      <c r="L906" s="115" t="n">
        <v>12.72</v>
      </c>
      <c r="M906" s="112" t="n">
        <v>0</v>
      </c>
      <c r="N906" s="112" t="n">
        <v>0</v>
      </c>
      <c r="O906" s="112" t="n">
        <v>0</v>
      </c>
      <c r="P906" s="114"/>
      <c r="Q906" s="123"/>
      <c r="R906" s="123"/>
      <c r="S906" s="123"/>
      <c r="T906" s="121"/>
      <c r="U906" s="121"/>
      <c r="V906" s="121"/>
      <c r="W906" s="121"/>
      <c r="X906" s="122"/>
      <c r="Y906" s="123"/>
      <c r="Z906" s="123"/>
      <c r="AA906" s="123"/>
      <c r="AB906" s="121"/>
      <c r="AC906" s="121"/>
      <c r="AD906" s="121"/>
      <c r="AE906" s="121"/>
      <c r="AF906" s="122"/>
    </row>
    <row r="907" customFormat="false" ht="8.45" hidden="false" customHeight="true" outlineLevel="0" collapsed="false">
      <c r="A907" s="104" t="s">
        <v>958</v>
      </c>
      <c r="B907" s="111" t="n">
        <v>48</v>
      </c>
      <c r="C907" s="110" t="s">
        <v>959</v>
      </c>
      <c r="D907" s="110" t="s">
        <v>1070</v>
      </c>
      <c r="E907" s="129" t="n">
        <v>511</v>
      </c>
      <c r="F907" s="110" t="s">
        <v>47</v>
      </c>
      <c r="G907" s="110" t="s">
        <v>294</v>
      </c>
      <c r="H907" s="114"/>
      <c r="I907" s="113" t="n">
        <v>0</v>
      </c>
      <c r="J907" s="113" t="n">
        <v>0</v>
      </c>
      <c r="K907" s="113" t="n">
        <v>0</v>
      </c>
      <c r="L907" s="115" t="n">
        <v>12.72</v>
      </c>
      <c r="M907" s="112" t="n">
        <v>0</v>
      </c>
      <c r="N907" s="112" t="n">
        <v>0</v>
      </c>
      <c r="O907" s="112" t="n">
        <v>0</v>
      </c>
      <c r="P907" s="114"/>
      <c r="Q907" s="123"/>
      <c r="R907" s="123"/>
      <c r="S907" s="123"/>
      <c r="T907" s="121"/>
      <c r="U907" s="121"/>
      <c r="V907" s="121"/>
      <c r="W907" s="121"/>
      <c r="X907" s="122"/>
      <c r="Y907" s="123"/>
      <c r="Z907" s="123"/>
      <c r="AA907" s="123"/>
      <c r="AB907" s="121"/>
      <c r="AC907" s="121"/>
      <c r="AD907" s="121"/>
      <c r="AE907" s="121"/>
      <c r="AF907" s="122"/>
    </row>
    <row r="908" customFormat="false" ht="8.45" hidden="false" customHeight="true" outlineLevel="0" collapsed="false">
      <c r="A908" s="104" t="s">
        <v>152</v>
      </c>
      <c r="B908" s="127" t="n">
        <v>49</v>
      </c>
      <c r="C908" s="106" t="s">
        <v>960</v>
      </c>
      <c r="D908" s="106"/>
      <c r="E908" s="107" t="n">
        <v>444</v>
      </c>
      <c r="F908" s="106" t="s">
        <v>961</v>
      </c>
      <c r="G908" s="106" t="s">
        <v>226</v>
      </c>
      <c r="H908" s="108"/>
      <c r="I908" s="108"/>
      <c r="J908" s="108"/>
      <c r="K908" s="108"/>
      <c r="L908" s="108"/>
      <c r="M908" s="108"/>
      <c r="N908" s="108"/>
      <c r="O908" s="108"/>
      <c r="P908" s="108"/>
      <c r="Q908" s="123"/>
      <c r="R908" s="123"/>
      <c r="S908" s="123"/>
      <c r="T908" s="121"/>
      <c r="U908" s="121"/>
      <c r="V908" s="121"/>
      <c r="W908" s="121"/>
      <c r="X908" s="122"/>
      <c r="Y908" s="123"/>
      <c r="Z908" s="123"/>
      <c r="AA908" s="123"/>
      <c r="AB908" s="121"/>
      <c r="AC908" s="121"/>
      <c r="AD908" s="121"/>
      <c r="AE908" s="121"/>
      <c r="AF908" s="122"/>
    </row>
    <row r="909" customFormat="false" ht="8.45" hidden="false" customHeight="true" outlineLevel="0" collapsed="false">
      <c r="A909" s="104" t="s">
        <v>154</v>
      </c>
      <c r="B909" s="111" t="n">
        <v>50</v>
      </c>
      <c r="C909" s="110" t="s">
        <v>962</v>
      </c>
      <c r="D909" s="110" t="s">
        <v>1071</v>
      </c>
      <c r="E909" s="111" t="n">
        <v>73</v>
      </c>
      <c r="F909" s="110" t="s">
        <v>961</v>
      </c>
      <c r="G909" s="110" t="s">
        <v>52</v>
      </c>
      <c r="H909" s="112" t="n">
        <v>0.02</v>
      </c>
      <c r="I909" s="132" t="n">
        <v>12</v>
      </c>
      <c r="J909" s="113" t="n">
        <v>3.4524</v>
      </c>
      <c r="K909" s="113" t="n">
        <v>0</v>
      </c>
      <c r="L909" s="115" t="n">
        <v>28.77</v>
      </c>
      <c r="M909" s="112" t="n">
        <v>0</v>
      </c>
      <c r="N909" s="112" t="n">
        <v>0.01</v>
      </c>
      <c r="O909" s="112" t="n">
        <v>0</v>
      </c>
      <c r="P909" s="114" t="s">
        <v>1083</v>
      </c>
      <c r="Q909" s="123"/>
      <c r="R909" s="123"/>
      <c r="S909" s="123"/>
      <c r="T909" s="121"/>
      <c r="U909" s="121"/>
      <c r="V909" s="121"/>
      <c r="W909" s="121"/>
      <c r="X909" s="122"/>
      <c r="Y909" s="123"/>
      <c r="Z909" s="123"/>
      <c r="AA909" s="123"/>
      <c r="AB909" s="121"/>
      <c r="AC909" s="121"/>
      <c r="AD909" s="121"/>
      <c r="AE909" s="121"/>
      <c r="AF909" s="122"/>
    </row>
    <row r="910" customFormat="false" ht="8.45" hidden="false" customHeight="true" outlineLevel="0" collapsed="false">
      <c r="A910" s="104" t="s">
        <v>156</v>
      </c>
      <c r="B910" s="111" t="n">
        <v>51</v>
      </c>
      <c r="C910" s="110" t="s">
        <v>963</v>
      </c>
      <c r="D910" s="110" t="s">
        <v>1071</v>
      </c>
      <c r="E910" s="129" t="n">
        <v>137</v>
      </c>
      <c r="F910" s="110" t="s">
        <v>72</v>
      </c>
      <c r="G910" s="110" t="s">
        <v>418</v>
      </c>
      <c r="H910" s="112" t="n">
        <v>0.02</v>
      </c>
      <c r="I910" s="113" t="n">
        <v>6</v>
      </c>
      <c r="J910" s="113" t="n">
        <v>0</v>
      </c>
      <c r="K910" s="113" t="n">
        <v>0</v>
      </c>
      <c r="L910" s="112" t="n">
        <v>0</v>
      </c>
      <c r="M910" s="112" t="n">
        <v>0</v>
      </c>
      <c r="N910" s="112" t="n">
        <v>0</v>
      </c>
      <c r="O910" s="112" t="n">
        <v>0</v>
      </c>
      <c r="P910" s="114"/>
      <c r="Q910" s="123"/>
      <c r="R910" s="123"/>
      <c r="S910" s="123"/>
      <c r="T910" s="121"/>
      <c r="U910" s="121"/>
      <c r="V910" s="121"/>
      <c r="W910" s="121"/>
      <c r="X910" s="122"/>
      <c r="Y910" s="123"/>
      <c r="Z910" s="123"/>
      <c r="AA910" s="123"/>
      <c r="AB910" s="121"/>
      <c r="AC910" s="121"/>
      <c r="AD910" s="121"/>
      <c r="AE910" s="121"/>
      <c r="AF910" s="122"/>
    </row>
    <row r="911" customFormat="false" ht="8.45" hidden="false" customHeight="true" outlineLevel="0" collapsed="false">
      <c r="A911" s="104" t="s">
        <v>964</v>
      </c>
      <c r="B911" s="111" t="n">
        <v>52</v>
      </c>
      <c r="C911" s="110" t="s">
        <v>965</v>
      </c>
      <c r="D911" s="110" t="s">
        <v>1071</v>
      </c>
      <c r="E911" s="111" t="n">
        <v>43</v>
      </c>
      <c r="F911" s="110" t="s">
        <v>72</v>
      </c>
      <c r="G911" s="110" t="s">
        <v>66</v>
      </c>
      <c r="H911" s="112" t="n">
        <v>0.02</v>
      </c>
      <c r="I911" s="113" t="n">
        <v>3</v>
      </c>
      <c r="J911" s="113" t="n">
        <v>0</v>
      </c>
      <c r="K911" s="113" t="n">
        <v>0</v>
      </c>
      <c r="L911" s="112" t="n">
        <v>0</v>
      </c>
      <c r="M911" s="112" t="n">
        <v>0</v>
      </c>
      <c r="N911" s="112" t="n">
        <v>0</v>
      </c>
      <c r="O911" s="112" t="n">
        <v>0</v>
      </c>
      <c r="P911" s="114"/>
      <c r="Q911" s="123"/>
      <c r="R911" s="123"/>
      <c r="S911" s="123"/>
      <c r="T911" s="121"/>
      <c r="U911" s="121"/>
      <c r="V911" s="121"/>
      <c r="W911" s="121"/>
      <c r="X911" s="122"/>
      <c r="Y911" s="123"/>
      <c r="Z911" s="123"/>
      <c r="AA911" s="123"/>
      <c r="AB911" s="121"/>
      <c r="AC911" s="121"/>
      <c r="AD911" s="121"/>
      <c r="AE911" s="121"/>
      <c r="AF911" s="122"/>
    </row>
    <row r="912" customFormat="false" ht="8.45" hidden="false" customHeight="true" outlineLevel="0" collapsed="false">
      <c r="A912" s="104" t="s">
        <v>966</v>
      </c>
      <c r="B912" s="111" t="n">
        <v>53</v>
      </c>
      <c r="C912" s="110" t="s">
        <v>967</v>
      </c>
      <c r="D912" s="110" t="s">
        <v>1071</v>
      </c>
      <c r="E912" s="129" t="n">
        <v>211</v>
      </c>
      <c r="F912" s="110" t="s">
        <v>961</v>
      </c>
      <c r="G912" s="110" t="s">
        <v>66</v>
      </c>
      <c r="H912" s="112" t="n">
        <v>0.01</v>
      </c>
      <c r="I912" s="113" t="n">
        <v>5</v>
      </c>
      <c r="J912" s="113" t="n">
        <v>0.4975</v>
      </c>
      <c r="K912" s="113" t="n">
        <v>0</v>
      </c>
      <c r="L912" s="112" t="n">
        <v>9.95</v>
      </c>
      <c r="M912" s="112" t="n">
        <v>0</v>
      </c>
      <c r="N912" s="112" t="n">
        <v>0</v>
      </c>
      <c r="O912" s="112" t="n">
        <v>0</v>
      </c>
      <c r="P912" s="114" t="s">
        <v>1086</v>
      </c>
      <c r="Q912" s="123"/>
      <c r="R912" s="123"/>
      <c r="S912" s="123"/>
      <c r="T912" s="121"/>
      <c r="U912" s="121"/>
      <c r="V912" s="121"/>
      <c r="W912" s="121"/>
      <c r="X912" s="122"/>
      <c r="Y912" s="123"/>
      <c r="Z912" s="123"/>
      <c r="AA912" s="123"/>
      <c r="AB912" s="121"/>
      <c r="AC912" s="121"/>
      <c r="AD912" s="121"/>
      <c r="AE912" s="121"/>
      <c r="AF912" s="122"/>
    </row>
    <row r="913" customFormat="false" ht="8.45" hidden="false" customHeight="true" outlineLevel="0" collapsed="false">
      <c r="A913" s="104" t="s">
        <v>968</v>
      </c>
      <c r="B913" s="111" t="n">
        <v>54</v>
      </c>
      <c r="C913" s="110" t="s">
        <v>969</v>
      </c>
      <c r="D913" s="110" t="s">
        <v>1078</v>
      </c>
      <c r="E913" s="129" t="n">
        <v>211</v>
      </c>
      <c r="F913" s="110" t="s">
        <v>961</v>
      </c>
      <c r="G913" s="110" t="s">
        <v>66</v>
      </c>
      <c r="H913" s="112" t="n">
        <v>0.01</v>
      </c>
      <c r="I913" s="113" t="n">
        <v>1</v>
      </c>
      <c r="J913" s="113" t="n">
        <v>0.0995</v>
      </c>
      <c r="K913" s="113" t="n">
        <v>0</v>
      </c>
      <c r="L913" s="112" t="n">
        <v>9.95</v>
      </c>
      <c r="M913" s="112" t="n">
        <v>0</v>
      </c>
      <c r="N913" s="112" t="n">
        <v>0</v>
      </c>
      <c r="O913" s="112" t="n">
        <v>0</v>
      </c>
      <c r="P913" s="114" t="s">
        <v>1086</v>
      </c>
      <c r="Q913" s="123"/>
      <c r="R913" s="123"/>
      <c r="S913" s="123"/>
      <c r="T913" s="121"/>
      <c r="U913" s="121"/>
      <c r="V913" s="121"/>
      <c r="W913" s="121"/>
      <c r="X913" s="122"/>
      <c r="Y913" s="123"/>
      <c r="Z913" s="123"/>
      <c r="AA913" s="123"/>
      <c r="AB913" s="121"/>
      <c r="AC913" s="121"/>
      <c r="AD913" s="121"/>
      <c r="AE913" s="121"/>
      <c r="AF913" s="122"/>
    </row>
    <row r="914" customFormat="false" ht="8.45" hidden="false" customHeight="true" outlineLevel="0" collapsed="false">
      <c r="A914" s="104" t="s">
        <v>970</v>
      </c>
      <c r="B914" s="111" t="n">
        <v>55</v>
      </c>
      <c r="C914" s="110" t="s">
        <v>971</v>
      </c>
      <c r="D914" s="110" t="s">
        <v>1071</v>
      </c>
      <c r="E914" s="129" t="n">
        <v>211</v>
      </c>
      <c r="F914" s="110" t="s">
        <v>961</v>
      </c>
      <c r="G914" s="110" t="s">
        <v>66</v>
      </c>
      <c r="H914" s="112" t="n">
        <v>0.35</v>
      </c>
      <c r="I914" s="132" t="n">
        <v>13</v>
      </c>
      <c r="J914" s="113" t="n">
        <v>1.2935</v>
      </c>
      <c r="K914" s="113" t="n">
        <v>0</v>
      </c>
      <c r="L914" s="112" t="n">
        <v>9.95</v>
      </c>
      <c r="M914" s="112" t="n">
        <v>0</v>
      </c>
      <c r="N914" s="112" t="n">
        <v>0.04</v>
      </c>
      <c r="O914" s="112" t="n">
        <v>0</v>
      </c>
      <c r="P914" s="114" t="s">
        <v>1086</v>
      </c>
      <c r="Q914" s="123"/>
      <c r="R914" s="123"/>
      <c r="S914" s="123"/>
      <c r="T914" s="121"/>
      <c r="U914" s="121"/>
      <c r="V914" s="121"/>
      <c r="W914" s="121"/>
      <c r="X914" s="122"/>
      <c r="Y914" s="123"/>
      <c r="Z914" s="123"/>
      <c r="AA914" s="123"/>
      <c r="AB914" s="121"/>
      <c r="AC914" s="121"/>
      <c r="AD914" s="121"/>
      <c r="AE914" s="121"/>
      <c r="AF914" s="122"/>
    </row>
    <row r="915" customFormat="false" ht="8.45" hidden="false" customHeight="true" outlineLevel="0" collapsed="false">
      <c r="A915" s="104" t="s">
        <v>972</v>
      </c>
      <c r="B915" s="111" t="n">
        <v>56</v>
      </c>
      <c r="C915" s="110" t="s">
        <v>973</v>
      </c>
      <c r="D915" s="110" t="s">
        <v>1071</v>
      </c>
      <c r="E915" s="129" t="n">
        <v>211</v>
      </c>
      <c r="F915" s="110" t="s">
        <v>961</v>
      </c>
      <c r="G915" s="110" t="s">
        <v>66</v>
      </c>
      <c r="H915" s="112" t="n">
        <v>0.07</v>
      </c>
      <c r="I915" s="132" t="n">
        <v>24</v>
      </c>
      <c r="J915" s="113" t="n">
        <v>2.388</v>
      </c>
      <c r="K915" s="113" t="n">
        <v>0</v>
      </c>
      <c r="L915" s="112" t="n">
        <v>9.95</v>
      </c>
      <c r="M915" s="112" t="n">
        <v>0</v>
      </c>
      <c r="N915" s="112" t="n">
        <v>0.01</v>
      </c>
      <c r="O915" s="112" t="n">
        <v>0</v>
      </c>
      <c r="P915" s="114" t="s">
        <v>1086</v>
      </c>
      <c r="Q915" s="123"/>
      <c r="R915" s="123"/>
      <c r="S915" s="123"/>
      <c r="T915" s="121"/>
      <c r="U915" s="121"/>
      <c r="V915" s="121"/>
      <c r="W915" s="121"/>
      <c r="X915" s="122"/>
      <c r="Y915" s="123"/>
      <c r="Z915" s="123"/>
      <c r="AA915" s="123"/>
      <c r="AB915" s="121"/>
      <c r="AC915" s="121"/>
      <c r="AD915" s="121"/>
      <c r="AE915" s="121"/>
      <c r="AF915" s="122"/>
    </row>
    <row r="916" customFormat="false" ht="8.45" hidden="false" customHeight="true" outlineLevel="0" collapsed="false">
      <c r="A916" s="104" t="s">
        <v>974</v>
      </c>
      <c r="B916" s="111" t="n">
        <v>57</v>
      </c>
      <c r="C916" s="110" t="s">
        <v>975</v>
      </c>
      <c r="D916" s="110" t="s">
        <v>1071</v>
      </c>
      <c r="E916" s="129" t="n">
        <v>211</v>
      </c>
      <c r="F916" s="110" t="s">
        <v>961</v>
      </c>
      <c r="G916" s="110" t="s">
        <v>66</v>
      </c>
      <c r="H916" s="112" t="n">
        <v>0.01</v>
      </c>
      <c r="I916" s="113" t="n">
        <v>3</v>
      </c>
      <c r="J916" s="113" t="n">
        <v>0.2985</v>
      </c>
      <c r="K916" s="113" t="n">
        <v>0</v>
      </c>
      <c r="L916" s="112" t="n">
        <v>9.95</v>
      </c>
      <c r="M916" s="112" t="n">
        <v>0</v>
      </c>
      <c r="N916" s="112" t="n">
        <v>0</v>
      </c>
      <c r="O916" s="112" t="n">
        <v>0</v>
      </c>
      <c r="P916" s="114" t="s">
        <v>1086</v>
      </c>
      <c r="Q916" s="123"/>
      <c r="R916" s="123"/>
      <c r="S916" s="123"/>
      <c r="T916" s="121"/>
      <c r="U916" s="121"/>
      <c r="V916" s="121"/>
      <c r="W916" s="121"/>
      <c r="X916" s="122"/>
      <c r="Y916" s="123"/>
      <c r="Z916" s="123"/>
      <c r="AA916" s="123"/>
      <c r="AB916" s="121"/>
      <c r="AC916" s="121"/>
      <c r="AD916" s="121"/>
      <c r="AE916" s="121"/>
      <c r="AF916" s="122"/>
    </row>
    <row r="917" customFormat="false" ht="8.45" hidden="false" customHeight="true" outlineLevel="0" collapsed="false">
      <c r="A917" s="104" t="s">
        <v>976</v>
      </c>
      <c r="B917" s="111" t="n">
        <v>58</v>
      </c>
      <c r="C917" s="110" t="s">
        <v>977</v>
      </c>
      <c r="D917" s="110" t="s">
        <v>1078</v>
      </c>
      <c r="E917" s="129" t="n">
        <v>380</v>
      </c>
      <c r="F917" s="110" t="s">
        <v>961</v>
      </c>
      <c r="G917" s="110" t="s">
        <v>406</v>
      </c>
      <c r="H917" s="112" t="n">
        <v>0.01</v>
      </c>
      <c r="I917" s="113" t="n">
        <v>1</v>
      </c>
      <c r="J917" s="113" t="n">
        <v>0.0553</v>
      </c>
      <c r="K917" s="113" t="n">
        <v>0</v>
      </c>
      <c r="L917" s="112" t="n">
        <v>5.53</v>
      </c>
      <c r="M917" s="112" t="n">
        <v>0</v>
      </c>
      <c r="N917" s="112" t="n">
        <v>0</v>
      </c>
      <c r="O917" s="112" t="n">
        <v>0</v>
      </c>
      <c r="P917" s="114" t="s">
        <v>1083</v>
      </c>
      <c r="Q917" s="123"/>
      <c r="R917" s="123"/>
      <c r="S917" s="123"/>
      <c r="T917" s="121"/>
      <c r="U917" s="121"/>
      <c r="V917" s="121"/>
      <c r="W917" s="121"/>
      <c r="X917" s="122"/>
      <c r="Y917" s="123"/>
      <c r="Z917" s="123"/>
      <c r="AA917" s="123"/>
      <c r="AB917" s="121"/>
      <c r="AC917" s="121"/>
      <c r="AD917" s="121"/>
      <c r="AE917" s="121"/>
      <c r="AF917" s="122"/>
    </row>
    <row r="918" customFormat="false" ht="8.45" hidden="false" customHeight="true" outlineLevel="0" collapsed="false">
      <c r="A918" s="104" t="s">
        <v>978</v>
      </c>
      <c r="B918" s="111" t="n">
        <v>59</v>
      </c>
      <c r="C918" s="110" t="s">
        <v>979</v>
      </c>
      <c r="D918" s="110" t="s">
        <v>1079</v>
      </c>
      <c r="E918" s="129" t="n">
        <v>233</v>
      </c>
      <c r="F918" s="110" t="s">
        <v>980</v>
      </c>
      <c r="G918" s="110" t="s">
        <v>406</v>
      </c>
      <c r="H918" s="112" t="n">
        <v>0.07</v>
      </c>
      <c r="I918" s="133" t="n">
        <v>500</v>
      </c>
      <c r="J918" s="113" t="n">
        <v>0</v>
      </c>
      <c r="K918" s="113" t="n">
        <v>0</v>
      </c>
      <c r="L918" s="112" t="n">
        <v>0</v>
      </c>
      <c r="M918" s="112" t="n">
        <v>0</v>
      </c>
      <c r="N918" s="112" t="n">
        <v>0</v>
      </c>
      <c r="O918" s="112" t="n">
        <v>0</v>
      </c>
      <c r="P918" s="114"/>
      <c r="Q918" s="123"/>
      <c r="R918" s="123"/>
      <c r="S918" s="123"/>
      <c r="T918" s="121"/>
      <c r="U918" s="121"/>
      <c r="V918" s="121"/>
      <c r="W918" s="121"/>
      <c r="X918" s="122"/>
      <c r="Y918" s="123"/>
      <c r="Z918" s="123"/>
      <c r="AA918" s="123"/>
      <c r="AB918" s="121"/>
      <c r="AC918" s="121"/>
      <c r="AD918" s="121"/>
      <c r="AE918" s="121"/>
      <c r="AF918" s="122"/>
    </row>
    <row r="919" customFormat="false" ht="8.45" hidden="false" customHeight="true" outlineLevel="0" collapsed="false">
      <c r="A919" s="104" t="s">
        <v>981</v>
      </c>
      <c r="B919" s="111" t="n">
        <v>60</v>
      </c>
      <c r="C919" s="110" t="s">
        <v>982</v>
      </c>
      <c r="D919" s="110" t="s">
        <v>1072</v>
      </c>
      <c r="E919" s="129" t="n">
        <v>233</v>
      </c>
      <c r="F919" s="110" t="s">
        <v>980</v>
      </c>
      <c r="G919" s="110" t="s">
        <v>406</v>
      </c>
      <c r="H919" s="112" t="n">
        <v>0.02</v>
      </c>
      <c r="I919" s="132" t="n">
        <v>48</v>
      </c>
      <c r="J919" s="113" t="n">
        <v>0</v>
      </c>
      <c r="K919" s="113" t="n">
        <v>0</v>
      </c>
      <c r="L919" s="112" t="n">
        <v>0</v>
      </c>
      <c r="M919" s="112" t="n">
        <v>0</v>
      </c>
      <c r="N919" s="112" t="n">
        <v>0</v>
      </c>
      <c r="O919" s="112" t="n">
        <v>0</v>
      </c>
      <c r="P919" s="114"/>
      <c r="Q919" s="123"/>
      <c r="R919" s="123"/>
      <c r="S919" s="123"/>
      <c r="T919" s="121"/>
      <c r="U919" s="121"/>
      <c r="V919" s="121"/>
      <c r="W919" s="121"/>
      <c r="X919" s="122"/>
      <c r="Y919" s="123"/>
      <c r="Z919" s="123"/>
      <c r="AA919" s="123"/>
      <c r="AB919" s="121"/>
      <c r="AC919" s="121"/>
      <c r="AD919" s="121"/>
      <c r="AE919" s="121"/>
      <c r="AF919" s="122"/>
    </row>
    <row r="920" customFormat="false" ht="8.45" hidden="false" customHeight="true" outlineLevel="0" collapsed="false">
      <c r="A920" s="104" t="s">
        <v>983</v>
      </c>
      <c r="B920" s="111" t="n">
        <v>61</v>
      </c>
      <c r="C920" s="110" t="s">
        <v>984</v>
      </c>
      <c r="D920" s="110" t="s">
        <v>1071</v>
      </c>
      <c r="E920" s="129" t="n">
        <v>211</v>
      </c>
      <c r="F920" s="110" t="s">
        <v>961</v>
      </c>
      <c r="G920" s="110" t="s">
        <v>66</v>
      </c>
      <c r="H920" s="112" t="n">
        <v>0</v>
      </c>
      <c r="I920" s="113" t="n">
        <v>1</v>
      </c>
      <c r="J920" s="113" t="n">
        <v>0.0995</v>
      </c>
      <c r="K920" s="113" t="n">
        <v>0</v>
      </c>
      <c r="L920" s="112" t="n">
        <v>9.95</v>
      </c>
      <c r="M920" s="112" t="n">
        <v>0</v>
      </c>
      <c r="N920" s="112" t="n">
        <v>0</v>
      </c>
      <c r="O920" s="112" t="n">
        <v>0</v>
      </c>
      <c r="P920" s="114" t="s">
        <v>1086</v>
      </c>
      <c r="Q920" s="123"/>
      <c r="R920" s="123"/>
      <c r="S920" s="123"/>
      <c r="T920" s="121"/>
      <c r="U920" s="121"/>
      <c r="V920" s="121"/>
      <c r="W920" s="121"/>
      <c r="X920" s="122"/>
      <c r="Y920" s="123"/>
      <c r="Z920" s="123"/>
      <c r="AA920" s="123"/>
      <c r="AB920" s="121"/>
      <c r="AC920" s="121"/>
      <c r="AD920" s="121"/>
      <c r="AE920" s="121"/>
      <c r="AF920" s="122"/>
    </row>
    <row r="921" customFormat="false" ht="8.45" hidden="false" customHeight="true" outlineLevel="0" collapsed="false">
      <c r="A921" s="104" t="s">
        <v>985</v>
      </c>
      <c r="B921" s="111" t="n">
        <v>62</v>
      </c>
      <c r="C921" s="110" t="s">
        <v>986</v>
      </c>
      <c r="D921" s="110" t="s">
        <v>1071</v>
      </c>
      <c r="E921" s="111" t="n">
        <v>29</v>
      </c>
      <c r="F921" s="110" t="s">
        <v>72</v>
      </c>
      <c r="G921" s="110" t="s">
        <v>987</v>
      </c>
      <c r="H921" s="112" t="n">
        <v>0.78</v>
      </c>
      <c r="I921" s="132" t="n">
        <v>11</v>
      </c>
      <c r="J921" s="113" t="n">
        <v>0</v>
      </c>
      <c r="K921" s="113" t="n">
        <v>0</v>
      </c>
      <c r="L921" s="112" t="n">
        <v>0</v>
      </c>
      <c r="M921" s="112" t="n">
        <v>0</v>
      </c>
      <c r="N921" s="112" t="n">
        <v>0</v>
      </c>
      <c r="O921" s="112" t="n">
        <v>0</v>
      </c>
      <c r="P921" s="114"/>
      <c r="Q921" s="123"/>
      <c r="R921" s="123"/>
      <c r="S921" s="123"/>
      <c r="T921" s="121"/>
      <c r="U921" s="121"/>
      <c r="V921" s="121"/>
      <c r="W921" s="121"/>
      <c r="X921" s="122"/>
      <c r="Y921" s="123"/>
      <c r="Z921" s="123"/>
      <c r="AA921" s="123"/>
      <c r="AB921" s="121"/>
      <c r="AC921" s="121"/>
      <c r="AD921" s="121"/>
      <c r="AE921" s="121"/>
      <c r="AF921" s="122"/>
    </row>
    <row r="922" customFormat="false" ht="8.45" hidden="false" customHeight="true" outlineLevel="0" collapsed="false">
      <c r="A922" s="104" t="s">
        <v>988</v>
      </c>
      <c r="B922" s="111" t="n">
        <v>63</v>
      </c>
      <c r="C922" s="110" t="s">
        <v>989</v>
      </c>
      <c r="D922" s="110" t="s">
        <v>1071</v>
      </c>
      <c r="E922" s="111" t="n">
        <v>21</v>
      </c>
      <c r="F922" s="110" t="s">
        <v>321</v>
      </c>
      <c r="G922" s="110" t="s">
        <v>229</v>
      </c>
      <c r="H922" s="112" t="n">
        <v>0.23</v>
      </c>
      <c r="I922" s="132" t="n">
        <v>66</v>
      </c>
      <c r="J922" s="113" t="n">
        <v>0</v>
      </c>
      <c r="K922" s="113" t="n">
        <v>0</v>
      </c>
      <c r="L922" s="112" t="n">
        <v>0</v>
      </c>
      <c r="M922" s="112" t="n">
        <v>0</v>
      </c>
      <c r="N922" s="112" t="n">
        <v>0</v>
      </c>
      <c r="O922" s="112" t="n">
        <v>0</v>
      </c>
      <c r="P922" s="114"/>
      <c r="Q922" s="123"/>
      <c r="R922" s="123"/>
      <c r="S922" s="123"/>
      <c r="T922" s="121"/>
      <c r="U922" s="121"/>
      <c r="V922" s="121"/>
      <c r="W922" s="121"/>
      <c r="X922" s="122"/>
      <c r="Y922" s="123"/>
      <c r="Z922" s="123"/>
      <c r="AA922" s="123"/>
      <c r="AB922" s="121"/>
      <c r="AC922" s="121"/>
      <c r="AD922" s="121"/>
      <c r="AE922" s="121"/>
      <c r="AF922" s="122"/>
    </row>
    <row r="923" customFormat="false" ht="8.45" hidden="false" customHeight="true" outlineLevel="0" collapsed="false">
      <c r="A923" s="104" t="s">
        <v>990</v>
      </c>
      <c r="B923" s="127" t="n">
        <v>64</v>
      </c>
      <c r="C923" s="106" t="s">
        <v>991</v>
      </c>
      <c r="D923" s="106"/>
      <c r="E923" s="107" t="n">
        <v>382</v>
      </c>
      <c r="F923" s="106" t="s">
        <v>214</v>
      </c>
      <c r="G923" s="106" t="s">
        <v>226</v>
      </c>
      <c r="H923" s="108"/>
      <c r="I923" s="108"/>
      <c r="J923" s="108"/>
      <c r="K923" s="108"/>
      <c r="L923" s="108"/>
      <c r="M923" s="108"/>
      <c r="N923" s="108"/>
      <c r="O923" s="108"/>
      <c r="P923" s="108"/>
      <c r="Q923" s="123"/>
      <c r="R923" s="123"/>
      <c r="S923" s="123"/>
      <c r="T923" s="121"/>
      <c r="U923" s="121"/>
      <c r="V923" s="121"/>
      <c r="W923" s="121"/>
      <c r="X923" s="122"/>
      <c r="Y923" s="123"/>
      <c r="Z923" s="123"/>
      <c r="AA923" s="123"/>
      <c r="AB923" s="121"/>
      <c r="AC923" s="121"/>
      <c r="AD923" s="121"/>
      <c r="AE923" s="121"/>
      <c r="AF923" s="122"/>
    </row>
    <row r="924" customFormat="false" ht="8.45" hidden="false" customHeight="true" outlineLevel="0" collapsed="false">
      <c r="A924" s="104" t="s">
        <v>992</v>
      </c>
      <c r="B924" s="111" t="n">
        <v>65</v>
      </c>
      <c r="C924" s="110" t="s">
        <v>993</v>
      </c>
      <c r="D924" s="110" t="s">
        <v>1070</v>
      </c>
      <c r="E924" s="129" t="n">
        <v>265</v>
      </c>
      <c r="F924" s="110" t="s">
        <v>994</v>
      </c>
      <c r="G924" s="110" t="s">
        <v>721</v>
      </c>
      <c r="H924" s="112" t="n">
        <v>0.03</v>
      </c>
      <c r="I924" s="113" t="n">
        <v>1</v>
      </c>
      <c r="J924" s="113" t="n">
        <v>0</v>
      </c>
      <c r="K924" s="113" t="n">
        <v>0</v>
      </c>
      <c r="L924" s="112" t="n">
        <v>0</v>
      </c>
      <c r="M924" s="112" t="n">
        <v>0</v>
      </c>
      <c r="N924" s="112" t="n">
        <v>0</v>
      </c>
      <c r="O924" s="112" t="n">
        <v>0</v>
      </c>
      <c r="P924" s="114"/>
      <c r="Q924" s="123"/>
      <c r="R924" s="123"/>
      <c r="S924" s="123"/>
      <c r="T924" s="121"/>
      <c r="U924" s="121"/>
      <c r="V924" s="121"/>
      <c r="W924" s="121"/>
      <c r="X924" s="122"/>
      <c r="Y924" s="123"/>
      <c r="Z924" s="123"/>
      <c r="AA924" s="123"/>
      <c r="AB924" s="121"/>
      <c r="AC924" s="121"/>
      <c r="AD924" s="121"/>
      <c r="AE924" s="121"/>
      <c r="AF924" s="122"/>
    </row>
    <row r="925" customFormat="false" ht="8.45" hidden="false" customHeight="true" outlineLevel="0" collapsed="false">
      <c r="A925" s="104" t="s">
        <v>995</v>
      </c>
      <c r="B925" s="111" t="n">
        <v>66</v>
      </c>
      <c r="C925" s="110" t="s">
        <v>996</v>
      </c>
      <c r="D925" s="110" t="s">
        <v>1070</v>
      </c>
      <c r="E925" s="129" t="n">
        <v>186</v>
      </c>
      <c r="F925" s="110" t="s">
        <v>994</v>
      </c>
      <c r="G925" s="110" t="s">
        <v>291</v>
      </c>
      <c r="H925" s="112" t="n">
        <v>0.15</v>
      </c>
      <c r="I925" s="113" t="n">
        <v>1</v>
      </c>
      <c r="J925" s="113" t="n">
        <v>0</v>
      </c>
      <c r="K925" s="113" t="n">
        <v>0</v>
      </c>
      <c r="L925" s="112" t="n">
        <v>0</v>
      </c>
      <c r="M925" s="112" t="n">
        <v>0</v>
      </c>
      <c r="N925" s="112" t="n">
        <v>0</v>
      </c>
      <c r="O925" s="112" t="n">
        <v>0</v>
      </c>
      <c r="P925" s="114"/>
      <c r="Q925" s="123"/>
      <c r="R925" s="123"/>
      <c r="S925" s="123"/>
      <c r="T925" s="121"/>
      <c r="U925" s="121"/>
      <c r="V925" s="121"/>
      <c r="W925" s="121"/>
      <c r="X925" s="122"/>
      <c r="Y925" s="123"/>
      <c r="Z925" s="123"/>
      <c r="AA925" s="123"/>
      <c r="AB925" s="121"/>
      <c r="AC925" s="121"/>
      <c r="AD925" s="121"/>
      <c r="AE925" s="121"/>
      <c r="AF925" s="122"/>
    </row>
    <row r="926" customFormat="false" ht="8.45" hidden="false" customHeight="true" outlineLevel="0" collapsed="false">
      <c r="A926" s="104" t="s">
        <v>997</v>
      </c>
      <c r="B926" s="111" t="n">
        <v>67</v>
      </c>
      <c r="C926" s="110" t="s">
        <v>998</v>
      </c>
      <c r="D926" s="110" t="s">
        <v>1078</v>
      </c>
      <c r="E926" s="129" t="n">
        <v>265</v>
      </c>
      <c r="F926" s="110" t="s">
        <v>994</v>
      </c>
      <c r="G926" s="110" t="s">
        <v>721</v>
      </c>
      <c r="H926" s="112" t="n">
        <v>0.01</v>
      </c>
      <c r="I926" s="113" t="n">
        <v>1</v>
      </c>
      <c r="J926" s="113" t="n">
        <v>0</v>
      </c>
      <c r="K926" s="113" t="n">
        <v>0</v>
      </c>
      <c r="L926" s="112" t="n">
        <v>0</v>
      </c>
      <c r="M926" s="112" t="n">
        <v>0</v>
      </c>
      <c r="N926" s="112" t="n">
        <v>0</v>
      </c>
      <c r="O926" s="112" t="n">
        <v>0</v>
      </c>
      <c r="P926" s="114"/>
      <c r="Q926" s="123"/>
      <c r="R926" s="123"/>
      <c r="S926" s="123"/>
      <c r="T926" s="121"/>
      <c r="U926" s="121"/>
      <c r="V926" s="121"/>
      <c r="W926" s="121"/>
      <c r="X926" s="122"/>
      <c r="Y926" s="123"/>
      <c r="Z926" s="123"/>
      <c r="AA926" s="123"/>
      <c r="AB926" s="121"/>
      <c r="AC926" s="121"/>
      <c r="AD926" s="121"/>
      <c r="AE926" s="121"/>
      <c r="AF926" s="122"/>
    </row>
    <row r="927" customFormat="false" ht="8.45" hidden="false" customHeight="true" outlineLevel="0" collapsed="false">
      <c r="A927" s="104" t="s">
        <v>999</v>
      </c>
      <c r="B927" s="111" t="n">
        <v>68</v>
      </c>
      <c r="C927" s="110" t="s">
        <v>1000</v>
      </c>
      <c r="D927" s="110" t="s">
        <v>1071</v>
      </c>
      <c r="E927" s="129" t="n">
        <v>192</v>
      </c>
      <c r="F927" s="110" t="s">
        <v>215</v>
      </c>
      <c r="G927" s="110" t="s">
        <v>548</v>
      </c>
      <c r="H927" s="112" t="n">
        <v>0.08</v>
      </c>
      <c r="I927" s="132" t="n">
        <v>44</v>
      </c>
      <c r="J927" s="113" t="n">
        <v>0</v>
      </c>
      <c r="K927" s="113" t="n">
        <v>0</v>
      </c>
      <c r="L927" s="112" t="n">
        <v>0</v>
      </c>
      <c r="M927" s="112" t="n">
        <v>0</v>
      </c>
      <c r="N927" s="112" t="n">
        <v>0</v>
      </c>
      <c r="O927" s="112" t="n">
        <v>0</v>
      </c>
      <c r="P927" s="114"/>
      <c r="Q927" s="123"/>
      <c r="R927" s="123"/>
      <c r="S927" s="123"/>
      <c r="T927" s="121"/>
      <c r="U927" s="121"/>
      <c r="V927" s="121"/>
      <c r="W927" s="121"/>
      <c r="X927" s="122"/>
      <c r="Y927" s="123"/>
      <c r="Z927" s="123"/>
      <c r="AA927" s="123"/>
      <c r="AB927" s="121"/>
      <c r="AC927" s="121"/>
      <c r="AD927" s="121"/>
      <c r="AE927" s="121"/>
      <c r="AF927" s="122"/>
    </row>
    <row r="928" customFormat="false" ht="8.45" hidden="false" customHeight="true" outlineLevel="0" collapsed="false">
      <c r="A928" s="104" t="s">
        <v>1001</v>
      </c>
      <c r="B928" s="111" t="n">
        <v>69</v>
      </c>
      <c r="C928" s="110" t="s">
        <v>1002</v>
      </c>
      <c r="D928" s="110" t="s">
        <v>1071</v>
      </c>
      <c r="E928" s="129" t="n">
        <v>382</v>
      </c>
      <c r="F928" s="110" t="s">
        <v>214</v>
      </c>
      <c r="G928" s="110" t="s">
        <v>226</v>
      </c>
      <c r="H928" s="112" t="n">
        <v>0.04</v>
      </c>
      <c r="I928" s="132" t="n">
        <v>21</v>
      </c>
      <c r="J928" s="113" t="n">
        <v>0</v>
      </c>
      <c r="K928" s="113" t="n">
        <v>0</v>
      </c>
      <c r="L928" s="112" t="n">
        <v>0</v>
      </c>
      <c r="M928" s="112" t="n">
        <v>0</v>
      </c>
      <c r="N928" s="112" t="n">
        <v>0</v>
      </c>
      <c r="O928" s="112" t="n">
        <v>0</v>
      </c>
      <c r="P928" s="114"/>
      <c r="Q928" s="123"/>
      <c r="R928" s="123"/>
      <c r="S928" s="123"/>
      <c r="T928" s="121"/>
      <c r="U928" s="121"/>
      <c r="V928" s="121"/>
      <c r="W928" s="121"/>
      <c r="X928" s="122"/>
      <c r="Y928" s="123"/>
      <c r="Z928" s="123"/>
      <c r="AA928" s="123"/>
      <c r="AB928" s="121"/>
      <c r="AC928" s="121"/>
      <c r="AD928" s="121"/>
      <c r="AE928" s="121"/>
      <c r="AF928" s="122"/>
    </row>
    <row r="929" customFormat="false" ht="8.45" hidden="false" customHeight="true" outlineLevel="0" collapsed="false">
      <c r="A929" s="104" t="s">
        <v>158</v>
      </c>
      <c r="B929" s="127" t="n">
        <v>70</v>
      </c>
      <c r="C929" s="106" t="s">
        <v>1003</v>
      </c>
      <c r="D929" s="106"/>
      <c r="E929" s="107" t="n">
        <v>511</v>
      </c>
      <c r="F929" s="106" t="s">
        <v>47</v>
      </c>
      <c r="G929" s="106" t="s">
        <v>294</v>
      </c>
      <c r="H929" s="108"/>
      <c r="I929" s="108"/>
      <c r="J929" s="108"/>
      <c r="K929" s="108"/>
      <c r="L929" s="108"/>
      <c r="M929" s="108"/>
      <c r="N929" s="108"/>
      <c r="O929" s="108"/>
      <c r="P929" s="108"/>
      <c r="Q929" s="123"/>
      <c r="R929" s="123"/>
      <c r="S929" s="123"/>
      <c r="T929" s="121"/>
      <c r="U929" s="121"/>
      <c r="V929" s="121"/>
      <c r="W929" s="121"/>
      <c r="X929" s="122"/>
      <c r="Y929" s="123"/>
      <c r="Z929" s="123"/>
      <c r="AA929" s="123"/>
      <c r="AB929" s="121"/>
      <c r="AC929" s="121"/>
      <c r="AD929" s="121"/>
      <c r="AE929" s="121"/>
      <c r="AF929" s="122"/>
    </row>
    <row r="930" customFormat="false" ht="8.45" hidden="false" customHeight="true" outlineLevel="0" collapsed="false">
      <c r="A930" s="104" t="s">
        <v>1004</v>
      </c>
      <c r="B930" s="127" t="n">
        <v>71</v>
      </c>
      <c r="C930" s="106" t="s">
        <v>1005</v>
      </c>
      <c r="D930" s="106"/>
      <c r="E930" s="107" t="n">
        <v>511</v>
      </c>
      <c r="F930" s="106" t="s">
        <v>47</v>
      </c>
      <c r="G930" s="106" t="s">
        <v>294</v>
      </c>
      <c r="H930" s="108"/>
      <c r="I930" s="108"/>
      <c r="J930" s="108"/>
      <c r="K930" s="108"/>
      <c r="L930" s="108"/>
      <c r="M930" s="108"/>
      <c r="N930" s="108"/>
      <c r="O930" s="108"/>
      <c r="P930" s="108"/>
      <c r="Q930" s="123"/>
      <c r="R930" s="123"/>
      <c r="S930" s="123"/>
      <c r="T930" s="121"/>
      <c r="U930" s="121"/>
      <c r="V930" s="121"/>
      <c r="W930" s="121"/>
      <c r="X930" s="122"/>
      <c r="Y930" s="123"/>
      <c r="Z930" s="123"/>
      <c r="AA930" s="123"/>
      <c r="AB930" s="121"/>
      <c r="AC930" s="121"/>
      <c r="AD930" s="121"/>
      <c r="AE930" s="121"/>
      <c r="AF930" s="122"/>
    </row>
    <row r="931" customFormat="false" ht="8.45" hidden="false" customHeight="true" outlineLevel="0" collapsed="false">
      <c r="A931" s="104" t="s">
        <v>1006</v>
      </c>
      <c r="B931" s="111" t="n">
        <v>72</v>
      </c>
      <c r="C931" s="110" t="s">
        <v>1007</v>
      </c>
      <c r="D931" s="110" t="s">
        <v>1071</v>
      </c>
      <c r="E931" s="129" t="n">
        <v>511</v>
      </c>
      <c r="F931" s="110" t="s">
        <v>47</v>
      </c>
      <c r="G931" s="110" t="s">
        <v>294</v>
      </c>
      <c r="H931" s="112" t="n">
        <v>0.26</v>
      </c>
      <c r="I931" s="132" t="n">
        <v>22</v>
      </c>
      <c r="J931" s="113" t="n">
        <v>2.7984</v>
      </c>
      <c r="K931" s="113" t="n">
        <v>0</v>
      </c>
      <c r="L931" s="115" t="n">
        <v>12.72</v>
      </c>
      <c r="M931" s="112" t="n">
        <v>0</v>
      </c>
      <c r="N931" s="112" t="n">
        <v>0.03</v>
      </c>
      <c r="O931" s="112" t="n">
        <v>0</v>
      </c>
      <c r="P931" s="114" t="s">
        <v>1084</v>
      </c>
      <c r="Q931" s="123"/>
      <c r="R931" s="123"/>
      <c r="S931" s="123"/>
      <c r="T931" s="121"/>
      <c r="U931" s="121"/>
      <c r="V931" s="121"/>
      <c r="W931" s="121"/>
      <c r="X931" s="122"/>
      <c r="Y931" s="123"/>
      <c r="Z931" s="123"/>
      <c r="AA931" s="123"/>
      <c r="AB931" s="121"/>
      <c r="AC931" s="121"/>
      <c r="AD931" s="121"/>
      <c r="AE931" s="121"/>
      <c r="AF931" s="122"/>
    </row>
    <row r="932" customFormat="false" ht="8.45" hidden="false" customHeight="true" outlineLevel="0" collapsed="false">
      <c r="A932" s="104" t="s">
        <v>1008</v>
      </c>
      <c r="B932" s="111" t="n">
        <v>73</v>
      </c>
      <c r="C932" s="110" t="s">
        <v>1009</v>
      </c>
      <c r="D932" s="110" t="s">
        <v>1071</v>
      </c>
      <c r="E932" s="129" t="n">
        <v>511</v>
      </c>
      <c r="F932" s="110" t="s">
        <v>47</v>
      </c>
      <c r="G932" s="110" t="s">
        <v>294</v>
      </c>
      <c r="H932" s="112" t="n">
        <v>0.23</v>
      </c>
      <c r="I932" s="132" t="n">
        <v>22</v>
      </c>
      <c r="J932" s="113" t="n">
        <v>2.7984</v>
      </c>
      <c r="K932" s="113" t="n">
        <v>0</v>
      </c>
      <c r="L932" s="115" t="n">
        <v>12.72</v>
      </c>
      <c r="M932" s="112" t="n">
        <v>0</v>
      </c>
      <c r="N932" s="112" t="n">
        <v>0.03</v>
      </c>
      <c r="O932" s="112" t="n">
        <v>0</v>
      </c>
      <c r="P932" s="114" t="s">
        <v>1084</v>
      </c>
      <c r="Q932" s="123"/>
      <c r="R932" s="123"/>
      <c r="S932" s="123"/>
      <c r="T932" s="121"/>
      <c r="U932" s="121"/>
      <c r="V932" s="121"/>
      <c r="W932" s="121"/>
      <c r="X932" s="122"/>
      <c r="Y932" s="123"/>
      <c r="Z932" s="123"/>
      <c r="AA932" s="123"/>
      <c r="AB932" s="121"/>
      <c r="AC932" s="121"/>
      <c r="AD932" s="121"/>
      <c r="AE932" s="121"/>
      <c r="AF932" s="122"/>
    </row>
    <row r="933" customFormat="false" ht="8.45" hidden="false" customHeight="true" outlineLevel="0" collapsed="false">
      <c r="A933" s="104" t="s">
        <v>1010</v>
      </c>
      <c r="B933" s="111" t="n">
        <v>74</v>
      </c>
      <c r="C933" s="110" t="s">
        <v>1011</v>
      </c>
      <c r="D933" s="110" t="s">
        <v>1071</v>
      </c>
      <c r="E933" s="129" t="n">
        <v>511</v>
      </c>
      <c r="F933" s="110" t="s">
        <v>47</v>
      </c>
      <c r="G933" s="110" t="s">
        <v>294</v>
      </c>
      <c r="H933" s="112" t="n">
        <v>0.26</v>
      </c>
      <c r="I933" s="132" t="n">
        <v>22</v>
      </c>
      <c r="J933" s="113" t="n">
        <v>2.7984</v>
      </c>
      <c r="K933" s="113" t="n">
        <v>0</v>
      </c>
      <c r="L933" s="115" t="n">
        <v>12.72</v>
      </c>
      <c r="M933" s="112" t="n">
        <v>0</v>
      </c>
      <c r="N933" s="112" t="n">
        <v>0.03</v>
      </c>
      <c r="O933" s="112" t="n">
        <v>0</v>
      </c>
      <c r="P933" s="114" t="s">
        <v>1084</v>
      </c>
      <c r="Q933" s="123"/>
      <c r="R933" s="123"/>
      <c r="S933" s="123"/>
      <c r="T933" s="121"/>
      <c r="U933" s="121"/>
      <c r="V933" s="121"/>
      <c r="W933" s="121"/>
      <c r="X933" s="122"/>
      <c r="Y933" s="123"/>
      <c r="Z933" s="123"/>
      <c r="AA933" s="123"/>
      <c r="AB933" s="121"/>
      <c r="AC933" s="121"/>
      <c r="AD933" s="121"/>
      <c r="AE933" s="121"/>
      <c r="AF933" s="122"/>
    </row>
    <row r="934" customFormat="false" ht="8.45" hidden="false" customHeight="true" outlineLevel="0" collapsed="false">
      <c r="A934" s="104" t="s">
        <v>1012</v>
      </c>
      <c r="B934" s="111" t="n">
        <v>75</v>
      </c>
      <c r="C934" s="110" t="s">
        <v>1013</v>
      </c>
      <c r="D934" s="110" t="s">
        <v>1071</v>
      </c>
      <c r="E934" s="129" t="n">
        <v>511</v>
      </c>
      <c r="F934" s="110" t="s">
        <v>47</v>
      </c>
      <c r="G934" s="110" t="s">
        <v>294</v>
      </c>
      <c r="H934" s="112" t="n">
        <v>0.1</v>
      </c>
      <c r="I934" s="132" t="n">
        <v>22</v>
      </c>
      <c r="J934" s="113" t="n">
        <v>2.7984</v>
      </c>
      <c r="K934" s="113" t="n">
        <v>0</v>
      </c>
      <c r="L934" s="115" t="n">
        <v>12.72</v>
      </c>
      <c r="M934" s="112" t="n">
        <v>0</v>
      </c>
      <c r="N934" s="112" t="n">
        <v>0.01</v>
      </c>
      <c r="O934" s="112" t="n">
        <v>0</v>
      </c>
      <c r="P934" s="114" t="s">
        <v>1084</v>
      </c>
      <c r="Q934" s="123"/>
      <c r="R934" s="123"/>
      <c r="S934" s="123"/>
      <c r="T934" s="121"/>
      <c r="U934" s="121"/>
      <c r="V934" s="121"/>
      <c r="W934" s="121"/>
      <c r="X934" s="122"/>
      <c r="Y934" s="123"/>
      <c r="Z934" s="123"/>
      <c r="AA934" s="123"/>
      <c r="AB934" s="121"/>
      <c r="AC934" s="121"/>
      <c r="AD934" s="121"/>
      <c r="AE934" s="121"/>
      <c r="AF934" s="122"/>
    </row>
    <row r="935" customFormat="false" ht="8.45" hidden="false" customHeight="true" outlineLevel="0" collapsed="false">
      <c r="A935" s="104" t="s">
        <v>1014</v>
      </c>
      <c r="B935" s="111" t="n">
        <v>76</v>
      </c>
      <c r="C935" s="110" t="s">
        <v>1015</v>
      </c>
      <c r="D935" s="110" t="s">
        <v>1071</v>
      </c>
      <c r="E935" s="129" t="n">
        <v>511</v>
      </c>
      <c r="F935" s="110" t="s">
        <v>47</v>
      </c>
      <c r="G935" s="110" t="s">
        <v>294</v>
      </c>
      <c r="H935" s="112" t="n">
        <v>0.13</v>
      </c>
      <c r="I935" s="132" t="n">
        <v>22</v>
      </c>
      <c r="J935" s="113" t="n">
        <v>2.7984</v>
      </c>
      <c r="K935" s="113" t="n">
        <v>0</v>
      </c>
      <c r="L935" s="115" t="n">
        <v>12.72</v>
      </c>
      <c r="M935" s="112" t="n">
        <v>0</v>
      </c>
      <c r="N935" s="112" t="n">
        <v>0.02</v>
      </c>
      <c r="O935" s="112" t="n">
        <v>0</v>
      </c>
      <c r="P935" s="114" t="s">
        <v>1084</v>
      </c>
      <c r="Q935" s="123"/>
      <c r="R935" s="123"/>
      <c r="S935" s="123"/>
      <c r="T935" s="121"/>
      <c r="U935" s="121"/>
      <c r="V935" s="121"/>
      <c r="W935" s="121"/>
      <c r="X935" s="122"/>
      <c r="Y935" s="123"/>
      <c r="Z935" s="123"/>
      <c r="AA935" s="123"/>
      <c r="AB935" s="121"/>
      <c r="AC935" s="121"/>
      <c r="AD935" s="121"/>
      <c r="AE935" s="121"/>
      <c r="AF935" s="122"/>
    </row>
    <row r="936" customFormat="false" ht="8.45" hidden="false" customHeight="true" outlineLevel="0" collapsed="false">
      <c r="A936" s="104" t="s">
        <v>1016</v>
      </c>
      <c r="B936" s="111" t="n">
        <v>77</v>
      </c>
      <c r="C936" s="110" t="s">
        <v>1017</v>
      </c>
      <c r="D936" s="110" t="s">
        <v>1071</v>
      </c>
      <c r="E936" s="129" t="n">
        <v>511</v>
      </c>
      <c r="F936" s="110" t="s">
        <v>47</v>
      </c>
      <c r="G936" s="110" t="s">
        <v>294</v>
      </c>
      <c r="H936" s="112" t="n">
        <v>0.04</v>
      </c>
      <c r="I936" s="132" t="n">
        <v>24</v>
      </c>
      <c r="J936" s="113" t="n">
        <v>3.0528</v>
      </c>
      <c r="K936" s="113" t="n">
        <v>0</v>
      </c>
      <c r="L936" s="115" t="n">
        <v>12.72</v>
      </c>
      <c r="M936" s="112" t="n">
        <v>0</v>
      </c>
      <c r="N936" s="112" t="n">
        <v>0.01</v>
      </c>
      <c r="O936" s="112" t="n">
        <v>0</v>
      </c>
      <c r="P936" s="114" t="s">
        <v>1084</v>
      </c>
      <c r="Q936" s="123"/>
      <c r="R936" s="123"/>
      <c r="S936" s="123"/>
      <c r="T936" s="121"/>
      <c r="U936" s="121"/>
      <c r="V936" s="121"/>
      <c r="W936" s="121"/>
      <c r="X936" s="122"/>
      <c r="Y936" s="123"/>
      <c r="Z936" s="123"/>
      <c r="AA936" s="123"/>
      <c r="AB936" s="121"/>
      <c r="AC936" s="121"/>
      <c r="AD936" s="121"/>
      <c r="AE936" s="121"/>
      <c r="AF936" s="122"/>
    </row>
    <row r="937" customFormat="false" ht="8.45" hidden="false" customHeight="true" outlineLevel="0" collapsed="false">
      <c r="A937" s="104" t="s">
        <v>1018</v>
      </c>
      <c r="B937" s="111" t="n">
        <v>78</v>
      </c>
      <c r="C937" s="110" t="s">
        <v>1019</v>
      </c>
      <c r="D937" s="110" t="s">
        <v>1071</v>
      </c>
      <c r="E937" s="129" t="n">
        <v>511</v>
      </c>
      <c r="F937" s="110" t="s">
        <v>47</v>
      </c>
      <c r="G937" s="110" t="s">
        <v>294</v>
      </c>
      <c r="H937" s="112" t="n">
        <v>0.27</v>
      </c>
      <c r="I937" s="132" t="n">
        <v>22</v>
      </c>
      <c r="J937" s="113" t="n">
        <v>2.7984</v>
      </c>
      <c r="K937" s="113" t="n">
        <v>0</v>
      </c>
      <c r="L937" s="115" t="n">
        <v>12.72</v>
      </c>
      <c r="M937" s="112" t="n">
        <v>0</v>
      </c>
      <c r="N937" s="112" t="n">
        <v>0.03</v>
      </c>
      <c r="O937" s="112" t="n">
        <v>0</v>
      </c>
      <c r="P937" s="114" t="s">
        <v>1084</v>
      </c>
      <c r="Q937" s="123"/>
      <c r="R937" s="123"/>
      <c r="S937" s="123"/>
      <c r="T937" s="121"/>
      <c r="U937" s="121"/>
      <c r="V937" s="121"/>
      <c r="W937" s="121"/>
      <c r="X937" s="122"/>
      <c r="Y937" s="123"/>
      <c r="Z937" s="123"/>
      <c r="AA937" s="123"/>
      <c r="AB937" s="121"/>
      <c r="AC937" s="121"/>
      <c r="AD937" s="121"/>
      <c r="AE937" s="121"/>
      <c r="AF937" s="122"/>
    </row>
    <row r="938" customFormat="false" ht="8.45" hidden="false" customHeight="true" outlineLevel="0" collapsed="false">
      <c r="A938" s="104" t="s">
        <v>1020</v>
      </c>
      <c r="B938" s="111" t="n">
        <v>79</v>
      </c>
      <c r="C938" s="110" t="s">
        <v>1021</v>
      </c>
      <c r="D938" s="110" t="s">
        <v>1071</v>
      </c>
      <c r="E938" s="129" t="n">
        <v>511</v>
      </c>
      <c r="F938" s="110" t="s">
        <v>47</v>
      </c>
      <c r="G938" s="110" t="s">
        <v>294</v>
      </c>
      <c r="H938" s="112" t="n">
        <v>0.06</v>
      </c>
      <c r="I938" s="132" t="n">
        <v>22</v>
      </c>
      <c r="J938" s="113" t="n">
        <v>2.7984</v>
      </c>
      <c r="K938" s="113" t="n">
        <v>0</v>
      </c>
      <c r="L938" s="115" t="n">
        <v>12.72</v>
      </c>
      <c r="M938" s="112" t="n">
        <v>0</v>
      </c>
      <c r="N938" s="112" t="n">
        <v>0.01</v>
      </c>
      <c r="O938" s="112" t="n">
        <v>0</v>
      </c>
      <c r="P938" s="114" t="s">
        <v>1084</v>
      </c>
      <c r="Q938" s="123"/>
      <c r="R938" s="123"/>
      <c r="S938" s="123"/>
      <c r="T938" s="121"/>
      <c r="U938" s="121"/>
      <c r="V938" s="121"/>
      <c r="W938" s="121"/>
      <c r="X938" s="122"/>
      <c r="Y938" s="123"/>
      <c r="Z938" s="123"/>
      <c r="AA938" s="123"/>
      <c r="AB938" s="121"/>
      <c r="AC938" s="121"/>
      <c r="AD938" s="121"/>
      <c r="AE938" s="121"/>
      <c r="AF938" s="122"/>
    </row>
    <row r="939" customFormat="false" ht="8.45" hidden="false" customHeight="true" outlineLevel="0" collapsed="false">
      <c r="A939" s="104" t="s">
        <v>1022</v>
      </c>
      <c r="B939" s="111" t="n">
        <v>80</v>
      </c>
      <c r="C939" s="110" t="s">
        <v>1023</v>
      </c>
      <c r="D939" s="110" t="s">
        <v>1071</v>
      </c>
      <c r="E939" s="129" t="n">
        <v>511</v>
      </c>
      <c r="F939" s="110" t="s">
        <v>47</v>
      </c>
      <c r="G939" s="110" t="s">
        <v>294</v>
      </c>
      <c r="H939" s="112" t="n">
        <v>0.43</v>
      </c>
      <c r="I939" s="132" t="n">
        <v>24</v>
      </c>
      <c r="J939" s="113" t="n">
        <v>3.0528</v>
      </c>
      <c r="K939" s="113" t="n">
        <v>0</v>
      </c>
      <c r="L939" s="115" t="n">
        <v>12.72</v>
      </c>
      <c r="M939" s="112" t="n">
        <v>0</v>
      </c>
      <c r="N939" s="112" t="n">
        <v>0.05</v>
      </c>
      <c r="O939" s="112" t="n">
        <v>0</v>
      </c>
      <c r="P939" s="114" t="s">
        <v>1084</v>
      </c>
      <c r="Q939" s="123"/>
      <c r="R939" s="123"/>
      <c r="S939" s="123"/>
      <c r="T939" s="121"/>
      <c r="U939" s="121"/>
      <c r="V939" s="121"/>
      <c r="W939" s="121"/>
      <c r="X939" s="122"/>
      <c r="Y939" s="123"/>
      <c r="Z939" s="123"/>
      <c r="AA939" s="123"/>
      <c r="AB939" s="121"/>
      <c r="AC939" s="121"/>
      <c r="AD939" s="121"/>
      <c r="AE939" s="121"/>
      <c r="AF939" s="122"/>
    </row>
    <row r="940" customFormat="false" ht="8.45" hidden="false" customHeight="true" outlineLevel="0" collapsed="false">
      <c r="A940" s="104" t="s">
        <v>1024</v>
      </c>
      <c r="B940" s="111" t="n">
        <v>81</v>
      </c>
      <c r="C940" s="110" t="s">
        <v>1025</v>
      </c>
      <c r="D940" s="110" t="s">
        <v>1071</v>
      </c>
      <c r="E940" s="129" t="n">
        <v>511</v>
      </c>
      <c r="F940" s="110" t="s">
        <v>47</v>
      </c>
      <c r="G940" s="110" t="s">
        <v>294</v>
      </c>
      <c r="H940" s="112" t="n">
        <v>0.99</v>
      </c>
      <c r="I940" s="132" t="n">
        <v>24</v>
      </c>
      <c r="J940" s="113" t="n">
        <v>3.0528</v>
      </c>
      <c r="K940" s="113" t="n">
        <v>0</v>
      </c>
      <c r="L940" s="115" t="n">
        <v>12.72</v>
      </c>
      <c r="M940" s="112" t="n">
        <v>0</v>
      </c>
      <c r="N940" s="112" t="n">
        <v>0.13</v>
      </c>
      <c r="O940" s="112" t="n">
        <v>0</v>
      </c>
      <c r="P940" s="114" t="s">
        <v>1084</v>
      </c>
      <c r="Q940" s="123"/>
      <c r="R940" s="123"/>
      <c r="S940" s="123"/>
      <c r="T940" s="121"/>
      <c r="U940" s="121"/>
      <c r="V940" s="121"/>
      <c r="W940" s="121"/>
      <c r="X940" s="122"/>
      <c r="Y940" s="123"/>
      <c r="Z940" s="123"/>
      <c r="AA940" s="123"/>
      <c r="AB940" s="121"/>
      <c r="AC940" s="121"/>
      <c r="AD940" s="121"/>
      <c r="AE940" s="121"/>
      <c r="AF940" s="122"/>
    </row>
    <row r="941" customFormat="false" ht="8.45" hidden="false" customHeight="true" outlineLevel="0" collapsed="false">
      <c r="A941" s="104" t="s">
        <v>1026</v>
      </c>
      <c r="B941" s="127" t="n">
        <v>82</v>
      </c>
      <c r="C941" s="106" t="s">
        <v>1027</v>
      </c>
      <c r="D941" s="106"/>
      <c r="E941" s="107" t="n">
        <v>511</v>
      </c>
      <c r="F941" s="106" t="s">
        <v>47</v>
      </c>
      <c r="G941" s="106" t="s">
        <v>294</v>
      </c>
      <c r="H941" s="108"/>
      <c r="I941" s="108"/>
      <c r="J941" s="108"/>
      <c r="K941" s="108"/>
      <c r="L941" s="108"/>
      <c r="M941" s="108"/>
      <c r="N941" s="108"/>
      <c r="O941" s="108"/>
      <c r="P941" s="108"/>
      <c r="Q941" s="123"/>
      <c r="R941" s="123"/>
      <c r="S941" s="123"/>
      <c r="T941" s="121"/>
      <c r="U941" s="121"/>
      <c r="V941" s="121"/>
      <c r="W941" s="121"/>
      <c r="X941" s="122"/>
      <c r="Y941" s="123"/>
      <c r="Z941" s="123"/>
      <c r="AA941" s="123"/>
      <c r="AB941" s="121"/>
      <c r="AC941" s="121"/>
      <c r="AD941" s="121"/>
      <c r="AE941" s="121"/>
      <c r="AF941" s="122"/>
    </row>
    <row r="942" customFormat="false" ht="8.45" hidden="false" customHeight="true" outlineLevel="0" collapsed="false">
      <c r="A942" s="104" t="s">
        <v>1028</v>
      </c>
      <c r="B942" s="111" t="n">
        <v>83</v>
      </c>
      <c r="C942" s="110" t="s">
        <v>1029</v>
      </c>
      <c r="D942" s="110" t="s">
        <v>1078</v>
      </c>
      <c r="E942" s="129" t="n">
        <v>511</v>
      </c>
      <c r="F942" s="110" t="s">
        <v>47</v>
      </c>
      <c r="G942" s="110" t="s">
        <v>294</v>
      </c>
      <c r="H942" s="112" t="n">
        <v>0.01</v>
      </c>
      <c r="I942" s="113" t="n">
        <v>2</v>
      </c>
      <c r="J942" s="113" t="n">
        <v>0.2544</v>
      </c>
      <c r="K942" s="113" t="n">
        <v>0</v>
      </c>
      <c r="L942" s="115" t="n">
        <v>12.72</v>
      </c>
      <c r="M942" s="112" t="n">
        <v>0</v>
      </c>
      <c r="N942" s="112" t="n">
        <v>0</v>
      </c>
      <c r="O942" s="112" t="n">
        <v>0</v>
      </c>
      <c r="P942" s="114" t="s">
        <v>1084</v>
      </c>
      <c r="Q942" s="123"/>
      <c r="R942" s="123"/>
      <c r="S942" s="123"/>
      <c r="T942" s="121"/>
      <c r="U942" s="121"/>
      <c r="V942" s="121"/>
      <c r="W942" s="121"/>
      <c r="X942" s="122"/>
      <c r="Y942" s="123"/>
      <c r="Z942" s="123"/>
      <c r="AA942" s="123"/>
      <c r="AB942" s="121"/>
      <c r="AC942" s="121"/>
      <c r="AD942" s="121"/>
      <c r="AE942" s="121"/>
      <c r="AF942" s="122"/>
    </row>
    <row r="943" customFormat="false" ht="8.45" hidden="false" customHeight="true" outlineLevel="0" collapsed="false">
      <c r="A943" s="104" t="s">
        <v>1030</v>
      </c>
      <c r="B943" s="111" t="n">
        <v>84</v>
      </c>
      <c r="C943" s="110" t="s">
        <v>1031</v>
      </c>
      <c r="D943" s="110" t="s">
        <v>1070</v>
      </c>
      <c r="E943" s="129" t="n">
        <v>511</v>
      </c>
      <c r="F943" s="110" t="s">
        <v>47</v>
      </c>
      <c r="G943" s="110" t="s">
        <v>294</v>
      </c>
      <c r="H943" s="112" t="n">
        <v>0.06</v>
      </c>
      <c r="I943" s="113" t="n">
        <v>1</v>
      </c>
      <c r="J943" s="113" t="n">
        <v>0.1272</v>
      </c>
      <c r="K943" s="113" t="n">
        <v>0</v>
      </c>
      <c r="L943" s="115" t="n">
        <v>12.72</v>
      </c>
      <c r="M943" s="112" t="n">
        <v>0</v>
      </c>
      <c r="N943" s="112" t="n">
        <v>0.01</v>
      </c>
      <c r="O943" s="112" t="n">
        <v>0</v>
      </c>
      <c r="P943" s="114" t="s">
        <v>1084</v>
      </c>
      <c r="Q943" s="123"/>
      <c r="R943" s="123"/>
      <c r="S943" s="123"/>
      <c r="T943" s="121"/>
      <c r="U943" s="121"/>
      <c r="V943" s="121"/>
      <c r="W943" s="121"/>
      <c r="X943" s="122"/>
      <c r="Y943" s="123"/>
      <c r="Z943" s="123"/>
      <c r="AA943" s="123"/>
      <c r="AB943" s="121"/>
      <c r="AC943" s="121"/>
      <c r="AD943" s="121"/>
      <c r="AE943" s="121"/>
      <c r="AF943" s="122"/>
    </row>
    <row r="944" customFormat="false" ht="8.45" hidden="false" customHeight="true" outlineLevel="0" collapsed="false">
      <c r="A944" s="104" t="s">
        <v>1032</v>
      </c>
      <c r="B944" s="111" t="n">
        <v>85</v>
      </c>
      <c r="C944" s="110" t="s">
        <v>1033</v>
      </c>
      <c r="D944" s="110" t="s">
        <v>1071</v>
      </c>
      <c r="E944" s="129" t="n">
        <v>511</v>
      </c>
      <c r="F944" s="110" t="s">
        <v>47</v>
      </c>
      <c r="G944" s="110" t="s">
        <v>294</v>
      </c>
      <c r="H944" s="112" t="n">
        <v>0.02</v>
      </c>
      <c r="I944" s="113" t="n">
        <v>1</v>
      </c>
      <c r="J944" s="113" t="n">
        <v>0.1272</v>
      </c>
      <c r="K944" s="113" t="n">
        <v>0</v>
      </c>
      <c r="L944" s="115" t="n">
        <v>12.72</v>
      </c>
      <c r="M944" s="112" t="n">
        <v>0</v>
      </c>
      <c r="N944" s="112" t="n">
        <v>0</v>
      </c>
      <c r="O944" s="112" t="n">
        <v>0</v>
      </c>
      <c r="P944" s="114" t="s">
        <v>1084</v>
      </c>
      <c r="Q944" s="123"/>
      <c r="R944" s="123"/>
      <c r="S944" s="123"/>
      <c r="T944" s="121"/>
      <c r="U944" s="121"/>
      <c r="V944" s="121"/>
      <c r="W944" s="121"/>
      <c r="X944" s="122"/>
      <c r="Y944" s="123"/>
      <c r="Z944" s="123"/>
      <c r="AA944" s="123"/>
      <c r="AB944" s="121"/>
      <c r="AC944" s="121"/>
      <c r="AD944" s="121"/>
      <c r="AE944" s="121"/>
      <c r="AF944" s="122"/>
    </row>
    <row r="945" customFormat="false" ht="8.45" hidden="false" customHeight="true" outlineLevel="0" collapsed="false">
      <c r="A945" s="104" t="s">
        <v>1034</v>
      </c>
      <c r="B945" s="111" t="n">
        <v>86</v>
      </c>
      <c r="C945" s="110" t="s">
        <v>1035</v>
      </c>
      <c r="D945" s="110" t="s">
        <v>1078</v>
      </c>
      <c r="E945" s="129" t="n">
        <v>511</v>
      </c>
      <c r="F945" s="110" t="s">
        <v>47</v>
      </c>
      <c r="G945" s="110" t="s">
        <v>294</v>
      </c>
      <c r="H945" s="112" t="n">
        <v>0.07</v>
      </c>
      <c r="I945" s="132" t="n">
        <v>12</v>
      </c>
      <c r="J945" s="113" t="n">
        <v>1.5264</v>
      </c>
      <c r="K945" s="113" t="n">
        <v>0</v>
      </c>
      <c r="L945" s="115" t="n">
        <v>12.72</v>
      </c>
      <c r="M945" s="112" t="n">
        <v>0</v>
      </c>
      <c r="N945" s="112" t="n">
        <v>0.01</v>
      </c>
      <c r="O945" s="112" t="n">
        <v>0</v>
      </c>
      <c r="P945" s="114" t="s">
        <v>1084</v>
      </c>
      <c r="Q945" s="123"/>
      <c r="R945" s="123"/>
      <c r="S945" s="123"/>
      <c r="T945" s="121"/>
      <c r="U945" s="121"/>
      <c r="V945" s="121"/>
      <c r="W945" s="121"/>
      <c r="X945" s="122"/>
      <c r="Y945" s="123"/>
      <c r="Z945" s="123"/>
      <c r="AA945" s="123"/>
      <c r="AB945" s="121"/>
      <c r="AC945" s="121"/>
      <c r="AD945" s="121"/>
      <c r="AE945" s="121"/>
      <c r="AF945" s="122"/>
    </row>
    <row r="946" customFormat="false" ht="8.45" hidden="false" customHeight="true" outlineLevel="0" collapsed="false">
      <c r="A946" s="104" t="s">
        <v>1036</v>
      </c>
      <c r="B946" s="111" t="n">
        <v>87</v>
      </c>
      <c r="C946" s="110" t="s">
        <v>1037</v>
      </c>
      <c r="D946" s="110" t="s">
        <v>1073</v>
      </c>
      <c r="E946" s="129" t="n">
        <v>511</v>
      </c>
      <c r="F946" s="110" t="s">
        <v>47</v>
      </c>
      <c r="G946" s="110" t="s">
        <v>294</v>
      </c>
      <c r="H946" s="112" t="n">
        <v>0.26</v>
      </c>
      <c r="I946" s="133" t="n">
        <v>450</v>
      </c>
      <c r="J946" s="132" t="n">
        <v>57.24</v>
      </c>
      <c r="K946" s="113" t="n">
        <v>0</v>
      </c>
      <c r="L946" s="115" t="n">
        <v>12.72</v>
      </c>
      <c r="M946" s="112" t="n">
        <v>0</v>
      </c>
      <c r="N946" s="112" t="n">
        <v>0.03</v>
      </c>
      <c r="O946" s="112" t="n">
        <v>0</v>
      </c>
      <c r="P946" s="114" t="s">
        <v>1084</v>
      </c>
      <c r="Q946" s="123"/>
      <c r="R946" s="123"/>
      <c r="S946" s="123"/>
      <c r="T946" s="121"/>
      <c r="U946" s="121"/>
      <c r="V946" s="121"/>
      <c r="W946" s="121"/>
      <c r="X946" s="122"/>
      <c r="Y946" s="123"/>
      <c r="Z946" s="123"/>
      <c r="AA946" s="123"/>
      <c r="AB946" s="121"/>
      <c r="AC946" s="121"/>
      <c r="AD946" s="121"/>
      <c r="AE946" s="121"/>
      <c r="AF946" s="122"/>
    </row>
    <row r="947" customFormat="false" ht="8.45" hidden="false" customHeight="true" outlineLevel="0" collapsed="false">
      <c r="A947" s="104" t="s">
        <v>1038</v>
      </c>
      <c r="B947" s="111" t="n">
        <v>88</v>
      </c>
      <c r="C947" s="110" t="s">
        <v>1039</v>
      </c>
      <c r="D947" s="110" t="s">
        <v>1070</v>
      </c>
      <c r="E947" s="129" t="n">
        <v>511</v>
      </c>
      <c r="F947" s="110" t="s">
        <v>47</v>
      </c>
      <c r="G947" s="110" t="s">
        <v>294</v>
      </c>
      <c r="H947" s="112" t="n">
        <v>0.08</v>
      </c>
      <c r="I947" s="113" t="n">
        <v>1</v>
      </c>
      <c r="J947" s="113" t="n">
        <v>0.1272</v>
      </c>
      <c r="K947" s="113" t="n">
        <v>0</v>
      </c>
      <c r="L947" s="115" t="n">
        <v>12.72</v>
      </c>
      <c r="M947" s="112" t="n">
        <v>0</v>
      </c>
      <c r="N947" s="112" t="n">
        <v>0.01</v>
      </c>
      <c r="O947" s="112" t="n">
        <v>0</v>
      </c>
      <c r="P947" s="114" t="s">
        <v>1084</v>
      </c>
      <c r="Q947" s="123"/>
      <c r="R947" s="123"/>
      <c r="S947" s="123"/>
      <c r="T947" s="121"/>
      <c r="U947" s="121"/>
      <c r="V947" s="121"/>
      <c r="W947" s="121"/>
      <c r="X947" s="122"/>
      <c r="Y947" s="123"/>
      <c r="Z947" s="123"/>
      <c r="AA947" s="123"/>
      <c r="AB947" s="121"/>
      <c r="AC947" s="121"/>
      <c r="AD947" s="121"/>
      <c r="AE947" s="121"/>
      <c r="AF947" s="122"/>
    </row>
    <row r="948" customFormat="false" ht="8.45" hidden="false" customHeight="true" outlineLevel="0" collapsed="false">
      <c r="A948" s="104" t="s">
        <v>1040</v>
      </c>
      <c r="B948" s="111" t="n">
        <v>89</v>
      </c>
      <c r="C948" s="110" t="s">
        <v>1041</v>
      </c>
      <c r="D948" s="110" t="s">
        <v>1070</v>
      </c>
      <c r="E948" s="129" t="n">
        <v>511</v>
      </c>
      <c r="F948" s="110" t="s">
        <v>47</v>
      </c>
      <c r="G948" s="110" t="s">
        <v>294</v>
      </c>
      <c r="H948" s="112" t="n">
        <v>0.04</v>
      </c>
      <c r="I948" s="113" t="n">
        <v>1</v>
      </c>
      <c r="J948" s="113" t="n">
        <v>0.1272</v>
      </c>
      <c r="K948" s="113" t="n">
        <v>0</v>
      </c>
      <c r="L948" s="115" t="n">
        <v>12.72</v>
      </c>
      <c r="M948" s="112" t="n">
        <v>0</v>
      </c>
      <c r="N948" s="112" t="n">
        <v>0</v>
      </c>
      <c r="O948" s="112" t="n">
        <v>0</v>
      </c>
      <c r="P948" s="114" t="s">
        <v>1084</v>
      </c>
      <c r="Q948" s="123"/>
      <c r="R948" s="123"/>
      <c r="S948" s="123"/>
      <c r="T948" s="121"/>
      <c r="U948" s="121"/>
      <c r="V948" s="121"/>
      <c r="W948" s="121"/>
      <c r="X948" s="122"/>
      <c r="Y948" s="123"/>
      <c r="Z948" s="123"/>
      <c r="AA948" s="123"/>
      <c r="AB948" s="121"/>
      <c r="AC948" s="121"/>
      <c r="AD948" s="121"/>
      <c r="AE948" s="121"/>
      <c r="AF948" s="122"/>
    </row>
    <row r="949" customFormat="false" ht="8.45" hidden="false" customHeight="true" outlineLevel="0" collapsed="false">
      <c r="A949" s="104" t="s">
        <v>1042</v>
      </c>
      <c r="B949" s="111" t="n">
        <v>90</v>
      </c>
      <c r="C949" s="110" t="s">
        <v>1043</v>
      </c>
      <c r="D949" s="110" t="s">
        <v>1070</v>
      </c>
      <c r="E949" s="129" t="n">
        <v>511</v>
      </c>
      <c r="F949" s="110" t="s">
        <v>47</v>
      </c>
      <c r="G949" s="110" t="s">
        <v>294</v>
      </c>
      <c r="H949" s="112" t="n">
        <v>0.1</v>
      </c>
      <c r="I949" s="113" t="n">
        <v>1</v>
      </c>
      <c r="J949" s="113" t="n">
        <v>0.1272</v>
      </c>
      <c r="K949" s="113" t="n">
        <v>0</v>
      </c>
      <c r="L949" s="115" t="n">
        <v>12.72</v>
      </c>
      <c r="M949" s="112" t="n">
        <v>0</v>
      </c>
      <c r="N949" s="112" t="n">
        <v>0.01</v>
      </c>
      <c r="O949" s="112" t="n">
        <v>0</v>
      </c>
      <c r="P949" s="114" t="s">
        <v>1084</v>
      </c>
      <c r="Q949" s="123"/>
      <c r="R949" s="123"/>
      <c r="S949" s="123"/>
      <c r="T949" s="121"/>
      <c r="U949" s="121"/>
      <c r="V949" s="121"/>
      <c r="W949" s="121"/>
      <c r="X949" s="122"/>
      <c r="Y949" s="123"/>
      <c r="Z949" s="123"/>
      <c r="AA949" s="123"/>
      <c r="AB949" s="121"/>
      <c r="AC949" s="121"/>
      <c r="AD949" s="121"/>
      <c r="AE949" s="121"/>
      <c r="AF949" s="122"/>
    </row>
    <row r="950" customFormat="false" ht="8.45" hidden="false" customHeight="true" outlineLevel="0" collapsed="false">
      <c r="A950" s="104" t="s">
        <v>1044</v>
      </c>
      <c r="B950" s="111" t="n">
        <v>91</v>
      </c>
      <c r="C950" s="110" t="s">
        <v>1045</v>
      </c>
      <c r="D950" s="110" t="s">
        <v>1070</v>
      </c>
      <c r="E950" s="129" t="n">
        <v>511</v>
      </c>
      <c r="F950" s="110" t="s">
        <v>47</v>
      </c>
      <c r="G950" s="110" t="s">
        <v>294</v>
      </c>
      <c r="H950" s="112" t="n">
        <v>0.07</v>
      </c>
      <c r="I950" s="113" t="n">
        <v>1</v>
      </c>
      <c r="J950" s="113" t="n">
        <v>0.1272</v>
      </c>
      <c r="K950" s="113" t="n">
        <v>0</v>
      </c>
      <c r="L950" s="115" t="n">
        <v>12.72</v>
      </c>
      <c r="M950" s="112" t="n">
        <v>0</v>
      </c>
      <c r="N950" s="112" t="n">
        <v>0.01</v>
      </c>
      <c r="O950" s="112" t="n">
        <v>0</v>
      </c>
      <c r="P950" s="114" t="s">
        <v>1084</v>
      </c>
      <c r="Q950" s="123"/>
      <c r="R950" s="123"/>
      <c r="S950" s="123"/>
      <c r="T950" s="121"/>
      <c r="U950" s="121"/>
      <c r="V950" s="121"/>
      <c r="W950" s="121"/>
      <c r="X950" s="122"/>
      <c r="Y950" s="123"/>
      <c r="Z950" s="123"/>
      <c r="AA950" s="123"/>
      <c r="AB950" s="121"/>
      <c r="AC950" s="121"/>
      <c r="AD950" s="121"/>
      <c r="AE950" s="121"/>
      <c r="AF950" s="122"/>
    </row>
    <row r="951" customFormat="false" ht="8.45" hidden="false" customHeight="true" outlineLevel="0" collapsed="false">
      <c r="A951" s="104" t="s">
        <v>1046</v>
      </c>
      <c r="B951" s="111" t="n">
        <v>92</v>
      </c>
      <c r="C951" s="110" t="s">
        <v>1047</v>
      </c>
      <c r="D951" s="110" t="s">
        <v>1070</v>
      </c>
      <c r="E951" s="129" t="n">
        <v>511</v>
      </c>
      <c r="F951" s="110" t="s">
        <v>47</v>
      </c>
      <c r="G951" s="110" t="s">
        <v>294</v>
      </c>
      <c r="H951" s="112" t="n">
        <v>0.06</v>
      </c>
      <c r="I951" s="113" t="n">
        <v>1</v>
      </c>
      <c r="J951" s="113" t="n">
        <v>0.1272</v>
      </c>
      <c r="K951" s="113" t="n">
        <v>0</v>
      </c>
      <c r="L951" s="115" t="n">
        <v>12.72</v>
      </c>
      <c r="M951" s="112" t="n">
        <v>0</v>
      </c>
      <c r="N951" s="112" t="n">
        <v>0.01</v>
      </c>
      <c r="O951" s="112" t="n">
        <v>0</v>
      </c>
      <c r="P951" s="114" t="s">
        <v>1084</v>
      </c>
      <c r="Q951" s="123"/>
      <c r="R951" s="123"/>
      <c r="S951" s="123"/>
      <c r="T951" s="121"/>
      <c r="U951" s="121"/>
      <c r="V951" s="121"/>
      <c r="W951" s="121"/>
      <c r="X951" s="122"/>
      <c r="Y951" s="123"/>
      <c r="Z951" s="123"/>
      <c r="AA951" s="123"/>
      <c r="AB951" s="121"/>
      <c r="AC951" s="121"/>
      <c r="AD951" s="121"/>
      <c r="AE951" s="121"/>
      <c r="AF951" s="122"/>
    </row>
    <row r="952" customFormat="false" ht="8.45" hidden="false" customHeight="true" outlineLevel="0" collapsed="false">
      <c r="A952" s="104" t="s">
        <v>1048</v>
      </c>
      <c r="B952" s="111" t="n">
        <v>93</v>
      </c>
      <c r="C952" s="110" t="s">
        <v>1049</v>
      </c>
      <c r="D952" s="110" t="s">
        <v>1070</v>
      </c>
      <c r="E952" s="129" t="n">
        <v>511</v>
      </c>
      <c r="F952" s="110" t="s">
        <v>47</v>
      </c>
      <c r="G952" s="110" t="s">
        <v>294</v>
      </c>
      <c r="H952" s="112" t="n">
        <v>0.01</v>
      </c>
      <c r="I952" s="113" t="n">
        <v>1</v>
      </c>
      <c r="J952" s="113" t="n">
        <v>0.1272</v>
      </c>
      <c r="K952" s="113" t="n">
        <v>0</v>
      </c>
      <c r="L952" s="115" t="n">
        <v>12.72</v>
      </c>
      <c r="M952" s="112" t="n">
        <v>0</v>
      </c>
      <c r="N952" s="112" t="n">
        <v>0</v>
      </c>
      <c r="O952" s="112" t="n">
        <v>0</v>
      </c>
      <c r="P952" s="114" t="s">
        <v>1084</v>
      </c>
      <c r="Q952" s="123"/>
      <c r="R952" s="123"/>
      <c r="S952" s="123"/>
      <c r="T952" s="121"/>
      <c r="U952" s="121"/>
      <c r="V952" s="121"/>
      <c r="W952" s="121"/>
      <c r="X952" s="122"/>
      <c r="Y952" s="123"/>
      <c r="Z952" s="123"/>
      <c r="AA952" s="123"/>
      <c r="AB952" s="121"/>
      <c r="AC952" s="121"/>
      <c r="AD952" s="121"/>
      <c r="AE952" s="121"/>
      <c r="AF952" s="122"/>
    </row>
    <row r="953" customFormat="false" ht="8.45" hidden="false" customHeight="true" outlineLevel="0" collapsed="false">
      <c r="A953" s="104" t="s">
        <v>1050</v>
      </c>
      <c r="B953" s="111" t="n">
        <v>94</v>
      </c>
      <c r="C953" s="110" t="s">
        <v>1051</v>
      </c>
      <c r="D953" s="110" t="s">
        <v>1070</v>
      </c>
      <c r="E953" s="129" t="n">
        <v>511</v>
      </c>
      <c r="F953" s="110" t="s">
        <v>47</v>
      </c>
      <c r="G953" s="110" t="s">
        <v>294</v>
      </c>
      <c r="H953" s="112" t="n">
        <v>0.02</v>
      </c>
      <c r="I953" s="113" t="n">
        <v>1</v>
      </c>
      <c r="J953" s="113" t="n">
        <v>0.1272</v>
      </c>
      <c r="K953" s="113" t="n">
        <v>0</v>
      </c>
      <c r="L953" s="115" t="n">
        <v>12.72</v>
      </c>
      <c r="M953" s="112" t="n">
        <v>0</v>
      </c>
      <c r="N953" s="112" t="n">
        <v>0</v>
      </c>
      <c r="O953" s="112" t="n">
        <v>0</v>
      </c>
      <c r="P953" s="114" t="s">
        <v>1084</v>
      </c>
      <c r="Q953" s="123"/>
      <c r="R953" s="123"/>
      <c r="S953" s="123"/>
      <c r="T953" s="121"/>
      <c r="U953" s="121"/>
      <c r="V953" s="121"/>
      <c r="W953" s="121"/>
      <c r="X953" s="122"/>
      <c r="Y953" s="123"/>
      <c r="Z953" s="123"/>
      <c r="AA953" s="123"/>
      <c r="AB953" s="121"/>
      <c r="AC953" s="121"/>
      <c r="AD953" s="121"/>
      <c r="AE953" s="121"/>
      <c r="AF953" s="122"/>
    </row>
    <row r="954" customFormat="false" ht="8.45" hidden="false" customHeight="true" outlineLevel="0" collapsed="false">
      <c r="A954" s="104" t="s">
        <v>1052</v>
      </c>
      <c r="B954" s="111" t="n">
        <v>95</v>
      </c>
      <c r="C954" s="110" t="s">
        <v>1053</v>
      </c>
      <c r="D954" s="110" t="s">
        <v>1070</v>
      </c>
      <c r="E954" s="129" t="n">
        <v>511</v>
      </c>
      <c r="F954" s="110" t="s">
        <v>47</v>
      </c>
      <c r="G954" s="110" t="s">
        <v>294</v>
      </c>
      <c r="H954" s="112" t="n">
        <v>0</v>
      </c>
      <c r="I954" s="113" t="n">
        <v>1</v>
      </c>
      <c r="J954" s="113" t="n">
        <v>0.1272</v>
      </c>
      <c r="K954" s="113" t="n">
        <v>0</v>
      </c>
      <c r="L954" s="115" t="n">
        <v>12.72</v>
      </c>
      <c r="M954" s="112" t="n">
        <v>0</v>
      </c>
      <c r="N954" s="112" t="n">
        <v>0</v>
      </c>
      <c r="O954" s="112" t="n">
        <v>0</v>
      </c>
      <c r="P954" s="114" t="s">
        <v>1084</v>
      </c>
      <c r="Q954" s="123"/>
      <c r="R954" s="123"/>
      <c r="S954" s="123"/>
      <c r="T954" s="121"/>
      <c r="U954" s="121"/>
      <c r="V954" s="121"/>
      <c r="W954" s="121"/>
      <c r="X954" s="122"/>
      <c r="Y954" s="123"/>
      <c r="Z954" s="123"/>
      <c r="AA954" s="123"/>
      <c r="AB954" s="121"/>
      <c r="AC954" s="121"/>
      <c r="AD954" s="121"/>
      <c r="AE954" s="121"/>
      <c r="AF954" s="122"/>
    </row>
    <row r="955" customFormat="false" ht="8.45" hidden="false" customHeight="true" outlineLevel="0" collapsed="false">
      <c r="A955" s="104" t="s">
        <v>1054</v>
      </c>
      <c r="B955" s="111" t="n">
        <v>96</v>
      </c>
      <c r="C955" s="110" t="s">
        <v>1055</v>
      </c>
      <c r="D955" s="110" t="s">
        <v>1087</v>
      </c>
      <c r="E955" s="129" t="n">
        <v>511</v>
      </c>
      <c r="F955" s="110" t="s">
        <v>47</v>
      </c>
      <c r="G955" s="110" t="s">
        <v>294</v>
      </c>
      <c r="H955" s="112" t="n">
        <v>0.07</v>
      </c>
      <c r="I955" s="134" t="n">
        <v>1160</v>
      </c>
      <c r="J955" s="133" t="n">
        <v>147.552</v>
      </c>
      <c r="K955" s="113" t="n">
        <v>0</v>
      </c>
      <c r="L955" s="115" t="n">
        <v>12.72</v>
      </c>
      <c r="M955" s="112" t="n">
        <v>0</v>
      </c>
      <c r="N955" s="112" t="n">
        <v>0.01</v>
      </c>
      <c r="O955" s="112" t="n">
        <v>0</v>
      </c>
      <c r="P955" s="114" t="s">
        <v>1084</v>
      </c>
      <c r="Q955" s="123"/>
      <c r="R955" s="123"/>
      <c r="S955" s="123"/>
      <c r="T955" s="121"/>
      <c r="U955" s="121"/>
      <c r="V955" s="121"/>
      <c r="W955" s="121"/>
      <c r="X955" s="122"/>
      <c r="Y955" s="123"/>
      <c r="Z955" s="123"/>
      <c r="AA955" s="123"/>
      <c r="AB955" s="121"/>
      <c r="AC955" s="121"/>
      <c r="AD955" s="121"/>
      <c r="AE955" s="121"/>
      <c r="AF955" s="122"/>
    </row>
    <row r="956" customFormat="false" ht="8.45" hidden="false" customHeight="true" outlineLevel="0" collapsed="false">
      <c r="A956" s="104" t="s">
        <v>212</v>
      </c>
      <c r="B956" s="127" t="n">
        <v>97</v>
      </c>
      <c r="C956" s="106" t="s">
        <v>1056</v>
      </c>
      <c r="D956" s="106"/>
      <c r="E956" s="107" t="n">
        <v>511</v>
      </c>
      <c r="F956" s="106" t="s">
        <v>47</v>
      </c>
      <c r="G956" s="106" t="s">
        <v>294</v>
      </c>
      <c r="H956" s="108"/>
      <c r="I956" s="108"/>
      <c r="J956" s="108"/>
      <c r="K956" s="108"/>
      <c r="L956" s="108"/>
      <c r="M956" s="108"/>
      <c r="N956" s="108"/>
      <c r="O956" s="108"/>
      <c r="P956" s="108"/>
      <c r="Q956" s="123"/>
      <c r="R956" s="123"/>
      <c r="S956" s="123"/>
      <c r="T956" s="121"/>
      <c r="U956" s="121"/>
      <c r="V956" s="121"/>
      <c r="W956" s="121"/>
      <c r="X956" s="122"/>
      <c r="Y956" s="123"/>
      <c r="Z956" s="123"/>
      <c r="AA956" s="123"/>
      <c r="AB956" s="121"/>
      <c r="AC956" s="121"/>
      <c r="AD956" s="121"/>
      <c r="AE956" s="121"/>
      <c r="AF956" s="122"/>
    </row>
    <row r="957" customFormat="false" ht="8.45" hidden="false" customHeight="true" outlineLevel="0" collapsed="false">
      <c r="A957" s="104" t="s">
        <v>216</v>
      </c>
      <c r="B957" s="111" t="n">
        <v>98</v>
      </c>
      <c r="C957" s="110" t="s">
        <v>1057</v>
      </c>
      <c r="D957" s="110" t="s">
        <v>1070</v>
      </c>
      <c r="E957" s="129" t="n">
        <v>511</v>
      </c>
      <c r="F957" s="110" t="s">
        <v>47</v>
      </c>
      <c r="G957" s="110" t="s">
        <v>294</v>
      </c>
      <c r="H957" s="115" t="n">
        <v>13.59</v>
      </c>
      <c r="I957" s="113" t="n">
        <v>1</v>
      </c>
      <c r="J957" s="113" t="n">
        <v>0.1272</v>
      </c>
      <c r="K957" s="113" t="n">
        <v>0</v>
      </c>
      <c r="L957" s="115" t="n">
        <v>12.72</v>
      </c>
      <c r="M957" s="112" t="n">
        <v>0</v>
      </c>
      <c r="N957" s="112" t="n">
        <v>1.73</v>
      </c>
      <c r="O957" s="112" t="n">
        <v>0</v>
      </c>
      <c r="P957" s="114" t="s">
        <v>1084</v>
      </c>
      <c r="Q957" s="123"/>
      <c r="R957" s="123"/>
      <c r="S957" s="123"/>
      <c r="T957" s="121"/>
      <c r="U957" s="121"/>
      <c r="V957" s="121"/>
      <c r="W957" s="121"/>
      <c r="X957" s="122"/>
      <c r="Y957" s="123"/>
      <c r="Z957" s="123"/>
      <c r="AA957" s="123"/>
      <c r="AB957" s="121"/>
      <c r="AC957" s="121"/>
      <c r="AD957" s="121"/>
      <c r="AE957" s="121"/>
      <c r="AF957" s="122"/>
    </row>
    <row r="958" s="12" customFormat="true" ht="12.75" hidden="false" customHeight="true" outlineLevel="0" collapsed="false">
      <c r="A958" s="91"/>
      <c r="B958" s="136" t="s">
        <v>4</v>
      </c>
      <c r="C958" s="137"/>
      <c r="D958" s="137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="93" customFormat="true" ht="12.75" hidden="false" customHeight="false" outlineLevel="0" collapsed="false">
      <c r="A959" s="92"/>
      <c r="B959" s="138"/>
      <c r="C959" s="138"/>
      <c r="D959" s="138"/>
      <c r="E959" s="138"/>
      <c r="F959" s="139"/>
      <c r="G959" s="139"/>
      <c r="H959" s="139"/>
      <c r="I959" s="139"/>
      <c r="J959" s="139"/>
      <c r="K959" s="139"/>
      <c r="L959" s="139"/>
      <c r="M959" s="139"/>
      <c r="N959" s="139"/>
      <c r="O959" s="139"/>
      <c r="P959" s="139"/>
    </row>
    <row r="960" customFormat="false" ht="9.75" hidden="false" customHeight="true" outlineLevel="0" collapsed="false">
      <c r="B960" s="96"/>
      <c r="C960" s="96"/>
      <c r="D960" s="96"/>
      <c r="E960" s="96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140"/>
      <c r="AE960" s="140"/>
      <c r="AF960" s="141"/>
    </row>
    <row r="961" customFormat="false" ht="9.75" hidden="false" customHeight="true" outlineLevel="0" collapsed="false">
      <c r="B961" s="101"/>
      <c r="C961" s="101"/>
      <c r="D961" s="102"/>
      <c r="E961" s="101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42"/>
      <c r="AE961" s="142"/>
      <c r="AF961" s="143"/>
    </row>
    <row r="962" customFormat="false" ht="9.75" hidden="false" customHeight="true" outlineLevel="0" collapsed="false">
      <c r="B962" s="109"/>
      <c r="C962" s="110"/>
      <c r="D962" s="134"/>
      <c r="E962" s="110"/>
      <c r="F962" s="133"/>
      <c r="G962" s="133"/>
      <c r="H962" s="133"/>
      <c r="I962" s="132"/>
      <c r="J962" s="132"/>
      <c r="K962" s="132"/>
      <c r="L962" s="133"/>
      <c r="M962" s="133"/>
      <c r="N962" s="133"/>
      <c r="O962" s="133"/>
      <c r="P962" s="133"/>
      <c r="Q962" s="133"/>
      <c r="R962" s="133"/>
      <c r="S962" s="132"/>
      <c r="T962" s="133"/>
      <c r="U962" s="132"/>
      <c r="V962" s="132"/>
      <c r="W962" s="133"/>
      <c r="X962" s="133"/>
      <c r="Y962" s="133"/>
      <c r="Z962" s="133"/>
      <c r="AA962" s="132"/>
      <c r="AB962" s="132"/>
      <c r="AC962" s="113"/>
      <c r="AD962" s="144"/>
      <c r="AE962" s="144"/>
    </row>
    <row r="963" customFormat="false" ht="9.75" hidden="false" customHeight="true" outlineLevel="0" collapsed="false">
      <c r="B963" s="109"/>
      <c r="C963" s="110"/>
      <c r="D963" s="134"/>
      <c r="E963" s="110"/>
      <c r="F963" s="132"/>
      <c r="G963" s="132"/>
      <c r="H963" s="132"/>
      <c r="I963" s="113"/>
      <c r="J963" s="132"/>
      <c r="K963" s="132"/>
      <c r="L963" s="132"/>
      <c r="M963" s="132"/>
      <c r="N963" s="132"/>
      <c r="O963" s="132"/>
      <c r="P963" s="132"/>
      <c r="Q963" s="133"/>
      <c r="R963" s="133"/>
      <c r="S963" s="133"/>
      <c r="T963" s="113"/>
      <c r="U963" s="113"/>
      <c r="V963" s="114"/>
      <c r="W963" s="132"/>
      <c r="X963" s="133"/>
      <c r="Y963" s="132"/>
      <c r="Z963" s="132"/>
      <c r="AA963" s="132"/>
      <c r="AB963" s="132"/>
      <c r="AC963" s="132"/>
      <c r="AD963" s="145"/>
      <c r="AE963" s="145"/>
    </row>
    <row r="964" customFormat="false" ht="9.75" hidden="false" customHeight="true" outlineLevel="0" collapsed="false">
      <c r="B964" s="111"/>
      <c r="C964" s="110"/>
      <c r="D964" s="132"/>
      <c r="E964" s="110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32"/>
      <c r="Y964" s="132"/>
      <c r="Z964" s="114"/>
      <c r="AA964" s="114"/>
      <c r="AB964" s="114"/>
      <c r="AC964" s="114"/>
      <c r="AD964" s="145"/>
      <c r="AE964" s="145"/>
    </row>
    <row r="965" customFormat="false" ht="9.75" hidden="false" customHeight="true" outlineLevel="0" collapsed="false">
      <c r="B965" s="129"/>
      <c r="C965" s="110"/>
      <c r="D965" s="113"/>
      <c r="E965" s="110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/>
      <c r="AB965" s="113"/>
      <c r="AC965" s="114"/>
      <c r="AD965" s="145"/>
      <c r="AE965" s="145"/>
    </row>
    <row r="966" customFormat="false" ht="9.75" hidden="false" customHeight="true" outlineLevel="0" collapsed="false">
      <c r="B966" s="129"/>
      <c r="C966" s="110"/>
      <c r="D966" s="113"/>
      <c r="E966" s="110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4"/>
      <c r="AB966" s="113"/>
      <c r="AC966" s="114"/>
      <c r="AD966" s="145"/>
      <c r="AE966" s="145"/>
    </row>
    <row r="967" customFormat="false" ht="9.75" hidden="false" customHeight="true" outlineLevel="0" collapsed="false">
      <c r="B967" s="129"/>
      <c r="C967" s="110"/>
      <c r="D967" s="132"/>
      <c r="E967" s="110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32"/>
      <c r="Y967" s="132"/>
      <c r="Z967" s="113"/>
      <c r="AA967" s="113"/>
      <c r="AB967" s="113"/>
      <c r="AC967" s="114"/>
      <c r="AD967" s="145"/>
      <c r="AE967" s="145"/>
    </row>
    <row r="968" customFormat="false" ht="9.75" hidden="false" customHeight="true" outlineLevel="0" collapsed="false">
      <c r="B968" s="129"/>
      <c r="C968" s="110"/>
      <c r="D968" s="113"/>
      <c r="E968" s="110"/>
      <c r="F968" s="114"/>
      <c r="G968" s="114"/>
      <c r="H968" s="114"/>
      <c r="I968" s="114"/>
      <c r="J968" s="114"/>
      <c r="K968" s="114"/>
      <c r="L968" s="113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4"/>
      <c r="AB968" s="114"/>
      <c r="AC968" s="114"/>
      <c r="AD968" s="145"/>
      <c r="AE968" s="145"/>
    </row>
    <row r="969" customFormat="false" ht="9.75" hidden="false" customHeight="true" outlineLevel="0" collapsed="false">
      <c r="B969" s="129"/>
      <c r="C969" s="110"/>
      <c r="D969" s="132"/>
      <c r="E969" s="110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3"/>
      <c r="T969" s="132"/>
      <c r="U969" s="113"/>
      <c r="V969" s="113"/>
      <c r="W969" s="113"/>
      <c r="X969" s="113"/>
      <c r="Y969" s="132"/>
      <c r="Z969" s="114"/>
      <c r="AA969" s="114"/>
      <c r="AB969" s="114"/>
      <c r="AC969" s="114"/>
      <c r="AD969" s="145"/>
      <c r="AE969" s="145"/>
    </row>
    <row r="970" customFormat="false" ht="9.75" hidden="false" customHeight="true" outlineLevel="0" collapsed="false">
      <c r="B970" s="129"/>
      <c r="C970" s="110"/>
      <c r="D970" s="113"/>
      <c r="E970" s="110"/>
      <c r="F970" s="113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  <c r="AB970" s="114"/>
      <c r="AC970" s="114"/>
      <c r="AD970" s="145"/>
      <c r="AE970" s="145"/>
    </row>
    <row r="971" customFormat="false" ht="9.75" hidden="false" customHeight="true" outlineLevel="0" collapsed="false">
      <c r="B971" s="129"/>
      <c r="C971" s="110"/>
      <c r="D971" s="132"/>
      <c r="E971" s="110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32"/>
      <c r="Z971" s="132"/>
      <c r="AA971" s="114"/>
      <c r="AB971" s="132"/>
      <c r="AC971" s="114"/>
      <c r="AD971" s="145"/>
      <c r="AE971" s="145"/>
    </row>
    <row r="972" customFormat="false" ht="9.75" hidden="false" customHeight="true" outlineLevel="0" collapsed="false">
      <c r="B972" s="129"/>
      <c r="C972" s="110"/>
      <c r="D972" s="133"/>
      <c r="E972" s="110"/>
      <c r="F972" s="114"/>
      <c r="G972" s="114"/>
      <c r="H972" s="114"/>
      <c r="I972" s="114"/>
      <c r="J972" s="114"/>
      <c r="K972" s="114"/>
      <c r="L972" s="114"/>
      <c r="M972" s="133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4"/>
      <c r="AB972" s="114"/>
      <c r="AC972" s="114"/>
      <c r="AD972" s="145"/>
      <c r="AE972" s="145"/>
    </row>
    <row r="973" customFormat="false" ht="9.75" hidden="false" customHeight="true" outlineLevel="0" collapsed="false">
      <c r="B973" s="129"/>
      <c r="C973" s="110"/>
      <c r="D973" s="133"/>
      <c r="E973" s="110"/>
      <c r="F973" s="133"/>
      <c r="G973" s="132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  <c r="AC973" s="114"/>
      <c r="AD973" s="145"/>
      <c r="AE973" s="145"/>
    </row>
    <row r="974" customFormat="false" ht="9.75" hidden="false" customHeight="true" outlineLevel="0" collapsed="false">
      <c r="B974" s="129"/>
      <c r="C974" s="110"/>
      <c r="D974" s="134"/>
      <c r="E974" s="110"/>
      <c r="F974" s="133"/>
      <c r="G974" s="114"/>
      <c r="H974" s="133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4"/>
      <c r="AB974" s="114"/>
      <c r="AC974" s="114"/>
      <c r="AD974" s="145"/>
      <c r="AE974" s="145"/>
    </row>
    <row r="975" customFormat="false" ht="9.75" hidden="false" customHeight="true" outlineLevel="0" collapsed="false">
      <c r="B975" s="129"/>
      <c r="C975" s="110"/>
      <c r="D975" s="134"/>
      <c r="E975" s="110"/>
      <c r="F975" s="133"/>
      <c r="G975" s="132"/>
      <c r="H975" s="133"/>
      <c r="I975" s="113"/>
      <c r="J975" s="114"/>
      <c r="K975" s="114"/>
      <c r="L975" s="133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/>
      <c r="AB975" s="114"/>
      <c r="AC975" s="114"/>
      <c r="AD975" s="145"/>
      <c r="AE975" s="145"/>
    </row>
    <row r="976" customFormat="false" ht="19.35" hidden="false" customHeight="true" outlineLevel="0" collapsed="false">
      <c r="B976" s="129"/>
      <c r="C976" s="110"/>
      <c r="D976" s="132"/>
      <c r="E976" s="110"/>
      <c r="F976" s="114"/>
      <c r="G976" s="113"/>
      <c r="H976" s="113"/>
      <c r="I976" s="113"/>
      <c r="J976" s="114"/>
      <c r="K976" s="114"/>
      <c r="L976" s="132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4"/>
      <c r="AB976" s="132"/>
      <c r="AC976" s="114"/>
      <c r="AD976" s="145"/>
      <c r="AE976" s="145"/>
    </row>
    <row r="977" customFormat="false" ht="9.75" hidden="false" customHeight="true" outlineLevel="0" collapsed="false">
      <c r="B977" s="146"/>
      <c r="C977" s="110"/>
      <c r="D977" s="147"/>
      <c r="E977" s="110"/>
      <c r="F977" s="134"/>
      <c r="G977" s="132"/>
      <c r="H977" s="134"/>
      <c r="I977" s="114"/>
      <c r="J977" s="114"/>
      <c r="K977" s="114"/>
      <c r="L977" s="114"/>
      <c r="M977" s="133"/>
      <c r="N977" s="134"/>
      <c r="O977" s="134"/>
      <c r="P977" s="134"/>
      <c r="Q977" s="134"/>
      <c r="R977" s="135"/>
      <c r="S977" s="135"/>
      <c r="T977" s="135"/>
      <c r="U977" s="135"/>
      <c r="V977" s="134"/>
      <c r="W977" s="134"/>
      <c r="X977" s="135"/>
      <c r="Y977" s="135"/>
      <c r="Z977" s="134"/>
      <c r="AA977" s="133"/>
      <c r="AB977" s="114"/>
      <c r="AC977" s="134"/>
      <c r="AD977" s="145"/>
      <c r="AE977" s="145"/>
    </row>
    <row r="978" customFormat="false" ht="9.75" hidden="false" customHeight="true" outlineLevel="0" collapsed="false">
      <c r="B978" s="146"/>
      <c r="C978" s="110"/>
      <c r="D978" s="134"/>
      <c r="E978" s="110"/>
      <c r="F978" s="114"/>
      <c r="G978" s="114"/>
      <c r="H978" s="114"/>
      <c r="I978" s="114"/>
      <c r="J978" s="114"/>
      <c r="K978" s="114"/>
      <c r="L978" s="114"/>
      <c r="M978" s="113"/>
      <c r="N978" s="132"/>
      <c r="O978" s="133"/>
      <c r="P978" s="133"/>
      <c r="Q978" s="133"/>
      <c r="R978" s="133"/>
      <c r="S978" s="133"/>
      <c r="T978" s="133"/>
      <c r="U978" s="133"/>
      <c r="V978" s="133"/>
      <c r="W978" s="132"/>
      <c r="X978" s="133"/>
      <c r="Y978" s="133"/>
      <c r="Z978" s="132"/>
      <c r="AA978" s="132"/>
      <c r="AB978" s="114"/>
      <c r="AC978" s="114"/>
      <c r="AD978" s="145"/>
      <c r="AE978" s="145"/>
    </row>
    <row r="979" customFormat="false" ht="9.75" hidden="false" customHeight="true" outlineLevel="0" collapsed="false">
      <c r="B979" s="146"/>
      <c r="C979" s="110"/>
      <c r="D979" s="132"/>
      <c r="E979" s="110"/>
      <c r="F979" s="113"/>
      <c r="G979" s="114"/>
      <c r="H979" s="132"/>
      <c r="I979" s="114"/>
      <c r="J979" s="114"/>
      <c r="K979" s="114"/>
      <c r="L979" s="114"/>
      <c r="M979" s="114"/>
      <c r="N979" s="114"/>
      <c r="O979" s="114"/>
      <c r="P979" s="114"/>
      <c r="Q979" s="113"/>
      <c r="R979" s="113"/>
      <c r="S979" s="113"/>
      <c r="T979" s="114"/>
      <c r="U979" s="114"/>
      <c r="V979" s="114"/>
      <c r="W979" s="113"/>
      <c r="X979" s="114"/>
      <c r="Y979" s="114"/>
      <c r="Z979" s="114"/>
      <c r="AA979" s="114"/>
      <c r="AB979" s="114"/>
      <c r="AC979" s="114"/>
      <c r="AD979" s="145"/>
      <c r="AE979" s="145"/>
    </row>
    <row r="980" customFormat="false" ht="19.35" hidden="false" customHeight="true" outlineLevel="0" collapsed="false">
      <c r="B980" s="146"/>
      <c r="C980" s="110"/>
      <c r="D980" s="132"/>
      <c r="E980" s="110"/>
      <c r="F980" s="113"/>
      <c r="G980" s="113"/>
      <c r="H980" s="113"/>
      <c r="I980" s="114"/>
      <c r="J980" s="114"/>
      <c r="K980" s="114"/>
      <c r="L980" s="114"/>
      <c r="M980" s="132"/>
      <c r="N980" s="113"/>
      <c r="O980" s="113"/>
      <c r="P980" s="113"/>
      <c r="Q980" s="113"/>
      <c r="R980" s="113"/>
      <c r="S980" s="113"/>
      <c r="T980" s="114"/>
      <c r="U980" s="114"/>
      <c r="V980" s="114"/>
      <c r="W980" s="113"/>
      <c r="X980" s="113"/>
      <c r="Y980" s="113"/>
      <c r="Z980" s="114"/>
      <c r="AA980" s="114"/>
      <c r="AB980" s="114"/>
      <c r="AC980" s="113"/>
      <c r="AD980" s="145"/>
      <c r="AE980" s="145"/>
    </row>
    <row r="981" customFormat="false" ht="9.75" hidden="false" customHeight="true" outlineLevel="0" collapsed="false">
      <c r="B981" s="146"/>
      <c r="C981" s="110"/>
      <c r="D981" s="113"/>
      <c r="E981" s="110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3"/>
      <c r="X981" s="114"/>
      <c r="Y981" s="114"/>
      <c r="Z981" s="114"/>
      <c r="AA981" s="114"/>
      <c r="AB981" s="114"/>
      <c r="AC981" s="114"/>
      <c r="AD981" s="145"/>
      <c r="AE981" s="145"/>
    </row>
    <row r="982" customFormat="false" ht="9.75" hidden="false" customHeight="true" outlineLevel="0" collapsed="false">
      <c r="B982" s="146"/>
      <c r="C982" s="110"/>
      <c r="D982" s="133"/>
      <c r="E982" s="110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32"/>
      <c r="X982" s="132"/>
      <c r="Y982" s="132"/>
      <c r="Z982" s="114"/>
      <c r="AA982" s="114"/>
      <c r="AB982" s="114"/>
      <c r="AC982" s="114"/>
      <c r="AD982" s="145"/>
      <c r="AE982" s="145"/>
    </row>
    <row r="983" customFormat="false" ht="9.75" hidden="false" customHeight="true" outlineLevel="0" collapsed="false">
      <c r="B983" s="146"/>
      <c r="C983" s="110"/>
      <c r="D983" s="132"/>
      <c r="E983" s="110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3"/>
      <c r="W983" s="132"/>
      <c r="X983" s="132"/>
      <c r="Y983" s="114"/>
      <c r="Z983" s="114"/>
      <c r="AA983" s="114"/>
      <c r="AB983" s="114"/>
      <c r="AC983" s="114"/>
      <c r="AD983" s="145"/>
      <c r="AE983" s="145"/>
    </row>
    <row r="984" customFormat="false" ht="9.75" hidden="false" customHeight="true" outlineLevel="0" collapsed="false">
      <c r="B984" s="146"/>
      <c r="C984" s="110"/>
      <c r="D984" s="133"/>
      <c r="E984" s="110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33"/>
      <c r="Y984" s="133"/>
      <c r="Z984" s="114"/>
      <c r="AA984" s="114"/>
      <c r="AB984" s="114"/>
      <c r="AC984" s="114"/>
      <c r="AD984" s="145"/>
      <c r="AE984" s="145"/>
    </row>
    <row r="985" customFormat="false" ht="9.75" hidden="false" customHeight="true" outlineLevel="0" collapsed="false">
      <c r="B985" s="146"/>
      <c r="C985" s="110"/>
      <c r="D985" s="133"/>
      <c r="E985" s="110"/>
      <c r="F985" s="133"/>
      <c r="G985" s="113"/>
      <c r="H985" s="132"/>
      <c r="I985" s="113"/>
      <c r="J985" s="114"/>
      <c r="K985" s="114"/>
      <c r="L985" s="114"/>
      <c r="M985" s="113"/>
      <c r="N985" s="132"/>
      <c r="O985" s="132"/>
      <c r="P985" s="113"/>
      <c r="Q985" s="113"/>
      <c r="R985" s="113"/>
      <c r="S985" s="113"/>
      <c r="T985" s="114"/>
      <c r="U985" s="114"/>
      <c r="V985" s="114"/>
      <c r="W985" s="114"/>
      <c r="X985" s="114"/>
      <c r="Y985" s="114"/>
      <c r="Z985" s="114"/>
      <c r="AA985" s="114"/>
      <c r="AB985" s="114"/>
      <c r="AC985" s="114"/>
      <c r="AD985" s="145"/>
      <c r="AE985" s="145"/>
    </row>
    <row r="986" customFormat="false" ht="9.75" hidden="false" customHeight="true" outlineLevel="0" collapsed="false">
      <c r="B986" s="146"/>
      <c r="C986" s="110"/>
      <c r="D986" s="132"/>
      <c r="E986" s="110"/>
      <c r="F986" s="132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4"/>
      <c r="AB986" s="114"/>
      <c r="AC986" s="114"/>
      <c r="AD986" s="145"/>
      <c r="AE986" s="145"/>
    </row>
    <row r="987" customFormat="false" ht="9.75" hidden="false" customHeight="true" outlineLevel="0" collapsed="false">
      <c r="B987" s="146"/>
      <c r="C987" s="110"/>
      <c r="D987" s="132"/>
      <c r="E987" s="110"/>
      <c r="F987" s="114"/>
      <c r="G987" s="114"/>
      <c r="H987" s="114"/>
      <c r="I987" s="114"/>
      <c r="J987" s="114"/>
      <c r="K987" s="114"/>
      <c r="L987" s="132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  <c r="AB987" s="114"/>
      <c r="AC987" s="114"/>
      <c r="AD987" s="145"/>
      <c r="AE987" s="145"/>
    </row>
    <row r="988" customFormat="false" ht="9.75" hidden="false" customHeight="true" outlineLevel="0" collapsed="false">
      <c r="B988" s="146"/>
      <c r="C988" s="110"/>
      <c r="D988" s="132"/>
      <c r="E988" s="110"/>
      <c r="F988" s="114"/>
      <c r="G988" s="114"/>
      <c r="H988" s="114"/>
      <c r="I988" s="114"/>
      <c r="J988" s="114"/>
      <c r="K988" s="114"/>
      <c r="L988" s="132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  <c r="AA988" s="114"/>
      <c r="AB988" s="114"/>
      <c r="AC988" s="114"/>
      <c r="AD988" s="145"/>
      <c r="AE988" s="145"/>
    </row>
    <row r="989" customFormat="false" ht="9.75" hidden="false" customHeight="true" outlineLevel="0" collapsed="false">
      <c r="B989" s="146"/>
      <c r="C989" s="110"/>
      <c r="D989" s="113"/>
      <c r="E989" s="110"/>
      <c r="F989" s="114"/>
      <c r="G989" s="114"/>
      <c r="H989" s="113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  <c r="AA989" s="114"/>
      <c r="AB989" s="114"/>
      <c r="AC989" s="114"/>
      <c r="AD989" s="145"/>
      <c r="AE989" s="145"/>
    </row>
    <row r="990" customFormat="false" ht="9.75" hidden="false" customHeight="true" outlineLevel="0" collapsed="false">
      <c r="B990" s="146"/>
      <c r="C990" s="110"/>
      <c r="D990" s="134"/>
      <c r="E990" s="110"/>
      <c r="F990" s="114"/>
      <c r="G990" s="114"/>
      <c r="H990" s="134"/>
      <c r="I990" s="134"/>
      <c r="J990" s="13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  <c r="AA990" s="114"/>
      <c r="AB990" s="114"/>
      <c r="AC990" s="114"/>
      <c r="AD990" s="145"/>
      <c r="AE990" s="145"/>
    </row>
    <row r="991" customFormat="false" ht="9.75" hidden="false" customHeight="true" outlineLevel="0" collapsed="false">
      <c r="B991" s="146"/>
      <c r="C991" s="110"/>
      <c r="D991" s="113"/>
      <c r="E991" s="110"/>
      <c r="F991" s="113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  <c r="AB991" s="114"/>
      <c r="AC991" s="114"/>
      <c r="AD991" s="145"/>
      <c r="AE991" s="145"/>
    </row>
    <row r="992" customFormat="false" ht="9.75" hidden="false" customHeight="true" outlineLevel="0" collapsed="false">
      <c r="B992" s="146"/>
      <c r="C992" s="110"/>
      <c r="D992" s="113"/>
      <c r="E992" s="110"/>
      <c r="F992" s="113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  <c r="AA992" s="114"/>
      <c r="AB992" s="114"/>
      <c r="AC992" s="114"/>
      <c r="AD992" s="145"/>
      <c r="AE992" s="145"/>
    </row>
    <row r="993" customFormat="false" ht="9.75" hidden="false" customHeight="true" outlineLevel="0" collapsed="false">
      <c r="B993" s="146"/>
      <c r="C993" s="110"/>
      <c r="D993" s="134"/>
      <c r="E993" s="110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34"/>
      <c r="T993" s="134"/>
      <c r="U993" s="114"/>
      <c r="V993" s="114"/>
      <c r="W993" s="114"/>
      <c r="X993" s="114"/>
      <c r="Y993" s="114"/>
      <c r="Z993" s="114"/>
      <c r="AA993" s="114"/>
      <c r="AB993" s="114"/>
      <c r="AC993" s="114"/>
      <c r="AD993" s="145"/>
      <c r="AE993" s="145"/>
    </row>
    <row r="994" customFormat="false" ht="9.75" hidden="false" customHeight="true" outlineLevel="0" collapsed="false">
      <c r="B994" s="146"/>
      <c r="C994" s="110"/>
      <c r="D994" s="113"/>
      <c r="E994" s="110"/>
      <c r="F994" s="114"/>
      <c r="G994" s="114"/>
      <c r="H994" s="114"/>
      <c r="I994" s="114"/>
      <c r="J994" s="114"/>
      <c r="K994" s="114"/>
      <c r="L994" s="113"/>
      <c r="M994" s="113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  <c r="AA994" s="114"/>
      <c r="AB994" s="114"/>
      <c r="AC994" s="114"/>
      <c r="AD994" s="145"/>
      <c r="AE994" s="145"/>
    </row>
    <row r="995" customFormat="false" ht="9.75" hidden="false" customHeight="true" outlineLevel="0" collapsed="false">
      <c r="B995" s="146"/>
      <c r="C995" s="110"/>
      <c r="D995" s="113"/>
      <c r="E995" s="110"/>
      <c r="F995" s="114"/>
      <c r="G995" s="114"/>
      <c r="H995" s="114"/>
      <c r="I995" s="113"/>
      <c r="J995" s="113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  <c r="AB995" s="114"/>
      <c r="AC995" s="114"/>
      <c r="AD995" s="145"/>
      <c r="AE995" s="145"/>
    </row>
    <row r="996" customFormat="false" ht="9.75" hidden="false" customHeight="true" outlineLevel="0" collapsed="false">
      <c r="B996" s="146"/>
      <c r="C996" s="110"/>
      <c r="D996" s="113"/>
      <c r="E996" s="110"/>
      <c r="F996" s="114"/>
      <c r="G996" s="114"/>
      <c r="H996" s="114"/>
      <c r="I996" s="113"/>
      <c r="J996" s="114"/>
      <c r="K996" s="114"/>
      <c r="L996" s="113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4"/>
      <c r="AB996" s="114"/>
      <c r="AC996" s="114"/>
      <c r="AD996" s="145"/>
      <c r="AE996" s="145"/>
    </row>
    <row r="997" customFormat="false" ht="9.75" hidden="false" customHeight="true" outlineLevel="0" collapsed="false">
      <c r="B997" s="146"/>
      <c r="C997" s="110"/>
      <c r="D997" s="113"/>
      <c r="E997" s="110"/>
      <c r="F997" s="113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  <c r="AA997" s="114"/>
      <c r="AB997" s="114"/>
      <c r="AC997" s="114"/>
      <c r="AD997" s="145"/>
      <c r="AE997" s="145"/>
    </row>
    <row r="998" customFormat="false" ht="9.75" hidden="false" customHeight="true" outlineLevel="0" collapsed="false">
      <c r="B998" s="146"/>
      <c r="C998" s="110"/>
      <c r="D998" s="113"/>
      <c r="E998" s="110"/>
      <c r="F998" s="113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  <c r="AA998" s="114"/>
      <c r="AB998" s="114"/>
      <c r="AC998" s="114"/>
      <c r="AD998" s="145"/>
      <c r="AE998" s="145"/>
    </row>
    <row r="999" customFormat="false" ht="9.75" hidden="false" customHeight="true" outlineLevel="0" collapsed="false">
      <c r="B999" s="146"/>
      <c r="C999" s="110"/>
      <c r="D999" s="147"/>
      <c r="E999" s="110"/>
      <c r="F999" s="135"/>
      <c r="G999" s="134"/>
      <c r="H999" s="135"/>
      <c r="I999" s="134"/>
      <c r="J999" s="135"/>
      <c r="K999" s="135"/>
      <c r="L999" s="135"/>
      <c r="M999" s="135"/>
      <c r="N999" s="135"/>
      <c r="O999" s="135"/>
      <c r="P999" s="135"/>
      <c r="Q999" s="134"/>
      <c r="R999" s="133"/>
      <c r="S999" s="132"/>
      <c r="T999" s="114"/>
      <c r="U999" s="114"/>
      <c r="V999" s="114"/>
      <c r="W999" s="114"/>
      <c r="X999" s="114"/>
      <c r="Y999" s="114"/>
      <c r="Z999" s="114"/>
      <c r="AA999" s="114"/>
      <c r="AB999" s="114"/>
      <c r="AC999" s="114"/>
      <c r="AD999" s="145"/>
      <c r="AE999" s="145"/>
    </row>
    <row r="1000" customFormat="false" ht="9.75" hidden="false" customHeight="true" outlineLevel="0" collapsed="false">
      <c r="B1000" s="146"/>
      <c r="C1000" s="110"/>
      <c r="D1000" s="132"/>
      <c r="E1000" s="110"/>
      <c r="F1000" s="114"/>
      <c r="G1000" s="114"/>
      <c r="H1000" s="114"/>
      <c r="I1000" s="114"/>
      <c r="J1000" s="114"/>
      <c r="K1000" s="114"/>
      <c r="L1000" s="114"/>
      <c r="M1000" s="113"/>
      <c r="N1000" s="113"/>
      <c r="O1000" s="113"/>
      <c r="P1000" s="113"/>
      <c r="Q1000" s="113"/>
      <c r="R1000" s="113"/>
      <c r="S1000" s="113"/>
      <c r="T1000" s="114"/>
      <c r="U1000" s="114"/>
      <c r="V1000" s="114"/>
      <c r="W1000" s="114"/>
      <c r="X1000" s="114"/>
      <c r="Y1000" s="114"/>
      <c r="Z1000" s="114"/>
      <c r="AA1000" s="114"/>
      <c r="AB1000" s="114"/>
      <c r="AC1000" s="114"/>
      <c r="AD1000" s="145"/>
      <c r="AE1000" s="145"/>
    </row>
    <row r="1001" customFormat="false" ht="9.75" hidden="false" customHeight="true" outlineLevel="0" collapsed="false">
      <c r="B1001" s="146"/>
      <c r="C1001" s="110"/>
      <c r="D1001" s="133"/>
      <c r="E1001" s="110"/>
      <c r="F1001" s="133"/>
      <c r="G1001" s="114"/>
      <c r="H1001" s="114"/>
      <c r="I1001" s="114"/>
      <c r="J1001" s="114"/>
      <c r="K1001" s="114"/>
      <c r="L1001" s="132"/>
      <c r="M1001" s="113"/>
      <c r="N1001" s="133"/>
      <c r="O1001" s="133"/>
      <c r="P1001" s="132"/>
      <c r="Q1001" s="132"/>
      <c r="R1001" s="132"/>
      <c r="S1001" s="113"/>
      <c r="T1001" s="114"/>
      <c r="U1001" s="114"/>
      <c r="V1001" s="114"/>
      <c r="W1001" s="114"/>
      <c r="X1001" s="114"/>
      <c r="Y1001" s="114"/>
      <c r="Z1001" s="114"/>
      <c r="AA1001" s="114"/>
      <c r="AB1001" s="114"/>
      <c r="AC1001" s="114"/>
      <c r="AD1001" s="145"/>
      <c r="AE1001" s="145"/>
    </row>
    <row r="1002" customFormat="false" ht="9.75" hidden="false" customHeight="true" outlineLevel="0" collapsed="false">
      <c r="B1002" s="146"/>
      <c r="C1002" s="110"/>
      <c r="D1002" s="133"/>
      <c r="E1002" s="110"/>
      <c r="F1002" s="132"/>
      <c r="G1002" s="132"/>
      <c r="H1002" s="132"/>
      <c r="I1002" s="132"/>
      <c r="J1002" s="114"/>
      <c r="K1002" s="114"/>
      <c r="L1002" s="132"/>
      <c r="M1002" s="114"/>
      <c r="N1002" s="133"/>
      <c r="O1002" s="132"/>
      <c r="P1002" s="114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14"/>
      <c r="AA1002" s="114"/>
      <c r="AB1002" s="114"/>
      <c r="AC1002" s="132"/>
      <c r="AD1002" s="145"/>
      <c r="AE1002" s="145"/>
    </row>
    <row r="1003" customFormat="false" ht="9.75" hidden="false" customHeight="true" outlineLevel="0" collapsed="false">
      <c r="B1003" s="146"/>
      <c r="C1003" s="110"/>
      <c r="D1003" s="133"/>
      <c r="E1003" s="110"/>
      <c r="F1003" s="133"/>
      <c r="G1003" s="132"/>
      <c r="H1003" s="133"/>
      <c r="I1003" s="113"/>
      <c r="J1003" s="114"/>
      <c r="K1003" s="114"/>
      <c r="L1003" s="114"/>
      <c r="M1003" s="114"/>
      <c r="N1003" s="114"/>
      <c r="O1003" s="114"/>
      <c r="P1003" s="114"/>
      <c r="Q1003" s="114"/>
      <c r="R1003" s="114"/>
      <c r="S1003" s="114"/>
      <c r="T1003" s="114"/>
      <c r="U1003" s="114"/>
      <c r="V1003" s="114"/>
      <c r="W1003" s="114"/>
      <c r="X1003" s="114"/>
      <c r="Y1003" s="114"/>
      <c r="Z1003" s="114"/>
      <c r="AA1003" s="114"/>
      <c r="AB1003" s="114"/>
      <c r="AC1003" s="114"/>
      <c r="AD1003" s="145"/>
      <c r="AE1003" s="145"/>
    </row>
    <row r="1004" customFormat="false" ht="9.75" hidden="false" customHeight="true" outlineLevel="0" collapsed="false">
      <c r="B1004" s="146"/>
      <c r="C1004" s="110"/>
      <c r="D1004" s="132"/>
      <c r="E1004" s="110"/>
      <c r="F1004" s="114"/>
      <c r="G1004" s="114"/>
      <c r="H1004" s="114"/>
      <c r="I1004" s="114"/>
      <c r="J1004" s="114"/>
      <c r="K1004" s="114"/>
      <c r="L1004" s="114"/>
      <c r="M1004" s="114"/>
      <c r="N1004" s="114"/>
      <c r="O1004" s="114"/>
      <c r="P1004" s="114"/>
      <c r="Q1004" s="114"/>
      <c r="R1004" s="114"/>
      <c r="S1004" s="114"/>
      <c r="T1004" s="114"/>
      <c r="U1004" s="114"/>
      <c r="V1004" s="114"/>
      <c r="W1004" s="132"/>
      <c r="X1004" s="114"/>
      <c r="Y1004" s="114"/>
      <c r="Z1004" s="114"/>
      <c r="AA1004" s="114"/>
      <c r="AB1004" s="114"/>
      <c r="AC1004" s="114"/>
      <c r="AD1004" s="145"/>
      <c r="AE1004" s="145"/>
    </row>
    <row r="1005" customFormat="false" ht="9.75" hidden="false" customHeight="true" outlineLevel="0" collapsed="false">
      <c r="B1005" s="146"/>
      <c r="C1005" s="110"/>
      <c r="D1005" s="133"/>
      <c r="E1005" s="110"/>
      <c r="F1005" s="133"/>
      <c r="G1005" s="114"/>
      <c r="H1005" s="133"/>
      <c r="I1005" s="114"/>
      <c r="J1005" s="114"/>
      <c r="K1005" s="114"/>
      <c r="L1005" s="114"/>
      <c r="M1005" s="114"/>
      <c r="N1005" s="114"/>
      <c r="O1005" s="114"/>
      <c r="P1005" s="114"/>
      <c r="Q1005" s="114"/>
      <c r="R1005" s="114"/>
      <c r="S1005" s="114"/>
      <c r="T1005" s="114"/>
      <c r="U1005" s="114"/>
      <c r="V1005" s="114"/>
      <c r="W1005" s="114"/>
      <c r="X1005" s="114"/>
      <c r="Y1005" s="114"/>
      <c r="Z1005" s="114"/>
      <c r="AA1005" s="114"/>
      <c r="AB1005" s="114"/>
      <c r="AC1005" s="114"/>
      <c r="AD1005" s="145"/>
      <c r="AE1005" s="145"/>
    </row>
    <row r="1006" customFormat="false" ht="9.75" hidden="false" customHeight="true" outlineLevel="0" collapsed="false">
      <c r="B1006" s="146"/>
      <c r="C1006" s="110"/>
      <c r="D1006" s="133"/>
      <c r="E1006" s="110"/>
      <c r="F1006" s="114"/>
      <c r="G1006" s="114"/>
      <c r="H1006" s="114"/>
      <c r="I1006" s="114"/>
      <c r="J1006" s="114"/>
      <c r="K1006" s="114"/>
      <c r="L1006" s="114"/>
      <c r="M1006" s="114"/>
      <c r="N1006" s="114"/>
      <c r="O1006" s="114"/>
      <c r="P1006" s="114"/>
      <c r="Q1006" s="114"/>
      <c r="R1006" s="114"/>
      <c r="S1006" s="132"/>
      <c r="T1006" s="132"/>
      <c r="U1006" s="132"/>
      <c r="V1006" s="132"/>
      <c r="W1006" s="132"/>
      <c r="X1006" s="132"/>
      <c r="Y1006" s="133"/>
      <c r="Z1006" s="114"/>
      <c r="AA1006" s="114"/>
      <c r="AB1006" s="114"/>
      <c r="AC1006" s="114"/>
      <c r="AD1006" s="145"/>
      <c r="AE1006" s="145"/>
    </row>
    <row r="1007" customFormat="false" ht="9.75" hidden="false" customHeight="true" outlineLevel="0" collapsed="false">
      <c r="B1007" s="146"/>
      <c r="C1007" s="110"/>
      <c r="D1007" s="113"/>
      <c r="E1007" s="110"/>
      <c r="F1007" s="114"/>
      <c r="G1007" s="114"/>
      <c r="H1007" s="114"/>
      <c r="I1007" s="114"/>
      <c r="J1007" s="114"/>
      <c r="K1007" s="114"/>
      <c r="L1007" s="114"/>
      <c r="M1007" s="114"/>
      <c r="N1007" s="114"/>
      <c r="O1007" s="114"/>
      <c r="P1007" s="114"/>
      <c r="Q1007" s="114"/>
      <c r="R1007" s="114"/>
      <c r="S1007" s="114"/>
      <c r="T1007" s="114"/>
      <c r="U1007" s="114"/>
      <c r="V1007" s="114"/>
      <c r="W1007" s="114"/>
      <c r="X1007" s="114"/>
      <c r="Y1007" s="114"/>
      <c r="Z1007" s="114"/>
      <c r="AA1007" s="113"/>
      <c r="AB1007" s="113"/>
      <c r="AC1007" s="114"/>
      <c r="AD1007" s="145"/>
      <c r="AE1007" s="145"/>
    </row>
    <row r="1008" customFormat="false" ht="9.75" hidden="false" customHeight="true" outlineLevel="0" collapsed="false">
      <c r="B1008" s="146"/>
      <c r="C1008" s="110"/>
      <c r="D1008" s="113"/>
      <c r="E1008" s="110"/>
      <c r="F1008" s="114"/>
      <c r="G1008" s="114"/>
      <c r="H1008" s="114"/>
      <c r="I1008" s="114"/>
      <c r="J1008" s="114"/>
      <c r="K1008" s="114"/>
      <c r="L1008" s="113"/>
      <c r="M1008" s="114"/>
      <c r="N1008" s="114"/>
      <c r="O1008" s="114"/>
      <c r="P1008" s="114"/>
      <c r="Q1008" s="114"/>
      <c r="R1008" s="114"/>
      <c r="S1008" s="114"/>
      <c r="T1008" s="114"/>
      <c r="U1008" s="114"/>
      <c r="V1008" s="114"/>
      <c r="W1008" s="114"/>
      <c r="X1008" s="114"/>
      <c r="Y1008" s="114"/>
      <c r="Z1008" s="114"/>
      <c r="AA1008" s="114"/>
      <c r="AB1008" s="114"/>
      <c r="AC1008" s="114"/>
      <c r="AD1008" s="145"/>
      <c r="AE1008" s="145"/>
    </row>
    <row r="1009" customFormat="false" ht="9.75" hidden="false" customHeight="true" outlineLevel="0" collapsed="false">
      <c r="B1009" s="146"/>
      <c r="C1009" s="110"/>
      <c r="D1009" s="132"/>
      <c r="E1009" s="110"/>
      <c r="F1009" s="114"/>
      <c r="G1009" s="114"/>
      <c r="H1009" s="114"/>
      <c r="I1009" s="114"/>
      <c r="J1009" s="114"/>
      <c r="K1009" s="114"/>
      <c r="L1009" s="114"/>
      <c r="M1009" s="114"/>
      <c r="N1009" s="114"/>
      <c r="O1009" s="114"/>
      <c r="P1009" s="114"/>
      <c r="Q1009" s="113"/>
      <c r="R1009" s="113"/>
      <c r="S1009" s="113"/>
      <c r="T1009" s="114"/>
      <c r="U1009" s="114"/>
      <c r="V1009" s="114"/>
      <c r="W1009" s="114"/>
      <c r="X1009" s="114"/>
      <c r="Y1009" s="114"/>
      <c r="Z1009" s="132"/>
      <c r="AA1009" s="114"/>
      <c r="AB1009" s="114"/>
      <c r="AC1009" s="114"/>
      <c r="AD1009" s="145"/>
      <c r="AE1009" s="145"/>
    </row>
    <row r="1010" customFormat="false" ht="9.75" hidden="false" customHeight="true" outlineLevel="0" collapsed="false">
      <c r="B1010" s="146"/>
      <c r="C1010" s="110"/>
      <c r="D1010" s="132"/>
      <c r="E1010" s="110"/>
      <c r="F1010" s="113"/>
      <c r="G1010" s="113"/>
      <c r="H1010" s="114"/>
      <c r="I1010" s="114"/>
      <c r="J1010" s="114"/>
      <c r="K1010" s="114"/>
      <c r="L1010" s="114"/>
      <c r="M1010" s="113"/>
      <c r="N1010" s="132"/>
      <c r="O1010" s="132"/>
      <c r="P1010" s="113"/>
      <c r="Q1010" s="113"/>
      <c r="R1010" s="113"/>
      <c r="S1010" s="113"/>
      <c r="T1010" s="114"/>
      <c r="U1010" s="114"/>
      <c r="V1010" s="114"/>
      <c r="W1010" s="113"/>
      <c r="X1010" s="113"/>
      <c r="Y1010" s="113"/>
      <c r="Z1010" s="113"/>
      <c r="AA1010" s="113"/>
      <c r="AB1010" s="113"/>
      <c r="AC1010" s="132"/>
      <c r="AD1010" s="145"/>
      <c r="AE1010" s="145"/>
    </row>
    <row r="1011" customFormat="false" ht="9.75" hidden="false" customHeight="true" outlineLevel="0" collapsed="false">
      <c r="B1011" s="146"/>
      <c r="C1011" s="110"/>
      <c r="D1011" s="113"/>
      <c r="E1011" s="110"/>
      <c r="F1011" s="114"/>
      <c r="G1011" s="114"/>
      <c r="H1011" s="114"/>
      <c r="I1011" s="114"/>
      <c r="J1011" s="114"/>
      <c r="K1011" s="114"/>
      <c r="L1011" s="114"/>
      <c r="M1011" s="114"/>
      <c r="N1011" s="114"/>
      <c r="O1011" s="114"/>
      <c r="P1011" s="114"/>
      <c r="Q1011" s="114"/>
      <c r="R1011" s="114"/>
      <c r="S1011" s="114"/>
      <c r="T1011" s="114"/>
      <c r="U1011" s="114"/>
      <c r="V1011" s="114"/>
      <c r="W1011" s="114"/>
      <c r="X1011" s="114"/>
      <c r="Y1011" s="114"/>
      <c r="Z1011" s="114"/>
      <c r="AA1011" s="113"/>
      <c r="AB1011" s="113"/>
      <c r="AC1011" s="114"/>
      <c r="AD1011" s="145"/>
      <c r="AE1011" s="145"/>
    </row>
    <row r="1012" customFormat="false" ht="9.75" hidden="false" customHeight="true" outlineLevel="0" collapsed="false">
      <c r="B1012" s="146"/>
      <c r="C1012" s="110"/>
      <c r="D1012" s="132"/>
      <c r="E1012" s="110"/>
      <c r="F1012" s="132"/>
      <c r="G1012" s="114"/>
      <c r="H1012" s="132"/>
      <c r="I1012" s="114"/>
      <c r="J1012" s="114"/>
      <c r="K1012" s="114"/>
      <c r="L1012" s="114"/>
      <c r="M1012" s="114"/>
      <c r="N1012" s="132"/>
      <c r="O1012" s="113"/>
      <c r="P1012" s="114"/>
      <c r="Q1012" s="114"/>
      <c r="R1012" s="114"/>
      <c r="S1012" s="114"/>
      <c r="T1012" s="114"/>
      <c r="U1012" s="114"/>
      <c r="V1012" s="114"/>
      <c r="W1012" s="114"/>
      <c r="X1012" s="114"/>
      <c r="Y1012" s="114"/>
      <c r="Z1012" s="114"/>
      <c r="AA1012" s="114"/>
      <c r="AB1012" s="114"/>
      <c r="AC1012" s="114"/>
      <c r="AD1012" s="145"/>
      <c r="AE1012" s="145"/>
    </row>
    <row r="1013" customFormat="false" ht="9.75" hidden="false" customHeight="true" outlineLevel="0" collapsed="false">
      <c r="B1013" s="146"/>
      <c r="C1013" s="110"/>
      <c r="D1013" s="132"/>
      <c r="E1013" s="110"/>
      <c r="F1013" s="114"/>
      <c r="G1013" s="114"/>
      <c r="H1013" s="114"/>
      <c r="I1013" s="114"/>
      <c r="J1013" s="114"/>
      <c r="K1013" s="114"/>
      <c r="L1013" s="114"/>
      <c r="M1013" s="114"/>
      <c r="N1013" s="114"/>
      <c r="O1013" s="114"/>
      <c r="P1013" s="114"/>
      <c r="Q1013" s="114"/>
      <c r="R1013" s="114"/>
      <c r="S1013" s="114"/>
      <c r="T1013" s="114"/>
      <c r="U1013" s="114"/>
      <c r="V1013" s="114"/>
      <c r="W1013" s="114"/>
      <c r="X1013" s="114"/>
      <c r="Y1013" s="132"/>
      <c r="Z1013" s="114"/>
      <c r="AA1013" s="114"/>
      <c r="AB1013" s="114"/>
      <c r="AC1013" s="114"/>
      <c r="AD1013" s="145"/>
      <c r="AE1013" s="145"/>
    </row>
    <row r="1014" customFormat="false" ht="9.75" hidden="false" customHeight="true" outlineLevel="0" collapsed="false">
      <c r="B1014" s="146"/>
      <c r="C1014" s="110"/>
      <c r="D1014" s="134"/>
      <c r="E1014" s="110"/>
      <c r="F1014" s="114"/>
      <c r="G1014" s="114"/>
      <c r="H1014" s="114"/>
      <c r="I1014" s="114"/>
      <c r="J1014" s="114"/>
      <c r="K1014" s="114"/>
      <c r="L1014" s="114"/>
      <c r="M1014" s="114"/>
      <c r="N1014" s="114"/>
      <c r="O1014" s="114"/>
      <c r="P1014" s="133"/>
      <c r="Q1014" s="133"/>
      <c r="R1014" s="133"/>
      <c r="S1014" s="133"/>
      <c r="T1014" s="133"/>
      <c r="U1014" s="133"/>
      <c r="V1014" s="133"/>
      <c r="W1014" s="133"/>
      <c r="X1014" s="132"/>
      <c r="Y1014" s="132"/>
      <c r="Z1014" s="132"/>
      <c r="AA1014" s="132"/>
      <c r="AB1014" s="132"/>
      <c r="AC1014" s="113"/>
      <c r="AD1014" s="145"/>
      <c r="AE1014" s="145"/>
    </row>
    <row r="1015" customFormat="false" ht="9.75" hidden="false" customHeight="true" outlineLevel="0" collapsed="false">
      <c r="B1015" s="146"/>
      <c r="C1015" s="110"/>
      <c r="D1015" s="134"/>
      <c r="E1015" s="110"/>
      <c r="F1015" s="114"/>
      <c r="G1015" s="114"/>
      <c r="H1015" s="133"/>
      <c r="I1015" s="132"/>
      <c r="J1015" s="132"/>
      <c r="K1015" s="132"/>
      <c r="L1015" s="132"/>
      <c r="M1015" s="133"/>
      <c r="N1015" s="133"/>
      <c r="O1015" s="133"/>
      <c r="P1015" s="133"/>
      <c r="Q1015" s="133"/>
      <c r="R1015" s="114"/>
      <c r="S1015" s="114"/>
      <c r="T1015" s="114"/>
      <c r="U1015" s="114"/>
      <c r="V1015" s="114"/>
      <c r="W1015" s="114"/>
      <c r="X1015" s="133"/>
      <c r="Y1015" s="114"/>
      <c r="Z1015" s="114"/>
      <c r="AA1015" s="114"/>
      <c r="AB1015" s="114"/>
      <c r="AC1015" s="114"/>
      <c r="AD1015" s="145"/>
      <c r="AE1015" s="145"/>
    </row>
    <row r="1016" customFormat="false" ht="9.75" hidden="false" customHeight="true" outlineLevel="0" collapsed="false">
      <c r="B1016" s="146"/>
      <c r="C1016" s="110"/>
      <c r="D1016" s="113"/>
      <c r="E1016" s="110"/>
      <c r="F1016" s="113"/>
      <c r="G1016" s="114"/>
      <c r="H1016" s="114"/>
      <c r="I1016" s="114"/>
      <c r="J1016" s="114"/>
      <c r="K1016" s="114"/>
      <c r="L1016" s="114"/>
      <c r="M1016" s="114"/>
      <c r="N1016" s="114"/>
      <c r="O1016" s="114"/>
      <c r="P1016" s="114"/>
      <c r="Q1016" s="114"/>
      <c r="R1016" s="114"/>
      <c r="S1016" s="114"/>
      <c r="T1016" s="114"/>
      <c r="U1016" s="114"/>
      <c r="V1016" s="114"/>
      <c r="W1016" s="114"/>
      <c r="X1016" s="114"/>
      <c r="Y1016" s="114"/>
      <c r="Z1016" s="114"/>
      <c r="AA1016" s="114"/>
      <c r="AB1016" s="114"/>
      <c r="AC1016" s="114"/>
      <c r="AD1016" s="145"/>
      <c r="AE1016" s="145"/>
    </row>
    <row r="1017" customFormat="false" ht="19.35" hidden="false" customHeight="true" outlineLevel="0" collapsed="false">
      <c r="B1017" s="146"/>
      <c r="C1017" s="110"/>
      <c r="D1017" s="132"/>
      <c r="E1017" s="110"/>
      <c r="F1017" s="114"/>
      <c r="G1017" s="114"/>
      <c r="H1017" s="114"/>
      <c r="I1017" s="114"/>
      <c r="J1017" s="114"/>
      <c r="K1017" s="114"/>
      <c r="L1017" s="114"/>
      <c r="M1017" s="114"/>
      <c r="N1017" s="114"/>
      <c r="O1017" s="114"/>
      <c r="P1017" s="114"/>
      <c r="Q1017" s="114"/>
      <c r="R1017" s="114"/>
      <c r="S1017" s="114"/>
      <c r="T1017" s="114"/>
      <c r="U1017" s="114"/>
      <c r="V1017" s="114"/>
      <c r="W1017" s="114"/>
      <c r="X1017" s="132"/>
      <c r="Y1017" s="132"/>
      <c r="Z1017" s="114"/>
      <c r="AA1017" s="114"/>
      <c r="AB1017" s="114"/>
      <c r="AC1017" s="114"/>
      <c r="AD1017" s="145"/>
      <c r="AE1017" s="145"/>
    </row>
    <row r="1018" customFormat="false" ht="9.75" hidden="false" customHeight="true" outlineLevel="0" collapsed="false">
      <c r="B1018" s="146"/>
      <c r="C1018" s="110"/>
      <c r="D1018" s="113"/>
      <c r="E1018" s="110"/>
      <c r="F1018" s="114"/>
      <c r="G1018" s="114"/>
      <c r="H1018" s="113"/>
      <c r="I1018" s="114"/>
      <c r="J1018" s="114"/>
      <c r="K1018" s="114"/>
      <c r="L1018" s="114"/>
      <c r="M1018" s="114"/>
      <c r="N1018" s="114"/>
      <c r="O1018" s="114"/>
      <c r="P1018" s="114"/>
      <c r="Q1018" s="114"/>
      <c r="R1018" s="114"/>
      <c r="S1018" s="114"/>
      <c r="T1018" s="114"/>
      <c r="U1018" s="114"/>
      <c r="V1018" s="114"/>
      <c r="W1018" s="114"/>
      <c r="X1018" s="114"/>
      <c r="Y1018" s="114"/>
      <c r="Z1018" s="114"/>
      <c r="AA1018" s="114"/>
      <c r="AB1018" s="114"/>
      <c r="AC1018" s="114"/>
      <c r="AD1018" s="145"/>
      <c r="AE1018" s="145"/>
    </row>
    <row r="1019" customFormat="false" ht="9.75" hidden="false" customHeight="true" outlineLevel="0" collapsed="false">
      <c r="B1019" s="146"/>
      <c r="C1019" s="110"/>
      <c r="D1019" s="133"/>
      <c r="E1019" s="110"/>
      <c r="F1019" s="114"/>
      <c r="G1019" s="114"/>
      <c r="H1019" s="114"/>
      <c r="I1019" s="114"/>
      <c r="J1019" s="114"/>
      <c r="K1019" s="114"/>
      <c r="L1019" s="114"/>
      <c r="M1019" s="114"/>
      <c r="N1019" s="114"/>
      <c r="O1019" s="114"/>
      <c r="P1019" s="114"/>
      <c r="Q1019" s="114"/>
      <c r="R1019" s="114"/>
      <c r="S1019" s="114"/>
      <c r="T1019" s="114"/>
      <c r="U1019" s="114"/>
      <c r="V1019" s="114"/>
      <c r="W1019" s="114"/>
      <c r="X1019" s="114"/>
      <c r="Y1019" s="114"/>
      <c r="Z1019" s="132"/>
      <c r="AA1019" s="132"/>
      <c r="AB1019" s="114"/>
      <c r="AC1019" s="114"/>
      <c r="AD1019" s="145"/>
      <c r="AE1019" s="145"/>
    </row>
    <row r="1020" customFormat="false" ht="9.75" hidden="false" customHeight="true" outlineLevel="0" collapsed="false">
      <c r="B1020" s="146"/>
      <c r="C1020" s="110"/>
      <c r="D1020" s="113"/>
      <c r="E1020" s="110"/>
      <c r="F1020" s="114"/>
      <c r="G1020" s="114"/>
      <c r="H1020" s="114"/>
      <c r="I1020" s="114"/>
      <c r="J1020" s="114"/>
      <c r="K1020" s="114"/>
      <c r="L1020" s="114"/>
      <c r="M1020" s="114"/>
      <c r="N1020" s="114"/>
      <c r="O1020" s="114"/>
      <c r="P1020" s="114"/>
      <c r="Q1020" s="114"/>
      <c r="R1020" s="114"/>
      <c r="S1020" s="114"/>
      <c r="T1020" s="114"/>
      <c r="U1020" s="114"/>
      <c r="V1020" s="114"/>
      <c r="W1020" s="114"/>
      <c r="X1020" s="114"/>
      <c r="Y1020" s="114"/>
      <c r="Z1020" s="114"/>
      <c r="AA1020" s="113"/>
      <c r="AB1020" s="114"/>
      <c r="AC1020" s="114"/>
      <c r="AD1020" s="145"/>
      <c r="AE1020" s="145"/>
    </row>
    <row r="1021" customFormat="false" ht="9.75" hidden="false" customHeight="true" outlineLevel="0" collapsed="false">
      <c r="B1021" s="146"/>
      <c r="C1021" s="110"/>
      <c r="D1021" s="113"/>
      <c r="E1021" s="110"/>
      <c r="F1021" s="114"/>
      <c r="G1021" s="114"/>
      <c r="H1021" s="114"/>
      <c r="I1021" s="114"/>
      <c r="J1021" s="114"/>
      <c r="K1021" s="114"/>
      <c r="L1021" s="114"/>
      <c r="M1021" s="114"/>
      <c r="N1021" s="114"/>
      <c r="O1021" s="114"/>
      <c r="P1021" s="114"/>
      <c r="Q1021" s="114"/>
      <c r="R1021" s="114"/>
      <c r="S1021" s="114"/>
      <c r="T1021" s="114"/>
      <c r="U1021" s="114"/>
      <c r="V1021" s="114"/>
      <c r="W1021" s="114"/>
      <c r="X1021" s="114"/>
      <c r="Y1021" s="114"/>
      <c r="Z1021" s="114"/>
      <c r="AA1021" s="113"/>
      <c r="AB1021" s="114"/>
      <c r="AC1021" s="114"/>
      <c r="AD1021" s="145"/>
      <c r="AE1021" s="145"/>
    </row>
    <row r="1022" customFormat="false" ht="9.75" hidden="false" customHeight="true" outlineLevel="0" collapsed="false">
      <c r="B1022" s="146"/>
      <c r="C1022" s="110"/>
      <c r="D1022" s="135"/>
      <c r="E1022" s="110"/>
      <c r="F1022" s="114"/>
      <c r="G1022" s="114"/>
      <c r="H1022" s="114"/>
      <c r="I1022" s="114"/>
      <c r="J1022" s="114"/>
      <c r="K1022" s="114"/>
      <c r="L1022" s="114"/>
      <c r="M1022" s="134"/>
      <c r="N1022" s="135"/>
      <c r="O1022" s="135"/>
      <c r="P1022" s="135"/>
      <c r="Q1022" s="135"/>
      <c r="R1022" s="135"/>
      <c r="S1022" s="134"/>
      <c r="T1022" s="114"/>
      <c r="U1022" s="114"/>
      <c r="V1022" s="114"/>
      <c r="W1022" s="114"/>
      <c r="X1022" s="114"/>
      <c r="Y1022" s="114"/>
      <c r="Z1022" s="114"/>
      <c r="AA1022" s="114"/>
      <c r="AB1022" s="114"/>
      <c r="AC1022" s="114"/>
      <c r="AD1022" s="145"/>
      <c r="AE1022" s="145"/>
    </row>
    <row r="1023" customFormat="false" ht="9.75" hidden="false" customHeight="true" outlineLevel="0" collapsed="false">
      <c r="B1023" s="146"/>
      <c r="C1023" s="110"/>
      <c r="D1023" s="133"/>
      <c r="E1023" s="110"/>
      <c r="F1023" s="114"/>
      <c r="G1023" s="114"/>
      <c r="H1023" s="114"/>
      <c r="I1023" s="114"/>
      <c r="J1023" s="114"/>
      <c r="K1023" s="114"/>
      <c r="L1023" s="114"/>
      <c r="M1023" s="114"/>
      <c r="N1023" s="114"/>
      <c r="O1023" s="114"/>
      <c r="P1023" s="114"/>
      <c r="Q1023" s="114"/>
      <c r="R1023" s="114"/>
      <c r="S1023" s="114"/>
      <c r="T1023" s="114"/>
      <c r="U1023" s="114"/>
      <c r="V1023" s="114"/>
      <c r="W1023" s="114"/>
      <c r="X1023" s="114"/>
      <c r="Y1023" s="114"/>
      <c r="Z1023" s="114"/>
      <c r="AA1023" s="114"/>
      <c r="AB1023" s="114"/>
      <c r="AC1023" s="133"/>
      <c r="AD1023" s="145"/>
      <c r="AE1023" s="145"/>
    </row>
    <row r="1024" customFormat="false" ht="9.75" hidden="false" customHeight="true" outlineLevel="0" collapsed="false">
      <c r="B1024" s="146"/>
      <c r="C1024" s="110"/>
      <c r="D1024" s="133"/>
      <c r="E1024" s="110"/>
      <c r="F1024" s="114"/>
      <c r="G1024" s="114"/>
      <c r="H1024" s="114"/>
      <c r="I1024" s="114"/>
      <c r="J1024" s="114"/>
      <c r="K1024" s="114"/>
      <c r="L1024" s="114"/>
      <c r="M1024" s="133"/>
      <c r="N1024" s="114"/>
      <c r="O1024" s="114"/>
      <c r="P1024" s="114"/>
      <c r="Q1024" s="114"/>
      <c r="R1024" s="114"/>
      <c r="S1024" s="114"/>
      <c r="T1024" s="114"/>
      <c r="U1024" s="114"/>
      <c r="V1024" s="114"/>
      <c r="W1024" s="114"/>
      <c r="X1024" s="114"/>
      <c r="Y1024" s="114"/>
      <c r="Z1024" s="114"/>
      <c r="AA1024" s="114"/>
      <c r="AB1024" s="114"/>
      <c r="AC1024" s="114"/>
      <c r="AD1024" s="145"/>
      <c r="AE1024" s="145"/>
    </row>
    <row r="1025" customFormat="false" ht="9.75" hidden="false" customHeight="true" outlineLevel="0" collapsed="false">
      <c r="B1025" s="146"/>
      <c r="C1025" s="110"/>
      <c r="D1025" s="113"/>
      <c r="E1025" s="110"/>
      <c r="F1025" s="114"/>
      <c r="G1025" s="114"/>
      <c r="H1025" s="114"/>
      <c r="I1025" s="114"/>
      <c r="J1025" s="114"/>
      <c r="K1025" s="114"/>
      <c r="L1025" s="114"/>
      <c r="M1025" s="114"/>
      <c r="N1025" s="114"/>
      <c r="O1025" s="114"/>
      <c r="P1025" s="114"/>
      <c r="Q1025" s="114"/>
      <c r="R1025" s="114"/>
      <c r="S1025" s="114"/>
      <c r="T1025" s="114"/>
      <c r="U1025" s="114"/>
      <c r="V1025" s="114"/>
      <c r="W1025" s="113"/>
      <c r="X1025" s="113"/>
      <c r="Y1025" s="113"/>
      <c r="Z1025" s="113"/>
      <c r="AA1025" s="114"/>
      <c r="AB1025" s="114"/>
      <c r="AC1025" s="114"/>
      <c r="AD1025" s="145"/>
      <c r="AE1025" s="145"/>
    </row>
    <row r="1026" customFormat="false" ht="9.75" hidden="false" customHeight="true" outlineLevel="0" collapsed="false">
      <c r="B1026" s="146"/>
      <c r="C1026" s="110"/>
      <c r="D1026" s="113"/>
      <c r="E1026" s="110"/>
      <c r="F1026" s="113"/>
      <c r="G1026" s="114"/>
      <c r="H1026" s="114"/>
      <c r="I1026" s="114"/>
      <c r="J1026" s="114"/>
      <c r="K1026" s="114"/>
      <c r="L1026" s="114"/>
      <c r="M1026" s="114"/>
      <c r="N1026" s="114"/>
      <c r="O1026" s="114"/>
      <c r="P1026" s="114"/>
      <c r="Q1026" s="114"/>
      <c r="R1026" s="114"/>
      <c r="S1026" s="114"/>
      <c r="T1026" s="114"/>
      <c r="U1026" s="114"/>
      <c r="V1026" s="114"/>
      <c r="W1026" s="114"/>
      <c r="X1026" s="114"/>
      <c r="Y1026" s="114"/>
      <c r="Z1026" s="114"/>
      <c r="AA1026" s="114"/>
      <c r="AB1026" s="113"/>
      <c r="AC1026" s="114"/>
      <c r="AD1026" s="145"/>
      <c r="AE1026" s="145"/>
    </row>
    <row r="1027" customFormat="false" ht="9.75" hidden="false" customHeight="true" outlineLevel="0" collapsed="false">
      <c r="B1027" s="146"/>
      <c r="C1027" s="110"/>
      <c r="D1027" s="132"/>
      <c r="E1027" s="110"/>
      <c r="F1027" s="114"/>
      <c r="G1027" s="114"/>
      <c r="H1027" s="114"/>
      <c r="I1027" s="114"/>
      <c r="J1027" s="114"/>
      <c r="K1027" s="114"/>
      <c r="L1027" s="114"/>
      <c r="M1027" s="114"/>
      <c r="N1027" s="114"/>
      <c r="O1027" s="114"/>
      <c r="P1027" s="114"/>
      <c r="Q1027" s="114"/>
      <c r="R1027" s="114"/>
      <c r="S1027" s="114"/>
      <c r="T1027" s="114"/>
      <c r="U1027" s="114"/>
      <c r="V1027" s="114"/>
      <c r="W1027" s="114"/>
      <c r="X1027" s="114"/>
      <c r="Y1027" s="114"/>
      <c r="Z1027" s="114"/>
      <c r="AA1027" s="114"/>
      <c r="AB1027" s="132"/>
      <c r="AC1027" s="114"/>
      <c r="AD1027" s="145"/>
      <c r="AE1027" s="145"/>
    </row>
    <row r="1028" customFormat="false" ht="19.35" hidden="false" customHeight="true" outlineLevel="0" collapsed="false">
      <c r="B1028" s="146"/>
      <c r="C1028" s="110"/>
      <c r="D1028" s="113"/>
      <c r="E1028" s="110"/>
      <c r="F1028" s="114"/>
      <c r="G1028" s="114"/>
      <c r="H1028" s="114"/>
      <c r="I1028" s="114"/>
      <c r="J1028" s="114"/>
      <c r="K1028" s="114"/>
      <c r="L1028" s="114"/>
      <c r="M1028" s="114"/>
      <c r="N1028" s="114"/>
      <c r="O1028" s="114"/>
      <c r="P1028" s="114"/>
      <c r="Q1028" s="114"/>
      <c r="R1028" s="114"/>
      <c r="S1028" s="114"/>
      <c r="T1028" s="114"/>
      <c r="U1028" s="114"/>
      <c r="V1028" s="114"/>
      <c r="W1028" s="114"/>
      <c r="X1028" s="114"/>
      <c r="Y1028" s="113"/>
      <c r="Z1028" s="113"/>
      <c r="AA1028" s="114"/>
      <c r="AB1028" s="114"/>
      <c r="AC1028" s="114"/>
      <c r="AD1028" s="145"/>
      <c r="AE1028" s="145"/>
    </row>
    <row r="1029" customFormat="false" ht="19.35" hidden="false" customHeight="true" outlineLevel="0" collapsed="false">
      <c r="B1029" s="146"/>
      <c r="C1029" s="110"/>
      <c r="D1029" s="133"/>
      <c r="E1029" s="110"/>
      <c r="F1029" s="114"/>
      <c r="G1029" s="114"/>
      <c r="H1029" s="114"/>
      <c r="I1029" s="114"/>
      <c r="J1029" s="114"/>
      <c r="K1029" s="114"/>
      <c r="L1029" s="114"/>
      <c r="M1029" s="114"/>
      <c r="N1029" s="114"/>
      <c r="O1029" s="114"/>
      <c r="P1029" s="114"/>
      <c r="Q1029" s="114"/>
      <c r="R1029" s="114"/>
      <c r="S1029" s="114"/>
      <c r="T1029" s="114"/>
      <c r="U1029" s="114"/>
      <c r="V1029" s="113"/>
      <c r="W1029" s="113"/>
      <c r="X1029" s="114"/>
      <c r="Y1029" s="133"/>
      <c r="Z1029" s="132"/>
      <c r="AA1029" s="114"/>
      <c r="AB1029" s="114"/>
      <c r="AC1029" s="114"/>
      <c r="AD1029" s="145"/>
      <c r="AE1029" s="145"/>
    </row>
    <row r="1030" customFormat="false" ht="19.35" hidden="false" customHeight="true" outlineLevel="0" collapsed="false">
      <c r="B1030" s="146"/>
      <c r="C1030" s="110"/>
      <c r="D1030" s="132"/>
      <c r="E1030" s="110"/>
      <c r="F1030" s="114"/>
      <c r="G1030" s="114"/>
      <c r="H1030" s="114"/>
      <c r="I1030" s="114"/>
      <c r="J1030" s="114"/>
      <c r="K1030" s="114"/>
      <c r="L1030" s="114"/>
      <c r="M1030" s="114"/>
      <c r="N1030" s="114"/>
      <c r="O1030" s="114"/>
      <c r="P1030" s="114"/>
      <c r="Q1030" s="114"/>
      <c r="R1030" s="114"/>
      <c r="S1030" s="114"/>
      <c r="T1030" s="114"/>
      <c r="U1030" s="114"/>
      <c r="V1030" s="114"/>
      <c r="W1030" s="113"/>
      <c r="X1030" s="113"/>
      <c r="Y1030" s="132"/>
      <c r="Z1030" s="113"/>
      <c r="AA1030" s="114"/>
      <c r="AB1030" s="114"/>
      <c r="AC1030" s="114"/>
      <c r="AD1030" s="145"/>
      <c r="AE1030" s="145"/>
    </row>
    <row r="1031" customFormat="false" ht="9.75" hidden="false" customHeight="true" outlineLevel="0" collapsed="false">
      <c r="B1031" s="146"/>
      <c r="C1031" s="110"/>
      <c r="D1031" s="132"/>
      <c r="E1031" s="110"/>
      <c r="F1031" s="114"/>
      <c r="G1031" s="114"/>
      <c r="H1031" s="114"/>
      <c r="I1031" s="114"/>
      <c r="J1031" s="114"/>
      <c r="K1031" s="114"/>
      <c r="L1031" s="114"/>
      <c r="M1031" s="114"/>
      <c r="N1031" s="114"/>
      <c r="O1031" s="114"/>
      <c r="P1031" s="114"/>
      <c r="Q1031" s="114"/>
      <c r="R1031" s="114"/>
      <c r="S1031" s="114"/>
      <c r="T1031" s="114"/>
      <c r="U1031" s="114"/>
      <c r="V1031" s="114"/>
      <c r="W1031" s="113"/>
      <c r="X1031" s="113"/>
      <c r="Y1031" s="113"/>
      <c r="Z1031" s="132"/>
      <c r="AA1031" s="113"/>
      <c r="AB1031" s="114"/>
      <c r="AC1031" s="114"/>
      <c r="AD1031" s="145"/>
      <c r="AE1031" s="145"/>
    </row>
    <row r="1032" customFormat="false" ht="19.35" hidden="false" customHeight="true" outlineLevel="0" collapsed="false">
      <c r="B1032" s="146"/>
      <c r="C1032" s="110"/>
      <c r="D1032" s="133"/>
      <c r="E1032" s="110"/>
      <c r="F1032" s="114"/>
      <c r="G1032" s="114"/>
      <c r="H1032" s="114"/>
      <c r="I1032" s="114"/>
      <c r="J1032" s="114"/>
      <c r="K1032" s="114"/>
      <c r="L1032" s="114"/>
      <c r="M1032" s="114"/>
      <c r="N1032" s="114"/>
      <c r="O1032" s="114"/>
      <c r="P1032" s="114"/>
      <c r="Q1032" s="114"/>
      <c r="R1032" s="114"/>
      <c r="S1032" s="114"/>
      <c r="T1032" s="114"/>
      <c r="U1032" s="114"/>
      <c r="V1032" s="113"/>
      <c r="W1032" s="113"/>
      <c r="X1032" s="114"/>
      <c r="Y1032" s="133"/>
      <c r="Z1032" s="133"/>
      <c r="AA1032" s="114"/>
      <c r="AB1032" s="114"/>
      <c r="AC1032" s="114"/>
      <c r="AD1032" s="145"/>
      <c r="AE1032" s="145"/>
    </row>
    <row r="1033" customFormat="false" ht="9.75" hidden="false" customHeight="true" outlineLevel="0" collapsed="false">
      <c r="B1033" s="146"/>
      <c r="C1033" s="110"/>
      <c r="D1033" s="132"/>
      <c r="E1033" s="110"/>
      <c r="F1033" s="114"/>
      <c r="G1033" s="114"/>
      <c r="H1033" s="114"/>
      <c r="I1033" s="114"/>
      <c r="J1033" s="114"/>
      <c r="K1033" s="114"/>
      <c r="L1033" s="114"/>
      <c r="M1033" s="114"/>
      <c r="N1033" s="114"/>
      <c r="O1033" s="114"/>
      <c r="P1033" s="114"/>
      <c r="Q1033" s="114"/>
      <c r="R1033" s="114"/>
      <c r="S1033" s="114"/>
      <c r="T1033" s="114"/>
      <c r="U1033" s="114"/>
      <c r="V1033" s="114"/>
      <c r="W1033" s="114"/>
      <c r="X1033" s="132"/>
      <c r="Y1033" s="132"/>
      <c r="Z1033" s="114"/>
      <c r="AA1033" s="114"/>
      <c r="AB1033" s="114"/>
      <c r="AC1033" s="114"/>
      <c r="AD1033" s="145"/>
      <c r="AE1033" s="145"/>
    </row>
    <row r="1034" customFormat="false" ht="9.75" hidden="false" customHeight="true" outlineLevel="0" collapsed="false">
      <c r="B1034" s="146"/>
      <c r="C1034" s="110"/>
      <c r="D1034" s="133"/>
      <c r="E1034" s="110"/>
      <c r="F1034" s="114"/>
      <c r="G1034" s="114"/>
      <c r="H1034" s="114"/>
      <c r="I1034" s="114"/>
      <c r="J1034" s="114"/>
      <c r="K1034" s="114"/>
      <c r="L1034" s="114"/>
      <c r="M1034" s="114"/>
      <c r="N1034" s="114"/>
      <c r="O1034" s="114"/>
      <c r="P1034" s="114"/>
      <c r="Q1034" s="114"/>
      <c r="R1034" s="114"/>
      <c r="S1034" s="114"/>
      <c r="T1034" s="114"/>
      <c r="U1034" s="114"/>
      <c r="V1034" s="114"/>
      <c r="W1034" s="132"/>
      <c r="X1034" s="133"/>
      <c r="Y1034" s="132"/>
      <c r="Z1034" s="114"/>
      <c r="AA1034" s="114"/>
      <c r="AB1034" s="114"/>
      <c r="AC1034" s="114"/>
      <c r="AD1034" s="145"/>
      <c r="AE1034" s="145"/>
    </row>
    <row r="1035" customFormat="false" ht="9.75" hidden="false" customHeight="true" outlineLevel="0" collapsed="false">
      <c r="B1035" s="146"/>
      <c r="C1035" s="110"/>
      <c r="D1035" s="132"/>
      <c r="E1035" s="110"/>
      <c r="F1035" s="114"/>
      <c r="G1035" s="114"/>
      <c r="H1035" s="114"/>
      <c r="I1035" s="114"/>
      <c r="J1035" s="114"/>
      <c r="K1035" s="114"/>
      <c r="L1035" s="114"/>
      <c r="M1035" s="114"/>
      <c r="N1035" s="114"/>
      <c r="O1035" s="114"/>
      <c r="P1035" s="114"/>
      <c r="Q1035" s="114"/>
      <c r="R1035" s="114"/>
      <c r="S1035" s="114"/>
      <c r="T1035" s="114"/>
      <c r="U1035" s="114"/>
      <c r="V1035" s="114"/>
      <c r="W1035" s="132"/>
      <c r="X1035" s="132"/>
      <c r="Y1035" s="132"/>
      <c r="Z1035" s="132"/>
      <c r="AA1035" s="114"/>
      <c r="AB1035" s="114"/>
      <c r="AC1035" s="114"/>
      <c r="AD1035" s="145"/>
      <c r="AE1035" s="145"/>
    </row>
    <row r="1036" customFormat="false" ht="9.75" hidden="false" customHeight="true" outlineLevel="0" collapsed="false">
      <c r="B1036" s="146"/>
      <c r="C1036" s="110"/>
      <c r="D1036" s="133"/>
      <c r="E1036" s="110"/>
      <c r="F1036" s="114"/>
      <c r="G1036" s="114"/>
      <c r="H1036" s="114"/>
      <c r="I1036" s="114"/>
      <c r="J1036" s="114"/>
      <c r="K1036" s="114"/>
      <c r="L1036" s="114"/>
      <c r="M1036" s="114"/>
      <c r="N1036" s="114"/>
      <c r="O1036" s="114"/>
      <c r="P1036" s="114"/>
      <c r="Q1036" s="114"/>
      <c r="R1036" s="114"/>
      <c r="S1036" s="114"/>
      <c r="T1036" s="114"/>
      <c r="U1036" s="114"/>
      <c r="V1036" s="114"/>
      <c r="W1036" s="114"/>
      <c r="X1036" s="133"/>
      <c r="Y1036" s="133"/>
      <c r="Z1036" s="114"/>
      <c r="AA1036" s="114"/>
      <c r="AB1036" s="114"/>
      <c r="AC1036" s="114"/>
      <c r="AD1036" s="145"/>
      <c r="AE1036" s="145"/>
    </row>
    <row r="1037" customFormat="false" ht="9.75" hidden="false" customHeight="true" outlineLevel="0" collapsed="false">
      <c r="B1037" s="146"/>
      <c r="C1037" s="110"/>
      <c r="D1037" s="132"/>
      <c r="E1037" s="110"/>
      <c r="F1037" s="114"/>
      <c r="G1037" s="114"/>
      <c r="H1037" s="114"/>
      <c r="I1037" s="114"/>
      <c r="J1037" s="114"/>
      <c r="K1037" s="114"/>
      <c r="L1037" s="114"/>
      <c r="M1037" s="114"/>
      <c r="N1037" s="114"/>
      <c r="O1037" s="114"/>
      <c r="P1037" s="114"/>
      <c r="Q1037" s="114"/>
      <c r="R1037" s="114"/>
      <c r="S1037" s="114"/>
      <c r="T1037" s="114"/>
      <c r="U1037" s="113"/>
      <c r="V1037" s="113"/>
      <c r="W1037" s="113"/>
      <c r="X1037" s="113"/>
      <c r="Y1037" s="113"/>
      <c r="Z1037" s="114"/>
      <c r="AA1037" s="114"/>
      <c r="AB1037" s="114"/>
      <c r="AC1037" s="114"/>
      <c r="AD1037" s="145"/>
      <c r="AE1037" s="145"/>
    </row>
    <row r="1038" customFormat="false" ht="19.35" hidden="false" customHeight="true" outlineLevel="0" collapsed="false">
      <c r="B1038" s="146"/>
      <c r="C1038" s="110"/>
      <c r="D1038" s="132"/>
      <c r="E1038" s="110"/>
      <c r="F1038" s="114"/>
      <c r="G1038" s="114"/>
      <c r="H1038" s="114"/>
      <c r="I1038" s="114"/>
      <c r="J1038" s="114"/>
      <c r="K1038" s="114"/>
      <c r="L1038" s="114"/>
      <c r="M1038" s="114"/>
      <c r="N1038" s="114"/>
      <c r="O1038" s="114"/>
      <c r="P1038" s="114"/>
      <c r="Q1038" s="114"/>
      <c r="R1038" s="114"/>
      <c r="S1038" s="114"/>
      <c r="T1038" s="114"/>
      <c r="U1038" s="114"/>
      <c r="V1038" s="114"/>
      <c r="W1038" s="114"/>
      <c r="X1038" s="114"/>
      <c r="Y1038" s="114"/>
      <c r="Z1038" s="114"/>
      <c r="AA1038" s="114"/>
      <c r="AB1038" s="114"/>
      <c r="AC1038" s="132"/>
      <c r="AD1038" s="145"/>
      <c r="AE1038" s="145"/>
    </row>
    <row r="1039" customFormat="false" ht="19.35" hidden="false" customHeight="true" outlineLevel="0" collapsed="false">
      <c r="B1039" s="146"/>
      <c r="C1039" s="110"/>
      <c r="D1039" s="133"/>
      <c r="E1039" s="110"/>
      <c r="F1039" s="114"/>
      <c r="G1039" s="114"/>
      <c r="H1039" s="114"/>
      <c r="I1039" s="114"/>
      <c r="J1039" s="114"/>
      <c r="K1039" s="114"/>
      <c r="L1039" s="114"/>
      <c r="M1039" s="114"/>
      <c r="N1039" s="114"/>
      <c r="O1039" s="114"/>
      <c r="P1039" s="114"/>
      <c r="Q1039" s="114"/>
      <c r="R1039" s="114"/>
      <c r="S1039" s="114"/>
      <c r="T1039" s="113"/>
      <c r="U1039" s="132"/>
      <c r="V1039" s="132"/>
      <c r="W1039" s="132"/>
      <c r="X1039" s="114"/>
      <c r="Y1039" s="114"/>
      <c r="Z1039" s="132"/>
      <c r="AA1039" s="132"/>
      <c r="AB1039" s="114"/>
      <c r="AC1039" s="114"/>
      <c r="AD1039" s="145"/>
      <c r="AE1039" s="145"/>
    </row>
    <row r="1040" customFormat="false" ht="19.35" hidden="false" customHeight="true" outlineLevel="0" collapsed="false">
      <c r="B1040" s="146"/>
      <c r="C1040" s="110"/>
      <c r="D1040" s="113"/>
      <c r="E1040" s="110"/>
      <c r="F1040" s="114"/>
      <c r="G1040" s="114"/>
      <c r="H1040" s="114"/>
      <c r="I1040" s="114"/>
      <c r="J1040" s="114"/>
      <c r="K1040" s="114"/>
      <c r="L1040" s="113"/>
      <c r="M1040" s="114"/>
      <c r="N1040" s="114"/>
      <c r="O1040" s="114"/>
      <c r="P1040" s="114"/>
      <c r="Q1040" s="114"/>
      <c r="R1040" s="114"/>
      <c r="S1040" s="114"/>
      <c r="T1040" s="114"/>
      <c r="U1040" s="114"/>
      <c r="V1040" s="114"/>
      <c r="W1040" s="114"/>
      <c r="X1040" s="114"/>
      <c r="Y1040" s="114"/>
      <c r="Z1040" s="114"/>
      <c r="AA1040" s="114"/>
      <c r="AB1040" s="114"/>
      <c r="AC1040" s="114"/>
      <c r="AD1040" s="145"/>
      <c r="AE1040" s="145"/>
    </row>
    <row r="1041" customFormat="false" ht="19.35" hidden="false" customHeight="true" outlineLevel="0" collapsed="false">
      <c r="B1041" s="146"/>
      <c r="C1041" s="110"/>
      <c r="D1041" s="113"/>
      <c r="E1041" s="110"/>
      <c r="F1041" s="114"/>
      <c r="G1041" s="114"/>
      <c r="H1041" s="114"/>
      <c r="I1041" s="114"/>
      <c r="J1041" s="114"/>
      <c r="K1041" s="114"/>
      <c r="L1041" s="114"/>
      <c r="M1041" s="114"/>
      <c r="N1041" s="114"/>
      <c r="O1041" s="114"/>
      <c r="P1041" s="114"/>
      <c r="Q1041" s="114"/>
      <c r="R1041" s="114"/>
      <c r="S1041" s="114"/>
      <c r="T1041" s="114"/>
      <c r="U1041" s="114"/>
      <c r="V1041" s="114"/>
      <c r="W1041" s="114"/>
      <c r="X1041" s="114"/>
      <c r="Y1041" s="114"/>
      <c r="Z1041" s="114"/>
      <c r="AA1041" s="114"/>
      <c r="AB1041" s="113"/>
      <c r="AC1041" s="114"/>
      <c r="AD1041" s="145"/>
      <c r="AE1041" s="145"/>
    </row>
    <row r="1042" customFormat="false" ht="9.75" hidden="false" customHeight="true" outlineLevel="0" collapsed="false">
      <c r="B1042" s="146"/>
      <c r="C1042" s="110"/>
      <c r="D1042" s="113"/>
      <c r="E1042" s="110"/>
      <c r="F1042" s="114"/>
      <c r="G1042" s="114"/>
      <c r="H1042" s="114"/>
      <c r="I1042" s="114"/>
      <c r="J1042" s="114"/>
      <c r="K1042" s="114"/>
      <c r="L1042" s="114"/>
      <c r="M1042" s="114"/>
      <c r="N1042" s="114"/>
      <c r="O1042" s="114"/>
      <c r="P1042" s="114"/>
      <c r="Q1042" s="114"/>
      <c r="R1042" s="114"/>
      <c r="S1042" s="114"/>
      <c r="T1042" s="114"/>
      <c r="U1042" s="114"/>
      <c r="V1042" s="114"/>
      <c r="W1042" s="113"/>
      <c r="X1042" s="114"/>
      <c r="Y1042" s="114"/>
      <c r="Z1042" s="114"/>
      <c r="AA1042" s="114"/>
      <c r="AB1042" s="114"/>
      <c r="AC1042" s="114"/>
      <c r="AD1042" s="145"/>
      <c r="AE1042" s="145"/>
    </row>
    <row r="1043" customFormat="false" ht="9.75" hidden="false" customHeight="true" outlineLevel="0" collapsed="false">
      <c r="B1043" s="146"/>
      <c r="C1043" s="110"/>
      <c r="D1043" s="113"/>
      <c r="E1043" s="110"/>
      <c r="F1043" s="114"/>
      <c r="G1043" s="114"/>
      <c r="H1043" s="114"/>
      <c r="I1043" s="114"/>
      <c r="J1043" s="114"/>
      <c r="K1043" s="114"/>
      <c r="L1043" s="114"/>
      <c r="M1043" s="114"/>
      <c r="N1043" s="114"/>
      <c r="O1043" s="114"/>
      <c r="P1043" s="114"/>
      <c r="Q1043" s="114"/>
      <c r="R1043" s="114"/>
      <c r="S1043" s="114"/>
      <c r="T1043" s="114"/>
      <c r="U1043" s="114"/>
      <c r="V1043" s="114"/>
      <c r="W1043" s="114"/>
      <c r="X1043" s="113"/>
      <c r="Y1043" s="113"/>
      <c r="Z1043" s="113"/>
      <c r="AA1043" s="113"/>
      <c r="AB1043" s="113"/>
      <c r="AC1043" s="114"/>
      <c r="AD1043" s="145"/>
      <c r="AE1043" s="145"/>
    </row>
    <row r="1044" customFormat="false" ht="9.75" hidden="false" customHeight="true" outlineLevel="0" collapsed="false">
      <c r="B1044" s="146"/>
      <c r="C1044" s="110"/>
      <c r="D1044" s="132"/>
      <c r="E1044" s="110"/>
      <c r="F1044" s="114"/>
      <c r="G1044" s="114"/>
      <c r="H1044" s="114"/>
      <c r="I1044" s="114"/>
      <c r="J1044" s="114"/>
      <c r="K1044" s="114"/>
      <c r="L1044" s="114"/>
      <c r="M1044" s="114"/>
      <c r="N1044" s="114"/>
      <c r="O1044" s="114"/>
      <c r="P1044" s="114"/>
      <c r="Q1044" s="114"/>
      <c r="R1044" s="114"/>
      <c r="S1044" s="114"/>
      <c r="T1044" s="114"/>
      <c r="U1044" s="114"/>
      <c r="V1044" s="114"/>
      <c r="W1044" s="114"/>
      <c r="X1044" s="132"/>
      <c r="Y1044" s="132"/>
      <c r="Z1044" s="113"/>
      <c r="AA1044" s="113"/>
      <c r="AB1044" s="113"/>
      <c r="AC1044" s="114"/>
      <c r="AD1044" s="145"/>
      <c r="AE1044" s="145"/>
    </row>
    <row r="1045" customFormat="false" ht="9.75" hidden="false" customHeight="true" outlineLevel="0" collapsed="false">
      <c r="B1045" s="146"/>
      <c r="C1045" s="110"/>
      <c r="D1045" s="113"/>
      <c r="E1045" s="110"/>
      <c r="F1045" s="114"/>
      <c r="G1045" s="114"/>
      <c r="H1045" s="114"/>
      <c r="I1045" s="114"/>
      <c r="J1045" s="114"/>
      <c r="K1045" s="114"/>
      <c r="L1045" s="113"/>
      <c r="M1045" s="114"/>
      <c r="N1045" s="114"/>
      <c r="O1045" s="114"/>
      <c r="P1045" s="114"/>
      <c r="Q1045" s="114"/>
      <c r="R1045" s="114"/>
      <c r="S1045" s="114"/>
      <c r="T1045" s="114"/>
      <c r="U1045" s="114"/>
      <c r="V1045" s="114"/>
      <c r="W1045" s="114"/>
      <c r="X1045" s="114"/>
      <c r="Y1045" s="114"/>
      <c r="Z1045" s="114"/>
      <c r="AA1045" s="114"/>
      <c r="AB1045" s="114"/>
      <c r="AC1045" s="114"/>
      <c r="AD1045" s="145"/>
      <c r="AE1045" s="145"/>
    </row>
    <row r="1046" customFormat="false" ht="9.75" hidden="false" customHeight="true" outlineLevel="0" collapsed="false">
      <c r="B1046" s="146"/>
      <c r="C1046" s="110"/>
      <c r="D1046" s="113"/>
      <c r="E1046" s="110"/>
      <c r="F1046" s="114"/>
      <c r="G1046" s="114"/>
      <c r="H1046" s="114"/>
      <c r="I1046" s="114"/>
      <c r="J1046" s="114"/>
      <c r="K1046" s="114"/>
      <c r="L1046" s="114"/>
      <c r="M1046" s="114"/>
      <c r="N1046" s="114"/>
      <c r="O1046" s="114"/>
      <c r="P1046" s="114"/>
      <c r="Q1046" s="114"/>
      <c r="R1046" s="114"/>
      <c r="S1046" s="114"/>
      <c r="T1046" s="114"/>
      <c r="U1046" s="114"/>
      <c r="V1046" s="114"/>
      <c r="W1046" s="114"/>
      <c r="X1046" s="114"/>
      <c r="Y1046" s="114"/>
      <c r="Z1046" s="114"/>
      <c r="AA1046" s="114"/>
      <c r="AB1046" s="113"/>
      <c r="AC1046" s="113"/>
      <c r="AD1046" s="145"/>
      <c r="AE1046" s="145"/>
    </row>
    <row r="1047" customFormat="false" ht="9.75" hidden="false" customHeight="true" outlineLevel="0" collapsed="false">
      <c r="B1047" s="146"/>
      <c r="C1047" s="110"/>
      <c r="D1047" s="133"/>
      <c r="E1047" s="110"/>
      <c r="F1047" s="114"/>
      <c r="G1047" s="114"/>
      <c r="H1047" s="114"/>
      <c r="I1047" s="114"/>
      <c r="J1047" s="114"/>
      <c r="K1047" s="114"/>
      <c r="L1047" s="114"/>
      <c r="M1047" s="114"/>
      <c r="N1047" s="114"/>
      <c r="O1047" s="114"/>
      <c r="P1047" s="114"/>
      <c r="Q1047" s="114"/>
      <c r="R1047" s="114"/>
      <c r="S1047" s="132"/>
      <c r="T1047" s="133"/>
      <c r="U1047" s="132"/>
      <c r="V1047" s="132"/>
      <c r="W1047" s="132"/>
      <c r="X1047" s="114"/>
      <c r="Y1047" s="114"/>
      <c r="Z1047" s="114"/>
      <c r="AA1047" s="114"/>
      <c r="AB1047" s="114"/>
      <c r="AC1047" s="114"/>
      <c r="AD1047" s="145"/>
      <c r="AE1047" s="145"/>
    </row>
    <row r="1048" customFormat="false" ht="9.75" hidden="false" customHeight="true" outlineLevel="0" collapsed="false">
      <c r="B1048" s="146"/>
      <c r="C1048" s="110"/>
      <c r="D1048" s="133"/>
      <c r="E1048" s="110"/>
      <c r="F1048" s="114"/>
      <c r="G1048" s="114"/>
      <c r="H1048" s="114"/>
      <c r="I1048" s="114"/>
      <c r="J1048" s="114"/>
      <c r="K1048" s="114"/>
      <c r="L1048" s="114"/>
      <c r="M1048" s="114"/>
      <c r="N1048" s="114"/>
      <c r="O1048" s="114"/>
      <c r="P1048" s="114"/>
      <c r="Q1048" s="114"/>
      <c r="R1048" s="114"/>
      <c r="S1048" s="114"/>
      <c r="T1048" s="132"/>
      <c r="U1048" s="133"/>
      <c r="V1048" s="132"/>
      <c r="W1048" s="133"/>
      <c r="X1048" s="132"/>
      <c r="Y1048" s="132"/>
      <c r="Z1048" s="132"/>
      <c r="AA1048" s="132"/>
      <c r="AB1048" s="114"/>
      <c r="AC1048" s="113"/>
      <c r="AD1048" s="145"/>
      <c r="AE1048" s="145"/>
    </row>
    <row r="1049" customFormat="false" ht="9.75" hidden="false" customHeight="true" outlineLevel="0" collapsed="false">
      <c r="B1049" s="146"/>
      <c r="C1049" s="110"/>
      <c r="D1049" s="133"/>
      <c r="E1049" s="110"/>
      <c r="F1049" s="114"/>
      <c r="G1049" s="114"/>
      <c r="H1049" s="114"/>
      <c r="I1049" s="114"/>
      <c r="J1049" s="114"/>
      <c r="K1049" s="114"/>
      <c r="L1049" s="114"/>
      <c r="M1049" s="114"/>
      <c r="N1049" s="114"/>
      <c r="O1049" s="114"/>
      <c r="P1049" s="114"/>
      <c r="Q1049" s="132"/>
      <c r="R1049" s="132"/>
      <c r="S1049" s="132"/>
      <c r="T1049" s="132"/>
      <c r="U1049" s="132"/>
      <c r="V1049" s="114"/>
      <c r="W1049" s="114"/>
      <c r="X1049" s="114"/>
      <c r="Y1049" s="114"/>
      <c r="Z1049" s="114"/>
      <c r="AA1049" s="114"/>
      <c r="AB1049" s="114"/>
      <c r="AC1049" s="114"/>
      <c r="AD1049" s="145"/>
      <c r="AE1049" s="145"/>
    </row>
    <row r="1050" customFormat="false" ht="9.75" hidden="false" customHeight="true" outlineLevel="0" collapsed="false">
      <c r="B1050" s="146"/>
      <c r="C1050" s="110"/>
      <c r="D1050" s="113"/>
      <c r="E1050" s="110"/>
      <c r="F1050" s="114"/>
      <c r="G1050" s="114"/>
      <c r="H1050" s="114"/>
      <c r="I1050" s="114"/>
      <c r="J1050" s="114"/>
      <c r="K1050" s="114"/>
      <c r="L1050" s="114"/>
      <c r="M1050" s="114"/>
      <c r="N1050" s="114"/>
      <c r="O1050" s="114"/>
      <c r="P1050" s="114"/>
      <c r="Q1050" s="114"/>
      <c r="R1050" s="114"/>
      <c r="S1050" s="114"/>
      <c r="T1050" s="114"/>
      <c r="U1050" s="114"/>
      <c r="V1050" s="114"/>
      <c r="W1050" s="114"/>
      <c r="X1050" s="114"/>
      <c r="Y1050" s="113"/>
      <c r="Z1050" s="113"/>
      <c r="AA1050" s="114"/>
      <c r="AB1050" s="114"/>
      <c r="AC1050" s="114"/>
      <c r="AD1050" s="145"/>
      <c r="AE1050" s="145"/>
    </row>
    <row r="1051" customFormat="false" ht="19.35" hidden="false" customHeight="true" outlineLevel="0" collapsed="false">
      <c r="B1051" s="146"/>
      <c r="C1051" s="110"/>
      <c r="D1051" s="134"/>
      <c r="E1051" s="110"/>
      <c r="F1051" s="114"/>
      <c r="G1051" s="114"/>
      <c r="H1051" s="114"/>
      <c r="I1051" s="114"/>
      <c r="J1051" s="114"/>
      <c r="K1051" s="114"/>
      <c r="L1051" s="114"/>
      <c r="M1051" s="114"/>
      <c r="N1051" s="132"/>
      <c r="O1051" s="114"/>
      <c r="P1051" s="114"/>
      <c r="Q1051" s="133"/>
      <c r="R1051" s="133"/>
      <c r="S1051" s="133"/>
      <c r="T1051" s="114"/>
      <c r="U1051" s="114"/>
      <c r="V1051" s="114"/>
      <c r="W1051" s="114"/>
      <c r="X1051" s="114"/>
      <c r="Y1051" s="114"/>
      <c r="Z1051" s="114"/>
      <c r="AA1051" s="114"/>
      <c r="AB1051" s="114"/>
      <c r="AC1051" s="114"/>
      <c r="AD1051" s="145"/>
      <c r="AE1051" s="145"/>
    </row>
    <row r="1052" customFormat="false" ht="9.75" hidden="false" customHeight="true" outlineLevel="0" collapsed="false">
      <c r="B1052" s="146"/>
      <c r="C1052" s="110"/>
      <c r="D1052" s="113"/>
      <c r="E1052" s="110"/>
      <c r="F1052" s="113"/>
      <c r="G1052" s="113"/>
      <c r="H1052" s="113"/>
      <c r="I1052" s="113"/>
      <c r="J1052" s="113"/>
      <c r="K1052" s="114"/>
      <c r="L1052" s="114"/>
      <c r="M1052" s="114"/>
      <c r="N1052" s="114"/>
      <c r="O1052" s="114"/>
      <c r="P1052" s="114"/>
      <c r="Q1052" s="114"/>
      <c r="R1052" s="114"/>
      <c r="S1052" s="114"/>
      <c r="T1052" s="114"/>
      <c r="U1052" s="114"/>
      <c r="V1052" s="114"/>
      <c r="W1052" s="114"/>
      <c r="X1052" s="114"/>
      <c r="Y1052" s="114"/>
      <c r="Z1052" s="114"/>
      <c r="AA1052" s="114"/>
      <c r="AB1052" s="114"/>
      <c r="AC1052" s="114"/>
      <c r="AD1052" s="145"/>
      <c r="AE1052" s="145"/>
    </row>
    <row r="1053" customFormat="false" ht="9.75" hidden="false" customHeight="true" outlineLevel="0" collapsed="false">
      <c r="B1053" s="146"/>
      <c r="C1053" s="110"/>
      <c r="D1053" s="113"/>
      <c r="E1053" s="110"/>
      <c r="F1053" s="114"/>
      <c r="G1053" s="114"/>
      <c r="H1053" s="113"/>
      <c r="I1053" s="114"/>
      <c r="J1053" s="114"/>
      <c r="K1053" s="114"/>
      <c r="L1053" s="114"/>
      <c r="M1053" s="114"/>
      <c r="N1053" s="114"/>
      <c r="O1053" s="114"/>
      <c r="P1053" s="114"/>
      <c r="Q1053" s="114"/>
      <c r="R1053" s="114"/>
      <c r="S1053" s="114"/>
      <c r="T1053" s="114"/>
      <c r="U1053" s="114"/>
      <c r="V1053" s="114"/>
      <c r="W1053" s="114"/>
      <c r="X1053" s="114"/>
      <c r="Y1053" s="114"/>
      <c r="Z1053" s="114"/>
      <c r="AA1053" s="114"/>
      <c r="AB1053" s="114"/>
      <c r="AC1053" s="114"/>
      <c r="AD1053" s="145"/>
      <c r="AE1053" s="145"/>
    </row>
    <row r="1054" customFormat="false" ht="9.75" hidden="false" customHeight="true" outlineLevel="0" collapsed="false">
      <c r="B1054" s="146"/>
      <c r="C1054" s="110"/>
      <c r="D1054" s="113"/>
      <c r="E1054" s="110"/>
      <c r="F1054" s="114"/>
      <c r="G1054" s="114"/>
      <c r="H1054" s="113"/>
      <c r="I1054" s="114"/>
      <c r="J1054" s="114"/>
      <c r="K1054" s="114"/>
      <c r="L1054" s="114"/>
      <c r="M1054" s="114"/>
      <c r="N1054" s="114"/>
      <c r="O1054" s="114"/>
      <c r="P1054" s="114"/>
      <c r="Q1054" s="114"/>
      <c r="R1054" s="114"/>
      <c r="S1054" s="114"/>
      <c r="T1054" s="114"/>
      <c r="U1054" s="114"/>
      <c r="V1054" s="114"/>
      <c r="W1054" s="114"/>
      <c r="X1054" s="114"/>
      <c r="Y1054" s="114"/>
      <c r="Z1054" s="114"/>
      <c r="AA1054" s="114"/>
      <c r="AB1054" s="114"/>
      <c r="AC1054" s="114"/>
      <c r="AD1054" s="145"/>
      <c r="AE1054" s="145"/>
    </row>
    <row r="1055" customFormat="false" ht="9.75" hidden="false" customHeight="true" outlineLevel="0" collapsed="false">
      <c r="B1055" s="146"/>
      <c r="C1055" s="110"/>
      <c r="D1055" s="113"/>
      <c r="E1055" s="110"/>
      <c r="F1055" s="114"/>
      <c r="G1055" s="114"/>
      <c r="H1055" s="113"/>
      <c r="I1055" s="114"/>
      <c r="J1055" s="114"/>
      <c r="K1055" s="114"/>
      <c r="L1055" s="114"/>
      <c r="M1055" s="114"/>
      <c r="N1055" s="114"/>
      <c r="O1055" s="114"/>
      <c r="P1055" s="114"/>
      <c r="Q1055" s="114"/>
      <c r="R1055" s="114"/>
      <c r="S1055" s="114"/>
      <c r="T1055" s="114"/>
      <c r="U1055" s="114"/>
      <c r="V1055" s="114"/>
      <c r="W1055" s="114"/>
      <c r="X1055" s="114"/>
      <c r="Y1055" s="114"/>
      <c r="Z1055" s="114"/>
      <c r="AA1055" s="114"/>
      <c r="AB1055" s="114"/>
      <c r="AC1055" s="114"/>
      <c r="AD1055" s="145"/>
      <c r="AE1055" s="145"/>
    </row>
    <row r="1056" customFormat="false" ht="19.35" hidden="false" customHeight="true" outlineLevel="0" collapsed="false">
      <c r="B1056" s="146"/>
      <c r="C1056" s="110"/>
      <c r="D1056" s="132"/>
      <c r="E1056" s="110"/>
      <c r="F1056" s="132"/>
      <c r="G1056" s="114"/>
      <c r="H1056" s="114"/>
      <c r="I1056" s="114"/>
      <c r="J1056" s="114"/>
      <c r="K1056" s="114"/>
      <c r="L1056" s="114"/>
      <c r="M1056" s="114"/>
      <c r="N1056" s="114"/>
      <c r="O1056" s="114"/>
      <c r="P1056" s="114"/>
      <c r="Q1056" s="114"/>
      <c r="R1056" s="114"/>
      <c r="S1056" s="114"/>
      <c r="T1056" s="114"/>
      <c r="U1056" s="114"/>
      <c r="V1056" s="114"/>
      <c r="W1056" s="114"/>
      <c r="X1056" s="114"/>
      <c r="Y1056" s="114"/>
      <c r="Z1056" s="114"/>
      <c r="AA1056" s="114"/>
      <c r="AB1056" s="114"/>
      <c r="AC1056" s="114"/>
      <c r="AD1056" s="145"/>
      <c r="AE1056" s="145"/>
    </row>
    <row r="1057" customFormat="false" ht="9.75" hidden="false" customHeight="true" outlineLevel="0" collapsed="false">
      <c r="B1057" s="146"/>
      <c r="C1057" s="110"/>
      <c r="D1057" s="113"/>
      <c r="E1057" s="110"/>
      <c r="F1057" s="114"/>
      <c r="G1057" s="114"/>
      <c r="H1057" s="113"/>
      <c r="I1057" s="114"/>
      <c r="J1057" s="114"/>
      <c r="K1057" s="114"/>
      <c r="L1057" s="114"/>
      <c r="M1057" s="114"/>
      <c r="N1057" s="114"/>
      <c r="O1057" s="114"/>
      <c r="P1057" s="114"/>
      <c r="Q1057" s="114"/>
      <c r="R1057" s="114"/>
      <c r="S1057" s="114"/>
      <c r="T1057" s="114"/>
      <c r="U1057" s="114"/>
      <c r="V1057" s="114"/>
      <c r="W1057" s="114"/>
      <c r="X1057" s="114"/>
      <c r="Y1057" s="114"/>
      <c r="Z1057" s="114"/>
      <c r="AA1057" s="114"/>
      <c r="AB1057" s="114"/>
      <c r="AC1057" s="114"/>
      <c r="AD1057" s="145"/>
      <c r="AE1057" s="145"/>
    </row>
    <row r="1058" customFormat="false" ht="19.35" hidden="false" customHeight="true" outlineLevel="0" collapsed="false">
      <c r="B1058" s="146"/>
      <c r="C1058" s="110"/>
      <c r="D1058" s="134"/>
      <c r="E1058" s="110"/>
      <c r="F1058" s="114"/>
      <c r="G1058" s="114"/>
      <c r="H1058" s="114"/>
      <c r="I1058" s="114"/>
      <c r="J1058" s="114"/>
      <c r="K1058" s="114"/>
      <c r="L1058" s="114"/>
      <c r="M1058" s="114"/>
      <c r="N1058" s="114"/>
      <c r="O1058" s="114"/>
      <c r="P1058" s="133"/>
      <c r="Q1058" s="133"/>
      <c r="R1058" s="133"/>
      <c r="S1058" s="133"/>
      <c r="T1058" s="133"/>
      <c r="U1058" s="133"/>
      <c r="V1058" s="133"/>
      <c r="W1058" s="133"/>
      <c r="X1058" s="132"/>
      <c r="Y1058" s="132"/>
      <c r="Z1058" s="132"/>
      <c r="AA1058" s="132"/>
      <c r="AB1058" s="133"/>
      <c r="AC1058" s="113"/>
      <c r="AD1058" s="145"/>
      <c r="AE1058" s="145"/>
    </row>
    <row r="1059" customFormat="false" ht="19.35" hidden="false" customHeight="true" outlineLevel="0" collapsed="false">
      <c r="B1059" s="146"/>
      <c r="C1059" s="110"/>
      <c r="D1059" s="113"/>
      <c r="E1059" s="110"/>
      <c r="F1059" s="114"/>
      <c r="G1059" s="114"/>
      <c r="H1059" s="113"/>
      <c r="I1059" s="114"/>
      <c r="J1059" s="114"/>
      <c r="K1059" s="114"/>
      <c r="L1059" s="114"/>
      <c r="M1059" s="114"/>
      <c r="N1059" s="114"/>
      <c r="O1059" s="114"/>
      <c r="P1059" s="114"/>
      <c r="Q1059" s="114"/>
      <c r="R1059" s="114"/>
      <c r="S1059" s="114"/>
      <c r="T1059" s="114"/>
      <c r="U1059" s="114"/>
      <c r="V1059" s="114"/>
      <c r="W1059" s="114"/>
      <c r="X1059" s="114"/>
      <c r="Y1059" s="114"/>
      <c r="Z1059" s="114"/>
      <c r="AA1059" s="114"/>
      <c r="AB1059" s="114"/>
      <c r="AC1059" s="114"/>
      <c r="AD1059" s="145"/>
      <c r="AE1059" s="145"/>
    </row>
    <row r="1060" customFormat="false" ht="9.75" hidden="false" customHeight="true" outlineLevel="0" collapsed="false">
      <c r="B1060" s="146"/>
      <c r="C1060" s="110"/>
      <c r="D1060" s="134"/>
      <c r="E1060" s="110"/>
      <c r="F1060" s="132"/>
      <c r="G1060" s="113"/>
      <c r="H1060" s="114"/>
      <c r="I1060" s="132"/>
      <c r="J1060" s="132"/>
      <c r="K1060" s="132"/>
      <c r="L1060" s="132"/>
      <c r="M1060" s="133"/>
      <c r="N1060" s="133"/>
      <c r="O1060" s="133"/>
      <c r="P1060" s="133"/>
      <c r="Q1060" s="133"/>
      <c r="R1060" s="133"/>
      <c r="S1060" s="133"/>
      <c r="T1060" s="133"/>
      <c r="U1060" s="133"/>
      <c r="V1060" s="133"/>
      <c r="W1060" s="133"/>
      <c r="X1060" s="133"/>
      <c r="Y1060" s="133"/>
      <c r="Z1060" s="133"/>
      <c r="AA1060" s="133"/>
      <c r="AB1060" s="114"/>
      <c r="AC1060" s="133"/>
      <c r="AD1060" s="145"/>
      <c r="AE1060" s="145"/>
    </row>
    <row r="1061" customFormat="false" ht="9.75" hidden="false" customHeight="true" outlineLevel="0" collapsed="false">
      <c r="B1061" s="146"/>
      <c r="C1061" s="110"/>
      <c r="D1061" s="133"/>
      <c r="E1061" s="110"/>
      <c r="F1061" s="132"/>
      <c r="G1061" s="133"/>
      <c r="H1061" s="114"/>
      <c r="I1061" s="114"/>
      <c r="J1061" s="114"/>
      <c r="K1061" s="114"/>
      <c r="L1061" s="114"/>
      <c r="M1061" s="114"/>
      <c r="N1061" s="114"/>
      <c r="O1061" s="114"/>
      <c r="P1061" s="114"/>
      <c r="Q1061" s="114"/>
      <c r="R1061" s="114"/>
      <c r="S1061" s="114"/>
      <c r="T1061" s="114"/>
      <c r="U1061" s="114"/>
      <c r="V1061" s="114"/>
      <c r="W1061" s="114"/>
      <c r="X1061" s="114"/>
      <c r="Y1061" s="114"/>
      <c r="Z1061" s="114"/>
      <c r="AA1061" s="114"/>
      <c r="AB1061" s="114"/>
      <c r="AC1061" s="114"/>
      <c r="AD1061" s="145"/>
      <c r="AE1061" s="145"/>
    </row>
    <row r="1062" customFormat="false" ht="9.75" hidden="false" customHeight="true" outlineLevel="0" collapsed="false">
      <c r="B1062" s="146"/>
      <c r="C1062" s="110"/>
      <c r="D1062" s="133"/>
      <c r="E1062" s="110"/>
      <c r="F1062" s="114"/>
      <c r="G1062" s="114"/>
      <c r="H1062" s="133"/>
      <c r="I1062" s="114"/>
      <c r="J1062" s="114"/>
      <c r="K1062" s="114"/>
      <c r="L1062" s="114"/>
      <c r="M1062" s="114"/>
      <c r="N1062" s="114"/>
      <c r="O1062" s="114"/>
      <c r="P1062" s="114"/>
      <c r="Q1062" s="114"/>
      <c r="R1062" s="114"/>
      <c r="S1062" s="114"/>
      <c r="T1062" s="114"/>
      <c r="U1062" s="114"/>
      <c r="V1062" s="114"/>
      <c r="W1062" s="114"/>
      <c r="X1062" s="114"/>
      <c r="Y1062" s="114"/>
      <c r="Z1062" s="114"/>
      <c r="AA1062" s="114"/>
      <c r="AB1062" s="114"/>
      <c r="AC1062" s="114"/>
      <c r="AD1062" s="145"/>
      <c r="AE1062" s="145"/>
    </row>
    <row r="1063" customFormat="false" ht="19.35" hidden="false" customHeight="true" outlineLevel="0" collapsed="false">
      <c r="B1063" s="146"/>
      <c r="C1063" s="110"/>
      <c r="D1063" s="132"/>
      <c r="E1063" s="110"/>
      <c r="F1063" s="114"/>
      <c r="G1063" s="132"/>
      <c r="H1063" s="114"/>
      <c r="I1063" s="114"/>
      <c r="J1063" s="114"/>
      <c r="K1063" s="114"/>
      <c r="L1063" s="114"/>
      <c r="M1063" s="114"/>
      <c r="N1063" s="114"/>
      <c r="O1063" s="114"/>
      <c r="P1063" s="114"/>
      <c r="Q1063" s="114"/>
      <c r="R1063" s="114"/>
      <c r="S1063" s="114"/>
      <c r="T1063" s="114"/>
      <c r="U1063" s="114"/>
      <c r="V1063" s="114"/>
      <c r="W1063" s="114"/>
      <c r="X1063" s="114"/>
      <c r="Y1063" s="114"/>
      <c r="Z1063" s="114"/>
      <c r="AA1063" s="114"/>
      <c r="AB1063" s="114"/>
      <c r="AC1063" s="114"/>
      <c r="AD1063" s="145"/>
      <c r="AE1063" s="145"/>
    </row>
    <row r="1064" customFormat="false" ht="9.75" hidden="false" customHeight="true" outlineLevel="0" collapsed="false">
      <c r="B1064" s="146"/>
      <c r="C1064" s="110"/>
      <c r="D1064" s="133"/>
      <c r="E1064" s="110"/>
      <c r="F1064" s="114"/>
      <c r="G1064" s="114"/>
      <c r="H1064" s="114"/>
      <c r="I1064" s="114"/>
      <c r="J1064" s="114"/>
      <c r="K1064" s="114"/>
      <c r="L1064" s="133"/>
      <c r="M1064" s="114"/>
      <c r="N1064" s="114"/>
      <c r="O1064" s="114"/>
      <c r="P1064" s="114"/>
      <c r="Q1064" s="114"/>
      <c r="R1064" s="114"/>
      <c r="S1064" s="114"/>
      <c r="T1064" s="114"/>
      <c r="U1064" s="114"/>
      <c r="V1064" s="114"/>
      <c r="W1064" s="114"/>
      <c r="X1064" s="114"/>
      <c r="Y1064" s="114"/>
      <c r="Z1064" s="114"/>
      <c r="AA1064" s="114"/>
      <c r="AB1064" s="114"/>
      <c r="AC1064" s="114"/>
      <c r="AD1064" s="145"/>
      <c r="AE1064" s="145"/>
    </row>
    <row r="1065" customFormat="false" ht="9.75" hidden="false" customHeight="true" outlineLevel="0" collapsed="false">
      <c r="B1065" s="146"/>
      <c r="C1065" s="110"/>
      <c r="D1065" s="134"/>
      <c r="E1065" s="110"/>
      <c r="F1065" s="133"/>
      <c r="G1065" s="133"/>
      <c r="H1065" s="133"/>
      <c r="I1065" s="132"/>
      <c r="J1065" s="133"/>
      <c r="K1065" s="133"/>
      <c r="L1065" s="133"/>
      <c r="M1065" s="133"/>
      <c r="N1065" s="133"/>
      <c r="O1065" s="133"/>
      <c r="P1065" s="133"/>
      <c r="Q1065" s="132"/>
      <c r="R1065" s="114"/>
      <c r="S1065" s="114"/>
      <c r="T1065" s="114"/>
      <c r="U1065" s="114"/>
      <c r="V1065" s="114"/>
      <c r="W1065" s="114"/>
      <c r="X1065" s="114"/>
      <c r="Y1065" s="114"/>
      <c r="Z1065" s="114"/>
      <c r="AA1065" s="114"/>
      <c r="AB1065" s="114"/>
      <c r="AC1065" s="114"/>
      <c r="AD1065" s="145"/>
      <c r="AE1065" s="145"/>
    </row>
    <row r="1066" customFormat="false" ht="9.75" hidden="false" customHeight="true" outlineLevel="0" collapsed="false">
      <c r="B1066" s="146"/>
      <c r="C1066" s="110"/>
      <c r="D1066" s="113"/>
      <c r="E1066" s="110"/>
      <c r="F1066" s="114"/>
      <c r="G1066" s="114"/>
      <c r="H1066" s="114"/>
      <c r="I1066" s="114"/>
      <c r="J1066" s="114"/>
      <c r="K1066" s="114"/>
      <c r="L1066" s="114"/>
      <c r="M1066" s="114"/>
      <c r="N1066" s="113"/>
      <c r="O1066" s="113"/>
      <c r="P1066" s="113"/>
      <c r="Q1066" s="113"/>
      <c r="R1066" s="113"/>
      <c r="S1066" s="113"/>
      <c r="T1066" s="113"/>
      <c r="U1066" s="113"/>
      <c r="V1066" s="114"/>
      <c r="W1066" s="114"/>
      <c r="X1066" s="114"/>
      <c r="Y1066" s="114"/>
      <c r="Z1066" s="114"/>
      <c r="AA1066" s="114"/>
      <c r="AB1066" s="114"/>
      <c r="AC1066" s="114"/>
      <c r="AD1066" s="145"/>
      <c r="AE1066" s="145"/>
    </row>
    <row r="1067" customFormat="false" ht="9.75" hidden="false" customHeight="true" outlineLevel="0" collapsed="false">
      <c r="B1067" s="146"/>
      <c r="C1067" s="110"/>
      <c r="D1067" s="132"/>
      <c r="E1067" s="110"/>
      <c r="F1067" s="114"/>
      <c r="G1067" s="114"/>
      <c r="H1067" s="114"/>
      <c r="I1067" s="114"/>
      <c r="J1067" s="114"/>
      <c r="K1067" s="114"/>
      <c r="L1067" s="114"/>
      <c r="M1067" s="114"/>
      <c r="N1067" s="114"/>
      <c r="O1067" s="114"/>
      <c r="P1067" s="114"/>
      <c r="Q1067" s="114"/>
      <c r="R1067" s="114"/>
      <c r="S1067" s="114"/>
      <c r="T1067" s="114"/>
      <c r="U1067" s="114"/>
      <c r="V1067" s="114"/>
      <c r="W1067" s="114"/>
      <c r="X1067" s="114"/>
      <c r="Y1067" s="114"/>
      <c r="Z1067" s="114"/>
      <c r="AA1067" s="114"/>
      <c r="AB1067" s="132"/>
      <c r="AC1067" s="132"/>
      <c r="AD1067" s="145"/>
      <c r="AE1067" s="145"/>
    </row>
    <row r="1068" customFormat="false" ht="9.75" hidden="false" customHeight="true" outlineLevel="0" collapsed="false">
      <c r="B1068" s="146"/>
      <c r="C1068" s="110"/>
      <c r="D1068" s="132"/>
      <c r="E1068" s="110"/>
      <c r="F1068" s="114"/>
      <c r="G1068" s="114"/>
      <c r="H1068" s="114"/>
      <c r="I1068" s="114"/>
      <c r="J1068" s="114"/>
      <c r="K1068" s="114"/>
      <c r="L1068" s="114"/>
      <c r="M1068" s="114"/>
      <c r="N1068" s="114"/>
      <c r="O1068" s="114"/>
      <c r="P1068" s="114"/>
      <c r="Q1068" s="114"/>
      <c r="R1068" s="114"/>
      <c r="S1068" s="114"/>
      <c r="T1068" s="114"/>
      <c r="U1068" s="114"/>
      <c r="V1068" s="114"/>
      <c r="W1068" s="114"/>
      <c r="X1068" s="114"/>
      <c r="Y1068" s="114"/>
      <c r="Z1068" s="114"/>
      <c r="AA1068" s="114"/>
      <c r="AB1068" s="132"/>
      <c r="AC1068" s="132"/>
      <c r="AD1068" s="145"/>
      <c r="AE1068" s="145"/>
    </row>
    <row r="1069" customFormat="false" ht="9.75" hidden="false" customHeight="true" outlineLevel="0" collapsed="false">
      <c r="B1069" s="146"/>
      <c r="C1069" s="110"/>
      <c r="D1069" s="113"/>
      <c r="E1069" s="110"/>
      <c r="F1069" s="114"/>
      <c r="G1069" s="114"/>
      <c r="H1069" s="114"/>
      <c r="I1069" s="114"/>
      <c r="J1069" s="114"/>
      <c r="K1069" s="114"/>
      <c r="L1069" s="114"/>
      <c r="M1069" s="114"/>
      <c r="N1069" s="114"/>
      <c r="O1069" s="114"/>
      <c r="P1069" s="114"/>
      <c r="Q1069" s="114"/>
      <c r="R1069" s="114"/>
      <c r="S1069" s="114"/>
      <c r="T1069" s="114"/>
      <c r="U1069" s="114"/>
      <c r="V1069" s="114"/>
      <c r="W1069" s="114"/>
      <c r="X1069" s="114"/>
      <c r="Y1069" s="114"/>
      <c r="Z1069" s="114"/>
      <c r="AA1069" s="114"/>
      <c r="AB1069" s="113"/>
      <c r="AC1069" s="113"/>
      <c r="AD1069" s="145"/>
      <c r="AE1069" s="145"/>
    </row>
    <row r="1070" customFormat="false" ht="9.75" hidden="false" customHeight="true" outlineLevel="0" collapsed="false">
      <c r="B1070" s="146"/>
      <c r="C1070" s="110"/>
      <c r="D1070" s="133"/>
      <c r="E1070" s="110"/>
      <c r="F1070" s="114"/>
      <c r="G1070" s="114"/>
      <c r="H1070" s="114"/>
      <c r="I1070" s="114"/>
      <c r="J1070" s="114"/>
      <c r="K1070" s="114"/>
      <c r="L1070" s="114"/>
      <c r="M1070" s="114"/>
      <c r="N1070" s="114"/>
      <c r="O1070" s="114"/>
      <c r="P1070" s="114"/>
      <c r="Q1070" s="114"/>
      <c r="R1070" s="114"/>
      <c r="S1070" s="114"/>
      <c r="T1070" s="114"/>
      <c r="U1070" s="114"/>
      <c r="V1070" s="114"/>
      <c r="W1070" s="114"/>
      <c r="X1070" s="114"/>
      <c r="Y1070" s="114"/>
      <c r="Z1070" s="114"/>
      <c r="AA1070" s="114"/>
      <c r="AB1070" s="132"/>
      <c r="AC1070" s="132"/>
      <c r="AD1070" s="145"/>
      <c r="AE1070" s="145"/>
    </row>
    <row r="1071" customFormat="false" ht="9.75" hidden="false" customHeight="true" outlineLevel="0" collapsed="false">
      <c r="B1071" s="146"/>
      <c r="C1071" s="110"/>
      <c r="D1071" s="132"/>
      <c r="E1071" s="110"/>
      <c r="F1071" s="114"/>
      <c r="G1071" s="114"/>
      <c r="H1071" s="114"/>
      <c r="I1071" s="114"/>
      <c r="J1071" s="114"/>
      <c r="K1071" s="114"/>
      <c r="L1071" s="114"/>
      <c r="M1071" s="114"/>
      <c r="N1071" s="114"/>
      <c r="O1071" s="114"/>
      <c r="P1071" s="114"/>
      <c r="Q1071" s="114"/>
      <c r="R1071" s="114"/>
      <c r="S1071" s="114"/>
      <c r="T1071" s="114"/>
      <c r="U1071" s="114"/>
      <c r="V1071" s="114"/>
      <c r="W1071" s="114"/>
      <c r="X1071" s="114"/>
      <c r="Y1071" s="114"/>
      <c r="Z1071" s="114"/>
      <c r="AA1071" s="114"/>
      <c r="AB1071" s="132"/>
      <c r="AC1071" s="132"/>
      <c r="AD1071" s="145"/>
      <c r="AE1071" s="145"/>
    </row>
    <row r="1072" customFormat="false" ht="9.75" hidden="false" customHeight="true" outlineLevel="0" collapsed="false">
      <c r="B1072" s="146"/>
      <c r="C1072" s="110"/>
      <c r="D1072" s="113"/>
      <c r="E1072" s="110"/>
      <c r="F1072" s="114"/>
      <c r="G1072" s="114"/>
      <c r="H1072" s="114"/>
      <c r="I1072" s="114"/>
      <c r="J1072" s="114"/>
      <c r="K1072" s="114"/>
      <c r="L1072" s="114"/>
      <c r="M1072" s="114"/>
      <c r="N1072" s="114"/>
      <c r="O1072" s="114"/>
      <c r="P1072" s="114"/>
      <c r="Q1072" s="114"/>
      <c r="R1072" s="114"/>
      <c r="S1072" s="114"/>
      <c r="T1072" s="114"/>
      <c r="U1072" s="114"/>
      <c r="V1072" s="114"/>
      <c r="W1072" s="114"/>
      <c r="X1072" s="114"/>
      <c r="Y1072" s="114"/>
      <c r="Z1072" s="114"/>
      <c r="AA1072" s="114"/>
      <c r="AB1072" s="113"/>
      <c r="AC1072" s="113"/>
      <c r="AD1072" s="145"/>
      <c r="AE1072" s="145"/>
    </row>
    <row r="1073" customFormat="false" ht="9.75" hidden="false" customHeight="true" outlineLevel="0" collapsed="false">
      <c r="B1073" s="146"/>
      <c r="C1073" s="110"/>
      <c r="D1073" s="132"/>
      <c r="E1073" s="110"/>
      <c r="F1073" s="114"/>
      <c r="G1073" s="114"/>
      <c r="H1073" s="114"/>
      <c r="I1073" s="114"/>
      <c r="J1073" s="114"/>
      <c r="K1073" s="114"/>
      <c r="L1073" s="114"/>
      <c r="M1073" s="114"/>
      <c r="N1073" s="114"/>
      <c r="O1073" s="114"/>
      <c r="P1073" s="114"/>
      <c r="Q1073" s="114"/>
      <c r="R1073" s="114"/>
      <c r="S1073" s="114"/>
      <c r="T1073" s="114"/>
      <c r="U1073" s="113"/>
      <c r="V1073" s="113"/>
      <c r="W1073" s="113"/>
      <c r="X1073" s="132"/>
      <c r="Y1073" s="132"/>
      <c r="Z1073" s="113"/>
      <c r="AA1073" s="113"/>
      <c r="AB1073" s="113"/>
      <c r="AC1073" s="114"/>
      <c r="AD1073" s="145"/>
      <c r="AE1073" s="145"/>
    </row>
    <row r="1074" customFormat="false" ht="9.75" hidden="false" customHeight="true" outlineLevel="0" collapsed="false">
      <c r="B1074" s="146"/>
      <c r="C1074" s="110"/>
      <c r="D1074" s="133"/>
      <c r="E1074" s="110"/>
      <c r="F1074" s="114"/>
      <c r="G1074" s="114"/>
      <c r="H1074" s="114"/>
      <c r="I1074" s="114"/>
      <c r="J1074" s="114"/>
      <c r="K1074" s="114"/>
      <c r="L1074" s="114"/>
      <c r="M1074" s="114"/>
      <c r="N1074" s="114"/>
      <c r="O1074" s="114"/>
      <c r="P1074" s="114"/>
      <c r="Q1074" s="114"/>
      <c r="R1074" s="114"/>
      <c r="S1074" s="114"/>
      <c r="T1074" s="114"/>
      <c r="U1074" s="114"/>
      <c r="V1074" s="114"/>
      <c r="W1074" s="132"/>
      <c r="X1074" s="132"/>
      <c r="Y1074" s="132"/>
      <c r="Z1074" s="114"/>
      <c r="AA1074" s="114"/>
      <c r="AB1074" s="114"/>
      <c r="AC1074" s="114"/>
      <c r="AD1074" s="145"/>
      <c r="AE1074" s="145"/>
    </row>
    <row r="1075" customFormat="false" ht="9.75" hidden="false" customHeight="true" outlineLevel="0" collapsed="false">
      <c r="B1075" s="146"/>
      <c r="C1075" s="110"/>
      <c r="D1075" s="134"/>
      <c r="E1075" s="110"/>
      <c r="F1075" s="114"/>
      <c r="G1075" s="114"/>
      <c r="H1075" s="114"/>
      <c r="I1075" s="114"/>
      <c r="J1075" s="114"/>
      <c r="K1075" s="114"/>
      <c r="L1075" s="114"/>
      <c r="M1075" s="114"/>
      <c r="N1075" s="114"/>
      <c r="O1075" s="114"/>
      <c r="P1075" s="114"/>
      <c r="Q1075" s="114"/>
      <c r="R1075" s="114"/>
      <c r="S1075" s="114"/>
      <c r="T1075" s="134"/>
      <c r="U1075" s="134"/>
      <c r="V1075" s="134"/>
      <c r="W1075" s="134"/>
      <c r="X1075" s="133"/>
      <c r="Y1075" s="133"/>
      <c r="Z1075" s="134"/>
      <c r="AA1075" s="133"/>
      <c r="AB1075" s="114"/>
      <c r="AC1075" s="114"/>
      <c r="AD1075" s="145"/>
      <c r="AE1075" s="145"/>
    </row>
    <row r="1076" customFormat="false" ht="9.75" hidden="false" customHeight="true" outlineLevel="0" collapsed="false">
      <c r="B1076" s="146"/>
      <c r="C1076" s="110"/>
      <c r="D1076" s="133"/>
      <c r="E1076" s="110"/>
      <c r="F1076" s="114"/>
      <c r="G1076" s="114"/>
      <c r="H1076" s="114"/>
      <c r="I1076" s="114"/>
      <c r="J1076" s="114"/>
      <c r="K1076" s="114"/>
      <c r="L1076" s="114"/>
      <c r="M1076" s="114"/>
      <c r="N1076" s="114"/>
      <c r="O1076" s="114"/>
      <c r="P1076" s="114"/>
      <c r="Q1076" s="114"/>
      <c r="R1076" s="114"/>
      <c r="S1076" s="114"/>
      <c r="T1076" s="114"/>
      <c r="U1076" s="114"/>
      <c r="V1076" s="114"/>
      <c r="W1076" s="114"/>
      <c r="X1076" s="114"/>
      <c r="Y1076" s="133"/>
      <c r="Z1076" s="133"/>
      <c r="AA1076" s="133"/>
      <c r="AB1076" s="132"/>
      <c r="AC1076" s="114"/>
      <c r="AD1076" s="145"/>
      <c r="AE1076" s="145"/>
    </row>
    <row r="1077" customFormat="false" ht="9.75" hidden="false" customHeight="true" outlineLevel="0" collapsed="false">
      <c r="B1077" s="146"/>
      <c r="C1077" s="110"/>
      <c r="D1077" s="133"/>
      <c r="E1077" s="110"/>
      <c r="F1077" s="114"/>
      <c r="G1077" s="114"/>
      <c r="H1077" s="114"/>
      <c r="I1077" s="114"/>
      <c r="J1077" s="114"/>
      <c r="K1077" s="114"/>
      <c r="L1077" s="114"/>
      <c r="M1077" s="114"/>
      <c r="N1077" s="114"/>
      <c r="O1077" s="114"/>
      <c r="P1077" s="114"/>
      <c r="Q1077" s="114"/>
      <c r="R1077" s="114"/>
      <c r="S1077" s="114"/>
      <c r="T1077" s="113"/>
      <c r="U1077" s="114"/>
      <c r="V1077" s="114"/>
      <c r="W1077" s="113"/>
      <c r="X1077" s="113"/>
      <c r="Y1077" s="132"/>
      <c r="Z1077" s="133"/>
      <c r="AA1077" s="114"/>
      <c r="AB1077" s="114"/>
      <c r="AC1077" s="114"/>
      <c r="AD1077" s="145"/>
      <c r="AE1077" s="145"/>
    </row>
    <row r="1078" customFormat="false" ht="19.35" hidden="false" customHeight="true" outlineLevel="0" collapsed="false">
      <c r="B1078" s="146"/>
      <c r="C1078" s="110"/>
      <c r="D1078" s="132"/>
      <c r="E1078" s="110"/>
      <c r="F1078" s="114"/>
      <c r="G1078" s="114"/>
      <c r="H1078" s="114"/>
      <c r="I1078" s="114"/>
      <c r="J1078" s="114"/>
      <c r="K1078" s="114"/>
      <c r="L1078" s="114"/>
      <c r="M1078" s="114"/>
      <c r="N1078" s="114"/>
      <c r="O1078" s="114"/>
      <c r="P1078" s="114"/>
      <c r="Q1078" s="114"/>
      <c r="R1078" s="114"/>
      <c r="S1078" s="114"/>
      <c r="T1078" s="114"/>
      <c r="U1078" s="114"/>
      <c r="V1078" s="114"/>
      <c r="W1078" s="114"/>
      <c r="X1078" s="114"/>
      <c r="Y1078" s="114"/>
      <c r="Z1078" s="114"/>
      <c r="AA1078" s="114"/>
      <c r="AB1078" s="114"/>
      <c r="AC1078" s="132"/>
      <c r="AD1078" s="145"/>
      <c r="AE1078" s="145"/>
    </row>
    <row r="1079" customFormat="false" ht="19.35" hidden="false" customHeight="true" outlineLevel="0" collapsed="false">
      <c r="B1079" s="146"/>
      <c r="C1079" s="110"/>
      <c r="D1079" s="133"/>
      <c r="E1079" s="110"/>
      <c r="F1079" s="114"/>
      <c r="G1079" s="114"/>
      <c r="H1079" s="114"/>
      <c r="I1079" s="114"/>
      <c r="J1079" s="114"/>
      <c r="K1079" s="114"/>
      <c r="L1079" s="114"/>
      <c r="M1079" s="114"/>
      <c r="N1079" s="114"/>
      <c r="O1079" s="114"/>
      <c r="P1079" s="114"/>
      <c r="Q1079" s="114"/>
      <c r="R1079" s="114"/>
      <c r="S1079" s="114"/>
      <c r="T1079" s="133"/>
      <c r="U1079" s="133"/>
      <c r="V1079" s="133"/>
      <c r="W1079" s="133"/>
      <c r="X1079" s="132"/>
      <c r="Y1079" s="114"/>
      <c r="Z1079" s="114"/>
      <c r="AA1079" s="114"/>
      <c r="AB1079" s="114"/>
      <c r="AC1079" s="114"/>
      <c r="AD1079" s="145"/>
      <c r="AE1079" s="145"/>
    </row>
    <row r="1080" customFormat="false" ht="19.35" hidden="false" customHeight="true" outlineLevel="0" collapsed="false">
      <c r="B1080" s="146"/>
      <c r="C1080" s="110"/>
      <c r="D1080" s="133"/>
      <c r="E1080" s="110"/>
      <c r="F1080" s="114"/>
      <c r="G1080" s="114"/>
      <c r="H1080" s="114"/>
      <c r="I1080" s="114"/>
      <c r="J1080" s="114"/>
      <c r="K1080" s="114"/>
      <c r="L1080" s="114"/>
      <c r="M1080" s="114"/>
      <c r="N1080" s="114"/>
      <c r="O1080" s="114"/>
      <c r="P1080" s="114"/>
      <c r="Q1080" s="114"/>
      <c r="R1080" s="114"/>
      <c r="S1080" s="114"/>
      <c r="T1080" s="113"/>
      <c r="U1080" s="132"/>
      <c r="V1080" s="132"/>
      <c r="W1080" s="132"/>
      <c r="X1080" s="113"/>
      <c r="Y1080" s="113"/>
      <c r="Z1080" s="132"/>
      <c r="AA1080" s="132"/>
      <c r="AB1080" s="114"/>
      <c r="AC1080" s="114"/>
      <c r="AD1080" s="145"/>
      <c r="AE1080" s="145"/>
    </row>
    <row r="1081" customFormat="false" ht="19.35" hidden="false" customHeight="true" outlineLevel="0" collapsed="false">
      <c r="B1081" s="146"/>
      <c r="C1081" s="110"/>
      <c r="D1081" s="133"/>
      <c r="E1081" s="110"/>
      <c r="F1081" s="114"/>
      <c r="G1081" s="114"/>
      <c r="H1081" s="114"/>
      <c r="I1081" s="114"/>
      <c r="J1081" s="114"/>
      <c r="K1081" s="114"/>
      <c r="L1081" s="114"/>
      <c r="M1081" s="114"/>
      <c r="N1081" s="114"/>
      <c r="O1081" s="114"/>
      <c r="P1081" s="114"/>
      <c r="Q1081" s="114"/>
      <c r="R1081" s="114"/>
      <c r="S1081" s="114"/>
      <c r="T1081" s="132"/>
      <c r="U1081" s="132"/>
      <c r="V1081" s="133"/>
      <c r="W1081" s="133"/>
      <c r="X1081" s="133"/>
      <c r="Y1081" s="133"/>
      <c r="Z1081" s="133"/>
      <c r="AA1081" s="132"/>
      <c r="AB1081" s="114"/>
      <c r="AC1081" s="113"/>
      <c r="AD1081" s="145"/>
      <c r="AE1081" s="145"/>
    </row>
    <row r="1082" customFormat="false" ht="19.35" hidden="false" customHeight="true" outlineLevel="0" collapsed="false">
      <c r="B1082" s="146"/>
      <c r="C1082" s="110"/>
      <c r="D1082" s="113"/>
      <c r="E1082" s="110"/>
      <c r="F1082" s="114"/>
      <c r="G1082" s="114"/>
      <c r="H1082" s="114"/>
      <c r="I1082" s="114"/>
      <c r="J1082" s="114"/>
      <c r="K1082" s="114"/>
      <c r="L1082" s="114"/>
      <c r="M1082" s="114"/>
      <c r="N1082" s="114"/>
      <c r="O1082" s="114"/>
      <c r="P1082" s="114"/>
      <c r="Q1082" s="114"/>
      <c r="R1082" s="114"/>
      <c r="S1082" s="114"/>
      <c r="T1082" s="114"/>
      <c r="U1082" s="114"/>
      <c r="V1082" s="114"/>
      <c r="W1082" s="114"/>
      <c r="X1082" s="114"/>
      <c r="Y1082" s="114"/>
      <c r="Z1082" s="114"/>
      <c r="AA1082" s="113"/>
      <c r="AB1082" s="113"/>
      <c r="AC1082" s="114"/>
      <c r="AD1082" s="145"/>
      <c r="AE1082" s="145"/>
    </row>
    <row r="1083" customFormat="false" ht="9.75" hidden="false" customHeight="true" outlineLevel="0" collapsed="false">
      <c r="B1083" s="146"/>
      <c r="C1083" s="110"/>
      <c r="D1083" s="113"/>
      <c r="E1083" s="110"/>
      <c r="F1083" s="114"/>
      <c r="G1083" s="114"/>
      <c r="H1083" s="114"/>
      <c r="I1083" s="114"/>
      <c r="J1083" s="114"/>
      <c r="K1083" s="114"/>
      <c r="L1083" s="114"/>
      <c r="M1083" s="114"/>
      <c r="N1083" s="114"/>
      <c r="O1083" s="114"/>
      <c r="P1083" s="114"/>
      <c r="Q1083" s="114"/>
      <c r="R1083" s="114"/>
      <c r="S1083" s="114"/>
      <c r="T1083" s="114"/>
      <c r="U1083" s="114"/>
      <c r="V1083" s="114"/>
      <c r="W1083" s="114"/>
      <c r="X1083" s="114"/>
      <c r="Y1083" s="114"/>
      <c r="Z1083" s="114"/>
      <c r="AA1083" s="113"/>
      <c r="AB1083" s="113"/>
      <c r="AC1083" s="114"/>
      <c r="AD1083" s="145"/>
      <c r="AE1083" s="145"/>
    </row>
    <row r="1084" customFormat="false" ht="9.75" hidden="false" customHeight="true" outlineLevel="0" collapsed="false">
      <c r="B1084" s="146"/>
      <c r="C1084" s="110"/>
      <c r="D1084" s="113"/>
      <c r="E1084" s="110"/>
      <c r="F1084" s="114"/>
      <c r="G1084" s="114"/>
      <c r="H1084" s="114"/>
      <c r="I1084" s="114"/>
      <c r="J1084" s="114"/>
      <c r="K1084" s="114"/>
      <c r="L1084" s="114"/>
      <c r="M1084" s="114"/>
      <c r="N1084" s="114"/>
      <c r="O1084" s="114"/>
      <c r="P1084" s="114"/>
      <c r="Q1084" s="114"/>
      <c r="R1084" s="114"/>
      <c r="S1084" s="114"/>
      <c r="T1084" s="114"/>
      <c r="U1084" s="114"/>
      <c r="V1084" s="114"/>
      <c r="W1084" s="114"/>
      <c r="X1084" s="114"/>
      <c r="Y1084" s="114"/>
      <c r="Z1084" s="114"/>
      <c r="AA1084" s="114"/>
      <c r="AB1084" s="113"/>
      <c r="AC1084" s="114"/>
      <c r="AD1084" s="145"/>
      <c r="AE1084" s="145"/>
    </row>
    <row r="1085" customFormat="false" ht="9.75" hidden="false" customHeight="true" outlineLevel="0" collapsed="false">
      <c r="B1085" s="146"/>
      <c r="C1085" s="110"/>
      <c r="D1085" s="113"/>
      <c r="E1085" s="110"/>
      <c r="F1085" s="114"/>
      <c r="G1085" s="114"/>
      <c r="H1085" s="114"/>
      <c r="I1085" s="114"/>
      <c r="J1085" s="114"/>
      <c r="K1085" s="114"/>
      <c r="L1085" s="114"/>
      <c r="M1085" s="114"/>
      <c r="N1085" s="114"/>
      <c r="O1085" s="114"/>
      <c r="P1085" s="114"/>
      <c r="Q1085" s="114"/>
      <c r="R1085" s="114"/>
      <c r="S1085" s="114"/>
      <c r="T1085" s="114"/>
      <c r="U1085" s="114"/>
      <c r="V1085" s="114"/>
      <c r="W1085" s="114"/>
      <c r="X1085" s="113"/>
      <c r="Y1085" s="113"/>
      <c r="Z1085" s="114"/>
      <c r="AA1085" s="114"/>
      <c r="AB1085" s="114"/>
      <c r="AC1085" s="114"/>
      <c r="AD1085" s="145"/>
      <c r="AE1085" s="145"/>
    </row>
    <row r="1086" customFormat="false" ht="9.75" hidden="false" customHeight="true" outlineLevel="0" collapsed="false">
      <c r="B1086" s="146"/>
      <c r="C1086" s="110"/>
      <c r="D1086" s="113"/>
      <c r="E1086" s="110"/>
      <c r="F1086" s="114"/>
      <c r="G1086" s="114"/>
      <c r="H1086" s="114"/>
      <c r="I1086" s="114"/>
      <c r="J1086" s="114"/>
      <c r="K1086" s="114"/>
      <c r="L1086" s="114"/>
      <c r="M1086" s="114"/>
      <c r="N1086" s="114"/>
      <c r="O1086" s="114"/>
      <c r="P1086" s="113"/>
      <c r="Q1086" s="113"/>
      <c r="R1086" s="113"/>
      <c r="S1086" s="113"/>
      <c r="T1086" s="113"/>
      <c r="U1086" s="114"/>
      <c r="V1086" s="114"/>
      <c r="W1086" s="114"/>
      <c r="X1086" s="114"/>
      <c r="Y1086" s="114"/>
      <c r="Z1086" s="114"/>
      <c r="AA1086" s="114"/>
      <c r="AB1086" s="114"/>
      <c r="AC1086" s="114"/>
      <c r="AD1086" s="145"/>
      <c r="AE1086" s="145"/>
    </row>
    <row r="1087" customFormat="false" ht="9.75" hidden="false" customHeight="true" outlineLevel="0" collapsed="false">
      <c r="B1087" s="146"/>
      <c r="C1087" s="110"/>
      <c r="D1087" s="133"/>
      <c r="E1087" s="110"/>
      <c r="F1087" s="114"/>
      <c r="G1087" s="114"/>
      <c r="H1087" s="114"/>
      <c r="I1087" s="114"/>
      <c r="J1087" s="114"/>
      <c r="K1087" s="114"/>
      <c r="L1087" s="114"/>
      <c r="M1087" s="114"/>
      <c r="N1087" s="114"/>
      <c r="O1087" s="114"/>
      <c r="P1087" s="114"/>
      <c r="Q1087" s="114"/>
      <c r="R1087" s="114"/>
      <c r="S1087" s="114"/>
      <c r="T1087" s="114"/>
      <c r="U1087" s="114"/>
      <c r="V1087" s="114"/>
      <c r="W1087" s="114"/>
      <c r="X1087" s="132"/>
      <c r="Y1087" s="132"/>
      <c r="Z1087" s="132"/>
      <c r="AA1087" s="132"/>
      <c r="AB1087" s="132"/>
      <c r="AC1087" s="114"/>
      <c r="AD1087" s="145"/>
      <c r="AE1087" s="145"/>
    </row>
    <row r="1088" customFormat="false" ht="9.75" hidden="false" customHeight="true" outlineLevel="0" collapsed="false">
      <c r="B1088" s="146"/>
      <c r="C1088" s="110"/>
      <c r="D1088" s="132"/>
      <c r="E1088" s="110"/>
      <c r="F1088" s="114"/>
      <c r="G1088" s="114"/>
      <c r="H1088" s="114"/>
      <c r="I1088" s="114"/>
      <c r="J1088" s="114"/>
      <c r="K1088" s="114"/>
      <c r="L1088" s="114"/>
      <c r="M1088" s="114"/>
      <c r="N1088" s="114"/>
      <c r="O1088" s="114"/>
      <c r="P1088" s="114"/>
      <c r="Q1088" s="114"/>
      <c r="R1088" s="114"/>
      <c r="S1088" s="114"/>
      <c r="T1088" s="114"/>
      <c r="U1088" s="114"/>
      <c r="V1088" s="114"/>
      <c r="W1088" s="114"/>
      <c r="X1088" s="132"/>
      <c r="Y1088" s="132"/>
      <c r="Z1088" s="113"/>
      <c r="AA1088" s="113"/>
      <c r="AB1088" s="113"/>
      <c r="AC1088" s="114"/>
      <c r="AD1088" s="145"/>
      <c r="AE1088" s="145"/>
    </row>
    <row r="1089" customFormat="false" ht="9.75" hidden="false" customHeight="true" outlineLevel="0" collapsed="false">
      <c r="B1089" s="146"/>
      <c r="C1089" s="110"/>
      <c r="D1089" s="133"/>
      <c r="E1089" s="110"/>
      <c r="F1089" s="114"/>
      <c r="G1089" s="114"/>
      <c r="H1089" s="114"/>
      <c r="I1089" s="114"/>
      <c r="J1089" s="114"/>
      <c r="K1089" s="114"/>
      <c r="L1089" s="114"/>
      <c r="M1089" s="114"/>
      <c r="N1089" s="114"/>
      <c r="O1089" s="114"/>
      <c r="P1089" s="114"/>
      <c r="Q1089" s="114"/>
      <c r="R1089" s="114"/>
      <c r="S1089" s="114"/>
      <c r="T1089" s="114"/>
      <c r="U1089" s="113"/>
      <c r="V1089" s="113"/>
      <c r="W1089" s="113"/>
      <c r="X1089" s="132"/>
      <c r="Y1089" s="132"/>
      <c r="Z1089" s="132"/>
      <c r="AA1089" s="132"/>
      <c r="AB1089" s="113"/>
      <c r="AC1089" s="114"/>
      <c r="AD1089" s="145"/>
      <c r="AE1089" s="145"/>
    </row>
    <row r="1090" customFormat="false" ht="9.75" hidden="false" customHeight="true" outlineLevel="0" collapsed="false">
      <c r="B1090" s="146"/>
      <c r="C1090" s="110"/>
      <c r="D1090" s="132"/>
      <c r="E1090" s="110"/>
      <c r="F1090" s="114"/>
      <c r="G1090" s="114"/>
      <c r="H1090" s="114"/>
      <c r="I1090" s="114"/>
      <c r="J1090" s="114"/>
      <c r="K1090" s="114"/>
      <c r="L1090" s="114"/>
      <c r="M1090" s="114"/>
      <c r="N1090" s="114"/>
      <c r="O1090" s="114"/>
      <c r="P1090" s="114"/>
      <c r="Q1090" s="114"/>
      <c r="R1090" s="114"/>
      <c r="S1090" s="114"/>
      <c r="T1090" s="114"/>
      <c r="U1090" s="114"/>
      <c r="V1090" s="114"/>
      <c r="W1090" s="114"/>
      <c r="X1090" s="113"/>
      <c r="Y1090" s="113"/>
      <c r="Z1090" s="113"/>
      <c r="AA1090" s="113"/>
      <c r="AB1090" s="113"/>
      <c r="AC1090" s="114"/>
      <c r="AD1090" s="145"/>
      <c r="AE1090" s="145"/>
    </row>
    <row r="1091" customFormat="false" ht="19.35" hidden="false" customHeight="true" outlineLevel="0" collapsed="false">
      <c r="B1091" s="146"/>
      <c r="C1091" s="110"/>
      <c r="D1091" s="133"/>
      <c r="E1091" s="110"/>
      <c r="F1091" s="114"/>
      <c r="G1091" s="114"/>
      <c r="H1091" s="114"/>
      <c r="I1091" s="114"/>
      <c r="J1091" s="114"/>
      <c r="K1091" s="114"/>
      <c r="L1091" s="114"/>
      <c r="M1091" s="114"/>
      <c r="N1091" s="114"/>
      <c r="O1091" s="114"/>
      <c r="P1091" s="114"/>
      <c r="Q1091" s="114"/>
      <c r="R1091" s="114"/>
      <c r="S1091" s="114"/>
      <c r="T1091" s="114"/>
      <c r="U1091" s="114"/>
      <c r="V1091" s="114"/>
      <c r="W1091" s="132"/>
      <c r="X1091" s="132"/>
      <c r="Y1091" s="132"/>
      <c r="Z1091" s="132"/>
      <c r="AA1091" s="113"/>
      <c r="AB1091" s="114"/>
      <c r="AC1091" s="114"/>
      <c r="AD1091" s="145"/>
      <c r="AE1091" s="145"/>
    </row>
    <row r="1092" customFormat="false" ht="9.75" hidden="false" customHeight="true" outlineLevel="0" collapsed="false">
      <c r="B1092" s="146"/>
      <c r="C1092" s="110"/>
      <c r="D1092" s="132"/>
      <c r="E1092" s="110"/>
      <c r="F1092" s="114"/>
      <c r="G1092" s="114"/>
      <c r="H1092" s="114"/>
      <c r="I1092" s="114"/>
      <c r="J1092" s="114"/>
      <c r="K1092" s="114"/>
      <c r="L1092" s="114"/>
      <c r="M1092" s="114"/>
      <c r="N1092" s="114"/>
      <c r="O1092" s="114"/>
      <c r="P1092" s="114"/>
      <c r="Q1092" s="114"/>
      <c r="R1092" s="114"/>
      <c r="S1092" s="114"/>
      <c r="T1092" s="114"/>
      <c r="U1092" s="114"/>
      <c r="V1092" s="114"/>
      <c r="W1092" s="114"/>
      <c r="X1092" s="132"/>
      <c r="Y1092" s="113"/>
      <c r="Z1092" s="114"/>
      <c r="AA1092" s="114"/>
      <c r="AB1092" s="114"/>
      <c r="AC1092" s="132"/>
      <c r="AD1092" s="145"/>
      <c r="AE1092" s="145"/>
    </row>
    <row r="1093" customFormat="false" ht="19.35" hidden="false" customHeight="true" outlineLevel="0" collapsed="false">
      <c r="B1093" s="146"/>
      <c r="C1093" s="110"/>
      <c r="D1093" s="132"/>
      <c r="E1093" s="110"/>
      <c r="F1093" s="114"/>
      <c r="G1093" s="114"/>
      <c r="H1093" s="114"/>
      <c r="I1093" s="114"/>
      <c r="J1093" s="114"/>
      <c r="K1093" s="114"/>
      <c r="L1093" s="114"/>
      <c r="M1093" s="114"/>
      <c r="N1093" s="114"/>
      <c r="O1093" s="114"/>
      <c r="P1093" s="114"/>
      <c r="Q1093" s="114"/>
      <c r="R1093" s="114"/>
      <c r="S1093" s="114"/>
      <c r="T1093" s="114"/>
      <c r="U1093" s="114"/>
      <c r="V1093" s="114"/>
      <c r="W1093" s="114"/>
      <c r="X1093" s="114"/>
      <c r="Y1093" s="114"/>
      <c r="Z1093" s="113"/>
      <c r="AA1093" s="113"/>
      <c r="AB1093" s="114"/>
      <c r="AC1093" s="114"/>
      <c r="AD1093" s="145"/>
      <c r="AE1093" s="145"/>
    </row>
    <row r="1094" customFormat="false" ht="9.75" hidden="false" customHeight="true" outlineLevel="0" collapsed="false">
      <c r="B1094" s="146"/>
      <c r="C1094" s="110"/>
      <c r="D1094" s="132"/>
      <c r="E1094" s="110"/>
      <c r="F1094" s="114"/>
      <c r="G1094" s="114"/>
      <c r="H1094" s="114"/>
      <c r="I1094" s="114"/>
      <c r="J1094" s="114"/>
      <c r="K1094" s="114"/>
      <c r="L1094" s="114"/>
      <c r="M1094" s="114"/>
      <c r="N1094" s="114"/>
      <c r="O1094" s="114"/>
      <c r="P1094" s="114"/>
      <c r="Q1094" s="114"/>
      <c r="R1094" s="114"/>
      <c r="S1094" s="114"/>
      <c r="T1094" s="114"/>
      <c r="U1094" s="114"/>
      <c r="V1094" s="114"/>
      <c r="W1094" s="114"/>
      <c r="X1094" s="114"/>
      <c r="Y1094" s="114"/>
      <c r="Z1094" s="114"/>
      <c r="AA1094" s="114"/>
      <c r="AB1094" s="114"/>
      <c r="AC1094" s="132"/>
      <c r="AD1094" s="145"/>
      <c r="AE1094" s="145"/>
    </row>
    <row r="1095" customFormat="false" ht="9.75" hidden="false" customHeight="true" outlineLevel="0" collapsed="false">
      <c r="B1095" s="146"/>
      <c r="C1095" s="110"/>
      <c r="D1095" s="113"/>
      <c r="E1095" s="110"/>
      <c r="F1095" s="114"/>
      <c r="G1095" s="114"/>
      <c r="H1095" s="114"/>
      <c r="I1095" s="114"/>
      <c r="J1095" s="114"/>
      <c r="K1095" s="114"/>
      <c r="L1095" s="114"/>
      <c r="M1095" s="114"/>
      <c r="N1095" s="114"/>
      <c r="O1095" s="114"/>
      <c r="P1095" s="114"/>
      <c r="Q1095" s="114"/>
      <c r="R1095" s="114"/>
      <c r="S1095" s="114"/>
      <c r="T1095" s="114"/>
      <c r="U1095" s="114"/>
      <c r="V1095" s="114"/>
      <c r="W1095" s="114"/>
      <c r="X1095" s="114"/>
      <c r="Y1095" s="114"/>
      <c r="Z1095" s="114"/>
      <c r="AA1095" s="114"/>
      <c r="AB1095" s="114"/>
      <c r="AC1095" s="113"/>
      <c r="AD1095" s="145"/>
      <c r="AE1095" s="145"/>
    </row>
    <row r="1096" customFormat="false" ht="19.35" hidden="false" customHeight="true" outlineLevel="0" collapsed="false">
      <c r="B1096" s="146"/>
      <c r="C1096" s="110"/>
      <c r="D1096" s="113"/>
      <c r="E1096" s="110"/>
      <c r="F1096" s="114"/>
      <c r="G1096" s="114"/>
      <c r="H1096" s="114"/>
      <c r="I1096" s="114"/>
      <c r="J1096" s="114"/>
      <c r="K1096" s="114"/>
      <c r="L1096" s="114"/>
      <c r="M1096" s="114"/>
      <c r="N1096" s="114"/>
      <c r="O1096" s="114"/>
      <c r="P1096" s="114"/>
      <c r="Q1096" s="114"/>
      <c r="R1096" s="114"/>
      <c r="S1096" s="114"/>
      <c r="T1096" s="114"/>
      <c r="U1096" s="114"/>
      <c r="V1096" s="114"/>
      <c r="W1096" s="114"/>
      <c r="X1096" s="114"/>
      <c r="Y1096" s="114"/>
      <c r="Z1096" s="114"/>
      <c r="AA1096" s="114"/>
      <c r="AB1096" s="114"/>
      <c r="AC1096" s="113"/>
      <c r="AD1096" s="145"/>
      <c r="AE1096" s="145"/>
    </row>
    <row r="1097" customFormat="false" ht="9.75" hidden="false" customHeight="true" outlineLevel="0" collapsed="false">
      <c r="B1097" s="146"/>
      <c r="C1097" s="110"/>
      <c r="D1097" s="132"/>
      <c r="E1097" s="110"/>
      <c r="F1097" s="114"/>
      <c r="G1097" s="114"/>
      <c r="H1097" s="114"/>
      <c r="I1097" s="114"/>
      <c r="J1097" s="114"/>
      <c r="K1097" s="114"/>
      <c r="L1097" s="114"/>
      <c r="M1097" s="114"/>
      <c r="N1097" s="114"/>
      <c r="O1097" s="114"/>
      <c r="P1097" s="114"/>
      <c r="Q1097" s="114"/>
      <c r="R1097" s="114"/>
      <c r="S1097" s="114"/>
      <c r="T1097" s="114"/>
      <c r="U1097" s="114"/>
      <c r="V1097" s="114"/>
      <c r="W1097" s="114"/>
      <c r="X1097" s="114"/>
      <c r="Y1097" s="114"/>
      <c r="Z1097" s="114"/>
      <c r="AA1097" s="114"/>
      <c r="AB1097" s="132"/>
      <c r="AC1097" s="114"/>
      <c r="AD1097" s="145"/>
      <c r="AE1097" s="145"/>
    </row>
    <row r="1098" customFormat="false" ht="9.75" hidden="false" customHeight="true" outlineLevel="0" collapsed="false">
      <c r="B1098" s="146"/>
      <c r="C1098" s="110"/>
      <c r="D1098" s="134"/>
      <c r="E1098" s="110"/>
      <c r="F1098" s="114"/>
      <c r="G1098" s="114"/>
      <c r="H1098" s="114"/>
      <c r="I1098" s="114"/>
      <c r="J1098" s="114"/>
      <c r="K1098" s="114"/>
      <c r="L1098" s="114"/>
      <c r="M1098" s="114"/>
      <c r="N1098" s="114"/>
      <c r="O1098" s="114"/>
      <c r="P1098" s="114"/>
      <c r="Q1098" s="114"/>
      <c r="R1098" s="114"/>
      <c r="S1098" s="114"/>
      <c r="T1098" s="132"/>
      <c r="U1098" s="132"/>
      <c r="V1098" s="133"/>
      <c r="W1098" s="133"/>
      <c r="X1098" s="133"/>
      <c r="Y1098" s="133"/>
      <c r="Z1098" s="133"/>
      <c r="AA1098" s="114"/>
      <c r="AB1098" s="114"/>
      <c r="AC1098" s="114"/>
      <c r="AD1098" s="145"/>
      <c r="AE1098" s="145"/>
    </row>
    <row r="1099" customFormat="false" ht="9.75" hidden="false" customHeight="true" outlineLevel="0" collapsed="false">
      <c r="B1099" s="146"/>
      <c r="C1099" s="110"/>
      <c r="D1099" s="133"/>
      <c r="E1099" s="110"/>
      <c r="F1099" s="114"/>
      <c r="G1099" s="114"/>
      <c r="H1099" s="114"/>
      <c r="I1099" s="114"/>
      <c r="J1099" s="114"/>
      <c r="K1099" s="114"/>
      <c r="L1099" s="114"/>
      <c r="M1099" s="114"/>
      <c r="N1099" s="114"/>
      <c r="O1099" s="114"/>
      <c r="P1099" s="114"/>
      <c r="Q1099" s="114"/>
      <c r="R1099" s="114"/>
      <c r="S1099" s="114"/>
      <c r="T1099" s="114"/>
      <c r="U1099" s="132"/>
      <c r="V1099" s="132"/>
      <c r="W1099" s="132"/>
      <c r="X1099" s="132"/>
      <c r="Y1099" s="133"/>
      <c r="Z1099" s="133"/>
      <c r="AA1099" s="114"/>
      <c r="AB1099" s="114"/>
      <c r="AC1099" s="114"/>
      <c r="AD1099" s="145"/>
      <c r="AE1099" s="145"/>
    </row>
    <row r="1100" customFormat="false" ht="9.75" hidden="false" customHeight="true" outlineLevel="0" collapsed="false">
      <c r="B1100" s="146"/>
      <c r="C1100" s="110"/>
      <c r="D1100" s="132"/>
      <c r="E1100" s="110"/>
      <c r="F1100" s="114"/>
      <c r="G1100" s="114"/>
      <c r="H1100" s="114"/>
      <c r="I1100" s="114"/>
      <c r="J1100" s="114"/>
      <c r="K1100" s="114"/>
      <c r="L1100" s="114"/>
      <c r="M1100" s="114"/>
      <c r="N1100" s="114"/>
      <c r="O1100" s="114"/>
      <c r="P1100" s="114"/>
      <c r="Q1100" s="114"/>
      <c r="R1100" s="114"/>
      <c r="S1100" s="114"/>
      <c r="T1100" s="114"/>
      <c r="U1100" s="114"/>
      <c r="V1100" s="114"/>
      <c r="W1100" s="114"/>
      <c r="X1100" s="132"/>
      <c r="Y1100" s="132"/>
      <c r="Z1100" s="132"/>
      <c r="AA1100" s="132"/>
      <c r="AB1100" s="113"/>
      <c r="AC1100" s="114"/>
      <c r="AD1100" s="145"/>
      <c r="AE1100" s="145"/>
    </row>
    <row r="1101" customFormat="false" ht="9.75" hidden="false" customHeight="true" outlineLevel="0" collapsed="false">
      <c r="B1101" s="146"/>
      <c r="C1101" s="110"/>
      <c r="D1101" s="132"/>
      <c r="E1101" s="110"/>
      <c r="F1101" s="114"/>
      <c r="G1101" s="114"/>
      <c r="H1101" s="114"/>
      <c r="I1101" s="114"/>
      <c r="J1101" s="114"/>
      <c r="K1101" s="114"/>
      <c r="L1101" s="114"/>
      <c r="M1101" s="114"/>
      <c r="N1101" s="114"/>
      <c r="O1101" s="114"/>
      <c r="P1101" s="114"/>
      <c r="Q1101" s="114"/>
      <c r="R1101" s="114"/>
      <c r="S1101" s="114"/>
      <c r="T1101" s="114"/>
      <c r="U1101" s="114"/>
      <c r="V1101" s="114"/>
      <c r="W1101" s="114"/>
      <c r="X1101" s="132"/>
      <c r="Y1101" s="113"/>
      <c r="Z1101" s="114"/>
      <c r="AA1101" s="132"/>
      <c r="AB1101" s="132"/>
      <c r="AC1101" s="132"/>
      <c r="AD1101" s="145"/>
      <c r="AE1101" s="145"/>
    </row>
    <row r="1102" customFormat="false" ht="9.75" hidden="false" customHeight="true" outlineLevel="0" collapsed="false">
      <c r="B1102" s="146"/>
      <c r="C1102" s="110"/>
      <c r="D1102" s="113"/>
      <c r="E1102" s="110"/>
      <c r="F1102" s="114"/>
      <c r="G1102" s="114"/>
      <c r="H1102" s="114"/>
      <c r="I1102" s="114"/>
      <c r="J1102" s="114"/>
      <c r="K1102" s="114"/>
      <c r="L1102" s="114"/>
      <c r="M1102" s="114"/>
      <c r="N1102" s="114"/>
      <c r="O1102" s="114"/>
      <c r="P1102" s="114"/>
      <c r="Q1102" s="114"/>
      <c r="R1102" s="114"/>
      <c r="S1102" s="114"/>
      <c r="T1102" s="114"/>
      <c r="U1102" s="114"/>
      <c r="V1102" s="114"/>
      <c r="W1102" s="114"/>
      <c r="X1102" s="114"/>
      <c r="Y1102" s="114"/>
      <c r="Z1102" s="114"/>
      <c r="AA1102" s="114"/>
      <c r="AB1102" s="113"/>
      <c r="AC1102" s="113"/>
      <c r="AD1102" s="145"/>
      <c r="AE1102" s="145"/>
    </row>
    <row r="1103" customFormat="false" ht="9.75" hidden="false" customHeight="true" outlineLevel="0" collapsed="false">
      <c r="B1103" s="146"/>
      <c r="C1103" s="110"/>
      <c r="D1103" s="132"/>
      <c r="E1103" s="110"/>
      <c r="F1103" s="114"/>
      <c r="G1103" s="114"/>
      <c r="H1103" s="114"/>
      <c r="I1103" s="114"/>
      <c r="J1103" s="114"/>
      <c r="K1103" s="114"/>
      <c r="L1103" s="114"/>
      <c r="M1103" s="114"/>
      <c r="N1103" s="114"/>
      <c r="O1103" s="114"/>
      <c r="P1103" s="114"/>
      <c r="Q1103" s="114"/>
      <c r="R1103" s="114"/>
      <c r="S1103" s="114"/>
      <c r="T1103" s="114"/>
      <c r="U1103" s="114"/>
      <c r="V1103" s="114"/>
      <c r="W1103" s="114"/>
      <c r="X1103" s="114"/>
      <c r="Y1103" s="114"/>
      <c r="Z1103" s="114"/>
      <c r="AA1103" s="114"/>
      <c r="AB1103" s="132"/>
      <c r="AC1103" s="114"/>
      <c r="AD1103" s="145"/>
      <c r="AE1103" s="145"/>
    </row>
    <row r="1104" customFormat="false" ht="19.35" hidden="false" customHeight="true" outlineLevel="0" collapsed="false">
      <c r="B1104" s="146"/>
      <c r="C1104" s="110"/>
      <c r="D1104" s="133"/>
      <c r="E1104" s="110"/>
      <c r="F1104" s="114"/>
      <c r="G1104" s="114"/>
      <c r="H1104" s="114"/>
      <c r="I1104" s="114"/>
      <c r="J1104" s="114"/>
      <c r="K1104" s="114"/>
      <c r="L1104" s="114"/>
      <c r="M1104" s="114"/>
      <c r="N1104" s="114"/>
      <c r="O1104" s="114"/>
      <c r="P1104" s="114"/>
      <c r="Q1104" s="114"/>
      <c r="R1104" s="114"/>
      <c r="S1104" s="114"/>
      <c r="T1104" s="114"/>
      <c r="U1104" s="114"/>
      <c r="V1104" s="114"/>
      <c r="W1104" s="114"/>
      <c r="X1104" s="114"/>
      <c r="Y1104" s="114"/>
      <c r="Z1104" s="114"/>
      <c r="AA1104" s="114"/>
      <c r="AB1104" s="132"/>
      <c r="AC1104" s="132"/>
      <c r="AD1104" s="145"/>
      <c r="AE1104" s="145"/>
    </row>
    <row r="1105" customFormat="false" ht="9.75" hidden="false" customHeight="true" outlineLevel="0" collapsed="false">
      <c r="B1105" s="146"/>
      <c r="C1105" s="110"/>
      <c r="D1105" s="132"/>
      <c r="E1105" s="110"/>
      <c r="F1105" s="114"/>
      <c r="G1105" s="114"/>
      <c r="H1105" s="114"/>
      <c r="I1105" s="114"/>
      <c r="J1105" s="114"/>
      <c r="K1105" s="114"/>
      <c r="L1105" s="114"/>
      <c r="M1105" s="114"/>
      <c r="N1105" s="114"/>
      <c r="O1105" s="114"/>
      <c r="P1105" s="114"/>
      <c r="Q1105" s="114"/>
      <c r="R1105" s="114"/>
      <c r="S1105" s="114"/>
      <c r="T1105" s="114"/>
      <c r="U1105" s="114"/>
      <c r="V1105" s="114"/>
      <c r="W1105" s="114"/>
      <c r="X1105" s="113"/>
      <c r="Y1105" s="113"/>
      <c r="Z1105" s="113"/>
      <c r="AA1105" s="113"/>
      <c r="AB1105" s="113"/>
      <c r="AC1105" s="114"/>
      <c r="AD1105" s="145"/>
      <c r="AE1105" s="145"/>
    </row>
    <row r="1106" customFormat="false" ht="9.75" hidden="false" customHeight="true" outlineLevel="0" collapsed="false">
      <c r="B1106" s="146"/>
      <c r="C1106" s="110"/>
      <c r="D1106" s="134"/>
      <c r="E1106" s="110"/>
      <c r="F1106" s="114"/>
      <c r="G1106" s="114"/>
      <c r="H1106" s="114"/>
      <c r="I1106" s="114"/>
      <c r="J1106" s="114"/>
      <c r="K1106" s="114"/>
      <c r="L1106" s="114"/>
      <c r="M1106" s="114"/>
      <c r="N1106" s="114"/>
      <c r="O1106" s="114"/>
      <c r="P1106" s="114"/>
      <c r="Q1106" s="114"/>
      <c r="R1106" s="114"/>
      <c r="S1106" s="114"/>
      <c r="T1106" s="114"/>
      <c r="U1106" s="114"/>
      <c r="V1106" s="133"/>
      <c r="W1106" s="133"/>
      <c r="X1106" s="133"/>
      <c r="Y1106" s="134"/>
      <c r="Z1106" s="133"/>
      <c r="AA1106" s="133"/>
      <c r="AB1106" s="114"/>
      <c r="AC1106" s="132"/>
      <c r="AD1106" s="145"/>
      <c r="AE1106" s="145"/>
    </row>
    <row r="1107" customFormat="false" ht="9.75" hidden="false" customHeight="true" outlineLevel="0" collapsed="false">
      <c r="B1107" s="146"/>
      <c r="C1107" s="110"/>
      <c r="D1107" s="132"/>
      <c r="E1107" s="110"/>
      <c r="F1107" s="114"/>
      <c r="G1107" s="132"/>
      <c r="H1107" s="113"/>
      <c r="I1107" s="113"/>
      <c r="J1107" s="114"/>
      <c r="K1107" s="114"/>
      <c r="L1107" s="114"/>
      <c r="M1107" s="114"/>
      <c r="N1107" s="114"/>
      <c r="O1107" s="114"/>
      <c r="P1107" s="114"/>
      <c r="Q1107" s="114"/>
      <c r="R1107" s="114"/>
      <c r="S1107" s="114"/>
      <c r="T1107" s="114"/>
      <c r="U1107" s="114"/>
      <c r="V1107" s="114"/>
      <c r="W1107" s="114"/>
      <c r="X1107" s="114"/>
      <c r="Y1107" s="114"/>
      <c r="Z1107" s="114"/>
      <c r="AA1107" s="114"/>
      <c r="AB1107" s="114"/>
      <c r="AC1107" s="114"/>
      <c r="AD1107" s="145"/>
      <c r="AE1107" s="145"/>
    </row>
    <row r="1108" customFormat="false" ht="9.75" hidden="false" customHeight="true" outlineLevel="0" collapsed="false">
      <c r="B1108" s="146"/>
      <c r="C1108" s="110"/>
      <c r="D1108" s="134"/>
      <c r="E1108" s="110"/>
      <c r="F1108" s="134"/>
      <c r="G1108" s="133"/>
      <c r="H1108" s="114"/>
      <c r="I1108" s="114"/>
      <c r="J1108" s="114"/>
      <c r="K1108" s="114"/>
      <c r="L1108" s="114"/>
      <c r="M1108" s="114"/>
      <c r="N1108" s="114"/>
      <c r="O1108" s="114"/>
      <c r="P1108" s="114"/>
      <c r="Q1108" s="114"/>
      <c r="R1108" s="114"/>
      <c r="S1108" s="114"/>
      <c r="T1108" s="114"/>
      <c r="U1108" s="114"/>
      <c r="V1108" s="114"/>
      <c r="W1108" s="114"/>
      <c r="X1108" s="114"/>
      <c r="Y1108" s="114"/>
      <c r="Z1108" s="114"/>
      <c r="AA1108" s="114"/>
      <c r="AB1108" s="114"/>
      <c r="AC1108" s="114"/>
      <c r="AD1108" s="145"/>
      <c r="AE1108" s="145"/>
    </row>
    <row r="1109" customFormat="false" ht="9.75" hidden="false" customHeight="true" outlineLevel="0" collapsed="false">
      <c r="B1109" s="146"/>
      <c r="C1109" s="110"/>
      <c r="D1109" s="113"/>
      <c r="E1109" s="110"/>
      <c r="F1109" s="113"/>
      <c r="G1109" s="114"/>
      <c r="H1109" s="114"/>
      <c r="I1109" s="114"/>
      <c r="J1109" s="114"/>
      <c r="K1109" s="114"/>
      <c r="L1109" s="114"/>
      <c r="M1109" s="114"/>
      <c r="N1109" s="114"/>
      <c r="O1109" s="114"/>
      <c r="P1109" s="114"/>
      <c r="Q1109" s="114"/>
      <c r="R1109" s="114"/>
      <c r="S1109" s="114"/>
      <c r="T1109" s="114"/>
      <c r="U1109" s="114"/>
      <c r="V1109" s="114"/>
      <c r="W1109" s="114"/>
      <c r="X1109" s="114"/>
      <c r="Y1109" s="114"/>
      <c r="Z1109" s="114"/>
      <c r="AA1109" s="114"/>
      <c r="AB1109" s="114"/>
      <c r="AC1109" s="114"/>
      <c r="AD1109" s="145"/>
      <c r="AE1109" s="145"/>
    </row>
    <row r="1110" customFormat="false" ht="9.75" hidden="false" customHeight="true" outlineLevel="0" collapsed="false">
      <c r="B1110" s="146"/>
      <c r="C1110" s="110"/>
      <c r="D1110" s="133"/>
      <c r="E1110" s="110"/>
      <c r="F1110" s="132"/>
      <c r="G1110" s="133"/>
      <c r="H1110" s="132"/>
      <c r="I1110" s="132"/>
      <c r="J1110" s="132"/>
      <c r="K1110" s="132"/>
      <c r="L1110" s="132"/>
      <c r="M1110" s="132"/>
      <c r="N1110" s="132"/>
      <c r="O1110" s="132"/>
      <c r="P1110" s="132"/>
      <c r="Q1110" s="132"/>
      <c r="R1110" s="114"/>
      <c r="S1110" s="114"/>
      <c r="T1110" s="114"/>
      <c r="U1110" s="114"/>
      <c r="V1110" s="114"/>
      <c r="W1110" s="114"/>
      <c r="X1110" s="114"/>
      <c r="Y1110" s="114"/>
      <c r="Z1110" s="114"/>
      <c r="AA1110" s="114"/>
      <c r="AB1110" s="114"/>
      <c r="AC1110" s="114"/>
      <c r="AD1110" s="145"/>
      <c r="AE1110" s="145"/>
    </row>
    <row r="1111" customFormat="false" ht="19.35" hidden="false" customHeight="true" outlineLevel="0" collapsed="false">
      <c r="B1111" s="146"/>
      <c r="C1111" s="110"/>
      <c r="D1111" s="132"/>
      <c r="E1111" s="110"/>
      <c r="F1111" s="113"/>
      <c r="G1111" s="113"/>
      <c r="H1111" s="113"/>
      <c r="I1111" s="113"/>
      <c r="J1111" s="113"/>
      <c r="K1111" s="113"/>
      <c r="L1111" s="113"/>
      <c r="M1111" s="113"/>
      <c r="N1111" s="113"/>
      <c r="O1111" s="113"/>
      <c r="P1111" s="113"/>
      <c r="Q1111" s="113"/>
      <c r="R1111" s="114"/>
      <c r="S1111" s="114"/>
      <c r="T1111" s="114"/>
      <c r="U1111" s="114"/>
      <c r="V1111" s="114"/>
      <c r="W1111" s="114"/>
      <c r="X1111" s="114"/>
      <c r="Y1111" s="114"/>
      <c r="Z1111" s="114"/>
      <c r="AA1111" s="114"/>
      <c r="AB1111" s="114"/>
      <c r="AC1111" s="114"/>
      <c r="AD1111" s="145"/>
      <c r="AE1111" s="145"/>
    </row>
    <row r="1112" customFormat="false" ht="19.35" hidden="false" customHeight="true" outlineLevel="0" collapsed="false">
      <c r="B1112" s="146"/>
      <c r="C1112" s="110"/>
      <c r="D1112" s="132"/>
      <c r="E1112" s="110"/>
      <c r="F1112" s="132"/>
      <c r="G1112" s="114"/>
      <c r="H1112" s="114"/>
      <c r="I1112" s="114"/>
      <c r="J1112" s="114"/>
      <c r="K1112" s="114"/>
      <c r="L1112" s="114"/>
      <c r="M1112" s="114"/>
      <c r="N1112" s="114"/>
      <c r="O1112" s="114"/>
      <c r="P1112" s="114"/>
      <c r="Q1112" s="114"/>
      <c r="R1112" s="114"/>
      <c r="S1112" s="114"/>
      <c r="T1112" s="114"/>
      <c r="U1112" s="114"/>
      <c r="V1112" s="114"/>
      <c r="W1112" s="114"/>
      <c r="X1112" s="114"/>
      <c r="Y1112" s="114"/>
      <c r="Z1112" s="114"/>
      <c r="AA1112" s="114"/>
      <c r="AB1112" s="114"/>
      <c r="AC1112" s="114"/>
      <c r="AD1112" s="145"/>
      <c r="AE1112" s="145"/>
    </row>
    <row r="1113" customFormat="false" ht="9.75" hidden="false" customHeight="true" outlineLevel="0" collapsed="false">
      <c r="B1113" s="146"/>
      <c r="C1113" s="110"/>
      <c r="D1113" s="113"/>
      <c r="E1113" s="110"/>
      <c r="F1113" s="113"/>
      <c r="G1113" s="114"/>
      <c r="H1113" s="114"/>
      <c r="I1113" s="114"/>
      <c r="J1113" s="114"/>
      <c r="K1113" s="114"/>
      <c r="L1113" s="114"/>
      <c r="M1113" s="114"/>
      <c r="N1113" s="114"/>
      <c r="O1113" s="114"/>
      <c r="P1113" s="114"/>
      <c r="Q1113" s="114"/>
      <c r="R1113" s="114"/>
      <c r="S1113" s="114"/>
      <c r="T1113" s="114"/>
      <c r="U1113" s="114"/>
      <c r="V1113" s="114"/>
      <c r="W1113" s="114"/>
      <c r="X1113" s="114"/>
      <c r="Y1113" s="114"/>
      <c r="Z1113" s="114"/>
      <c r="AA1113" s="114"/>
      <c r="AB1113" s="114"/>
      <c r="AC1113" s="114"/>
      <c r="AD1113" s="145"/>
      <c r="AE1113" s="145"/>
    </row>
    <row r="1114" customFormat="false" ht="19.35" hidden="false" customHeight="true" outlineLevel="0" collapsed="false">
      <c r="B1114" s="146"/>
      <c r="C1114" s="110"/>
      <c r="D1114" s="132"/>
      <c r="E1114" s="110"/>
      <c r="F1114" s="114"/>
      <c r="G1114" s="114"/>
      <c r="H1114" s="114"/>
      <c r="I1114" s="114"/>
      <c r="J1114" s="114"/>
      <c r="K1114" s="114"/>
      <c r="L1114" s="114"/>
      <c r="M1114" s="132"/>
      <c r="N1114" s="114"/>
      <c r="O1114" s="114"/>
      <c r="P1114" s="114"/>
      <c r="Q1114" s="114"/>
      <c r="R1114" s="114"/>
      <c r="S1114" s="114"/>
      <c r="T1114" s="114"/>
      <c r="U1114" s="114"/>
      <c r="V1114" s="114"/>
      <c r="W1114" s="114"/>
      <c r="X1114" s="114"/>
      <c r="Y1114" s="114"/>
      <c r="Z1114" s="114"/>
      <c r="AA1114" s="114"/>
      <c r="AB1114" s="114"/>
      <c r="AC1114" s="114"/>
      <c r="AD1114" s="145"/>
      <c r="AE1114" s="145"/>
    </row>
    <row r="1115" customFormat="false" ht="9.75" hidden="false" customHeight="true" outlineLevel="0" collapsed="false">
      <c r="B1115" s="146"/>
      <c r="C1115" s="110"/>
      <c r="D1115" s="132"/>
      <c r="E1115" s="110"/>
      <c r="F1115" s="132"/>
      <c r="G1115" s="114"/>
      <c r="H1115" s="114"/>
      <c r="I1115" s="114"/>
      <c r="J1115" s="114"/>
      <c r="K1115" s="114"/>
      <c r="L1115" s="114"/>
      <c r="M1115" s="114"/>
      <c r="N1115" s="114"/>
      <c r="O1115" s="114"/>
      <c r="P1115" s="114"/>
      <c r="Q1115" s="114"/>
      <c r="R1115" s="114"/>
      <c r="S1115" s="114"/>
      <c r="T1115" s="114"/>
      <c r="U1115" s="114"/>
      <c r="V1115" s="114"/>
      <c r="W1115" s="114"/>
      <c r="X1115" s="114"/>
      <c r="Y1115" s="114"/>
      <c r="Z1115" s="114"/>
      <c r="AA1115" s="114"/>
      <c r="AB1115" s="114"/>
      <c r="AC1115" s="114"/>
      <c r="AD1115" s="145"/>
      <c r="AE1115" s="145"/>
    </row>
    <row r="1116" customFormat="false" ht="9.75" hidden="false" customHeight="true" outlineLevel="0" collapsed="false">
      <c r="B1116" s="146"/>
      <c r="C1116" s="110"/>
      <c r="D1116" s="134"/>
      <c r="E1116" s="110"/>
      <c r="F1116" s="133"/>
      <c r="G1116" s="133"/>
      <c r="H1116" s="133"/>
      <c r="I1116" s="133"/>
      <c r="J1116" s="133"/>
      <c r="K1116" s="133"/>
      <c r="L1116" s="133"/>
      <c r="M1116" s="133"/>
      <c r="N1116" s="133"/>
      <c r="O1116" s="133"/>
      <c r="P1116" s="133"/>
      <c r="Q1116" s="132"/>
      <c r="R1116" s="114"/>
      <c r="S1116" s="114"/>
      <c r="T1116" s="114"/>
      <c r="U1116" s="114"/>
      <c r="V1116" s="114"/>
      <c r="W1116" s="114"/>
      <c r="X1116" s="114"/>
      <c r="Y1116" s="114"/>
      <c r="Z1116" s="114"/>
      <c r="AA1116" s="114"/>
      <c r="AB1116" s="114"/>
      <c r="AC1116" s="114"/>
      <c r="AD1116" s="145"/>
      <c r="AE1116" s="145"/>
    </row>
    <row r="1117" customFormat="false" ht="9.75" hidden="false" customHeight="true" outlineLevel="0" collapsed="false">
      <c r="B1117" s="146"/>
      <c r="C1117" s="110"/>
      <c r="D1117" s="135"/>
      <c r="E1117" s="110"/>
      <c r="F1117" s="114"/>
      <c r="G1117" s="114"/>
      <c r="H1117" s="114"/>
      <c r="I1117" s="114"/>
      <c r="J1117" s="114"/>
      <c r="K1117" s="114"/>
      <c r="L1117" s="114"/>
      <c r="M1117" s="133"/>
      <c r="N1117" s="134"/>
      <c r="O1117" s="134"/>
      <c r="P1117" s="134"/>
      <c r="Q1117" s="134"/>
      <c r="R1117" s="134"/>
      <c r="S1117" s="133"/>
      <c r="T1117" s="114"/>
      <c r="U1117" s="114"/>
      <c r="V1117" s="114"/>
      <c r="W1117" s="133"/>
      <c r="X1117" s="133"/>
      <c r="Y1117" s="133"/>
      <c r="Z1117" s="134"/>
      <c r="AA1117" s="133"/>
      <c r="AB1117" s="133"/>
      <c r="AC1117" s="114"/>
      <c r="AD1117" s="145"/>
      <c r="AE1117" s="145"/>
    </row>
    <row r="1118" customFormat="false" ht="9.75" hidden="false" customHeight="true" outlineLevel="0" collapsed="false">
      <c r="B1118" s="146"/>
      <c r="C1118" s="110"/>
      <c r="D1118" s="133"/>
      <c r="E1118" s="110"/>
      <c r="F1118" s="133"/>
      <c r="G1118" s="114"/>
      <c r="H1118" s="114"/>
      <c r="I1118" s="114"/>
      <c r="J1118" s="114"/>
      <c r="K1118" s="114"/>
      <c r="L1118" s="114"/>
      <c r="M1118" s="114"/>
      <c r="N1118" s="114"/>
      <c r="O1118" s="114"/>
      <c r="P1118" s="114"/>
      <c r="Q1118" s="114"/>
      <c r="R1118" s="114"/>
      <c r="S1118" s="114"/>
      <c r="T1118" s="114"/>
      <c r="U1118" s="114"/>
      <c r="V1118" s="114"/>
      <c r="W1118" s="114"/>
      <c r="X1118" s="114"/>
      <c r="Y1118" s="114"/>
      <c r="Z1118" s="114"/>
      <c r="AA1118" s="114"/>
      <c r="AB1118" s="114"/>
      <c r="AC1118" s="114"/>
      <c r="AD1118" s="145"/>
      <c r="AE1118" s="145"/>
    </row>
    <row r="1119" customFormat="false" ht="9.75" hidden="false" customHeight="true" outlineLevel="0" collapsed="false">
      <c r="B1119" s="146"/>
      <c r="C1119" s="110"/>
      <c r="D1119" s="134"/>
      <c r="E1119" s="110"/>
      <c r="F1119" s="114"/>
      <c r="G1119" s="114"/>
      <c r="H1119" s="114"/>
      <c r="I1119" s="113"/>
      <c r="J1119" s="113"/>
      <c r="K1119" s="113"/>
      <c r="L1119" s="113"/>
      <c r="M1119" s="132"/>
      <c r="N1119" s="132"/>
      <c r="O1119" s="132"/>
      <c r="P1119" s="132"/>
      <c r="Q1119" s="132"/>
      <c r="R1119" s="133"/>
      <c r="S1119" s="133"/>
      <c r="T1119" s="133"/>
      <c r="U1119" s="133"/>
      <c r="V1119" s="133"/>
      <c r="W1119" s="133"/>
      <c r="X1119" s="133"/>
      <c r="Y1119" s="133"/>
      <c r="Z1119" s="133"/>
      <c r="AA1119" s="133"/>
      <c r="AB1119" s="114"/>
      <c r="AC1119" s="133"/>
      <c r="AD1119" s="145"/>
      <c r="AE1119" s="145"/>
    </row>
    <row r="1120" customFormat="false" ht="9.75" hidden="false" customHeight="true" outlineLevel="0" collapsed="false">
      <c r="B1120" s="146"/>
      <c r="C1120" s="110"/>
      <c r="D1120" s="132"/>
      <c r="E1120" s="110"/>
      <c r="F1120" s="114"/>
      <c r="G1120" s="114"/>
      <c r="H1120" s="114"/>
      <c r="I1120" s="114"/>
      <c r="J1120" s="114"/>
      <c r="K1120" s="114"/>
      <c r="L1120" s="114"/>
      <c r="M1120" s="114"/>
      <c r="N1120" s="114"/>
      <c r="O1120" s="114"/>
      <c r="P1120" s="114"/>
      <c r="Q1120" s="114"/>
      <c r="R1120" s="114"/>
      <c r="S1120" s="113"/>
      <c r="T1120" s="113"/>
      <c r="U1120" s="114"/>
      <c r="V1120" s="114"/>
      <c r="W1120" s="114"/>
      <c r="X1120" s="114"/>
      <c r="Y1120" s="114"/>
      <c r="Z1120" s="114"/>
      <c r="AA1120" s="114"/>
      <c r="AB1120" s="113"/>
      <c r="AC1120" s="114"/>
      <c r="AD1120" s="145"/>
      <c r="AE1120" s="145"/>
    </row>
    <row r="1121" customFormat="false" ht="19.35" hidden="false" customHeight="true" outlineLevel="0" collapsed="false">
      <c r="B1121" s="146"/>
      <c r="C1121" s="110"/>
      <c r="D1121" s="132"/>
      <c r="E1121" s="110"/>
      <c r="F1121" s="114"/>
      <c r="G1121" s="114"/>
      <c r="H1121" s="114"/>
      <c r="I1121" s="114"/>
      <c r="J1121" s="114"/>
      <c r="K1121" s="114"/>
      <c r="L1121" s="132"/>
      <c r="M1121" s="114"/>
      <c r="N1121" s="114"/>
      <c r="O1121" s="114"/>
      <c r="P1121" s="114"/>
      <c r="Q1121" s="114"/>
      <c r="R1121" s="114"/>
      <c r="S1121" s="114"/>
      <c r="T1121" s="114"/>
      <c r="U1121" s="114"/>
      <c r="V1121" s="114"/>
      <c r="W1121" s="114"/>
      <c r="X1121" s="114"/>
      <c r="Y1121" s="114"/>
      <c r="Z1121" s="114"/>
      <c r="AA1121" s="114"/>
      <c r="AB1121" s="114"/>
      <c r="AC1121" s="114"/>
      <c r="AD1121" s="145"/>
      <c r="AE1121" s="145"/>
    </row>
    <row r="1122" customFormat="false" ht="19.35" hidden="false" customHeight="true" outlineLevel="0" collapsed="false">
      <c r="B1122" s="146"/>
      <c r="C1122" s="110"/>
      <c r="D1122" s="134"/>
      <c r="E1122" s="110"/>
      <c r="F1122" s="114"/>
      <c r="G1122" s="114"/>
      <c r="H1122" s="114"/>
      <c r="I1122" s="132"/>
      <c r="J1122" s="133"/>
      <c r="K1122" s="133"/>
      <c r="L1122" s="133"/>
      <c r="M1122" s="133"/>
      <c r="N1122" s="133"/>
      <c r="O1122" s="133"/>
      <c r="P1122" s="133"/>
      <c r="Q1122" s="132"/>
      <c r="R1122" s="114"/>
      <c r="S1122" s="114"/>
      <c r="T1122" s="114"/>
      <c r="U1122" s="114"/>
      <c r="V1122" s="114"/>
      <c r="W1122" s="114"/>
      <c r="X1122" s="114"/>
      <c r="Y1122" s="114"/>
      <c r="Z1122" s="114"/>
      <c r="AA1122" s="114"/>
      <c r="AB1122" s="114"/>
      <c r="AC1122" s="114"/>
      <c r="AD1122" s="145"/>
      <c r="AE1122" s="145"/>
    </row>
    <row r="1123" customFormat="false" ht="9.75" hidden="false" customHeight="true" outlineLevel="0" collapsed="false">
      <c r="B1123" s="146"/>
      <c r="C1123" s="110"/>
      <c r="D1123" s="113"/>
      <c r="E1123" s="110"/>
      <c r="F1123" s="114"/>
      <c r="G1123" s="113"/>
      <c r="H1123" s="113"/>
      <c r="I1123" s="114"/>
      <c r="J1123" s="114"/>
      <c r="K1123" s="114"/>
      <c r="L1123" s="114"/>
      <c r="M1123" s="114"/>
      <c r="N1123" s="114"/>
      <c r="O1123" s="114"/>
      <c r="P1123" s="114"/>
      <c r="Q1123" s="114"/>
      <c r="R1123" s="114"/>
      <c r="S1123" s="114"/>
      <c r="T1123" s="114"/>
      <c r="U1123" s="114"/>
      <c r="V1123" s="114"/>
      <c r="W1123" s="114"/>
      <c r="X1123" s="114"/>
      <c r="Y1123" s="114"/>
      <c r="Z1123" s="114"/>
      <c r="AA1123" s="114"/>
      <c r="AB1123" s="114"/>
      <c r="AC1123" s="114"/>
      <c r="AD1123" s="145"/>
      <c r="AE1123" s="145"/>
    </row>
    <row r="1124" customFormat="false" ht="9.75" hidden="false" customHeight="true" outlineLevel="0" collapsed="false">
      <c r="B1124" s="146"/>
      <c r="C1124" s="110"/>
      <c r="D1124" s="132"/>
      <c r="E1124" s="110"/>
      <c r="F1124" s="114"/>
      <c r="G1124" s="113"/>
      <c r="H1124" s="113"/>
      <c r="I1124" s="113"/>
      <c r="J1124" s="114"/>
      <c r="K1124" s="114"/>
      <c r="L1124" s="114"/>
      <c r="M1124" s="114"/>
      <c r="N1124" s="114"/>
      <c r="O1124" s="114"/>
      <c r="P1124" s="114"/>
      <c r="Q1124" s="114"/>
      <c r="R1124" s="114"/>
      <c r="S1124" s="114"/>
      <c r="T1124" s="114"/>
      <c r="U1124" s="114"/>
      <c r="V1124" s="114"/>
      <c r="W1124" s="114"/>
      <c r="X1124" s="114"/>
      <c r="Y1124" s="114"/>
      <c r="Z1124" s="114"/>
      <c r="AA1124" s="114"/>
      <c r="AB1124" s="114"/>
      <c r="AC1124" s="114"/>
      <c r="AD1124" s="145"/>
      <c r="AE1124" s="145"/>
    </row>
    <row r="1125" customFormat="false" ht="9.75" hidden="false" customHeight="true" outlineLevel="0" collapsed="false">
      <c r="B1125" s="146"/>
      <c r="C1125" s="110"/>
      <c r="D1125" s="134"/>
      <c r="E1125" s="110"/>
      <c r="F1125" s="114"/>
      <c r="G1125" s="114"/>
      <c r="H1125" s="114"/>
      <c r="I1125" s="114"/>
      <c r="J1125" s="114"/>
      <c r="K1125" s="114"/>
      <c r="L1125" s="114"/>
      <c r="M1125" s="114"/>
      <c r="N1125" s="114"/>
      <c r="O1125" s="114"/>
      <c r="P1125" s="114"/>
      <c r="Q1125" s="114"/>
      <c r="R1125" s="114"/>
      <c r="S1125" s="114"/>
      <c r="T1125" s="114"/>
      <c r="U1125" s="114"/>
      <c r="V1125" s="114"/>
      <c r="W1125" s="114"/>
      <c r="X1125" s="114"/>
      <c r="Y1125" s="133"/>
      <c r="Z1125" s="133"/>
      <c r="AA1125" s="114"/>
      <c r="AB1125" s="114"/>
      <c r="AC1125" s="114"/>
      <c r="AD1125" s="145"/>
      <c r="AE1125" s="145"/>
    </row>
    <row r="1126" customFormat="false" ht="9.75" hidden="false" customHeight="true" outlineLevel="0" collapsed="false">
      <c r="B1126" s="146"/>
      <c r="C1126" s="110"/>
      <c r="D1126" s="132"/>
      <c r="E1126" s="110"/>
      <c r="F1126" s="114"/>
      <c r="G1126" s="114"/>
      <c r="H1126" s="114"/>
      <c r="I1126" s="114"/>
      <c r="J1126" s="114"/>
      <c r="K1126" s="114"/>
      <c r="L1126" s="114"/>
      <c r="M1126" s="114"/>
      <c r="N1126" s="114"/>
      <c r="O1126" s="114"/>
      <c r="P1126" s="114"/>
      <c r="Q1126" s="114"/>
      <c r="R1126" s="114"/>
      <c r="S1126" s="114"/>
      <c r="T1126" s="114"/>
      <c r="U1126" s="114"/>
      <c r="V1126" s="114"/>
      <c r="W1126" s="114"/>
      <c r="X1126" s="114"/>
      <c r="Y1126" s="114"/>
      <c r="Z1126" s="114"/>
      <c r="AA1126" s="114"/>
      <c r="AB1126" s="132"/>
      <c r="AC1126" s="114"/>
      <c r="AD1126" s="145"/>
      <c r="AE1126" s="145"/>
    </row>
    <row r="1127" customFormat="false" ht="9.75" hidden="false" customHeight="true" outlineLevel="0" collapsed="false">
      <c r="B1127" s="146"/>
      <c r="C1127" s="110"/>
      <c r="D1127" s="133"/>
      <c r="E1127" s="110"/>
      <c r="F1127" s="114"/>
      <c r="G1127" s="114"/>
      <c r="H1127" s="114"/>
      <c r="I1127" s="114"/>
      <c r="J1127" s="114"/>
      <c r="K1127" s="114"/>
      <c r="L1127" s="114"/>
      <c r="M1127" s="114"/>
      <c r="N1127" s="114"/>
      <c r="O1127" s="114"/>
      <c r="P1127" s="114"/>
      <c r="Q1127" s="114"/>
      <c r="R1127" s="114"/>
      <c r="S1127" s="114"/>
      <c r="T1127" s="114"/>
      <c r="U1127" s="114"/>
      <c r="V1127" s="132"/>
      <c r="W1127" s="132"/>
      <c r="X1127" s="132"/>
      <c r="Y1127" s="133"/>
      <c r="Z1127" s="133"/>
      <c r="AA1127" s="133"/>
      <c r="AB1127" s="133"/>
      <c r="AC1127" s="132"/>
      <c r="AD1127" s="145"/>
      <c r="AE1127" s="145"/>
    </row>
    <row r="1128" customFormat="false" ht="9.75" hidden="false" customHeight="true" outlineLevel="0" collapsed="false">
      <c r="B1128" s="146"/>
      <c r="C1128" s="110"/>
      <c r="D1128" s="132"/>
      <c r="E1128" s="110"/>
      <c r="F1128" s="114"/>
      <c r="G1128" s="114"/>
      <c r="H1128" s="114"/>
      <c r="I1128" s="114"/>
      <c r="J1128" s="114"/>
      <c r="K1128" s="114"/>
      <c r="L1128" s="114"/>
      <c r="M1128" s="114"/>
      <c r="N1128" s="114"/>
      <c r="O1128" s="114"/>
      <c r="P1128" s="114"/>
      <c r="Q1128" s="114"/>
      <c r="R1128" s="114"/>
      <c r="S1128" s="114"/>
      <c r="T1128" s="114"/>
      <c r="U1128" s="114"/>
      <c r="V1128" s="114"/>
      <c r="W1128" s="114"/>
      <c r="X1128" s="113"/>
      <c r="Y1128" s="113"/>
      <c r="Z1128" s="113"/>
      <c r="AA1128" s="113"/>
      <c r="AB1128" s="113"/>
      <c r="AC1128" s="114"/>
      <c r="AD1128" s="145"/>
      <c r="AE1128" s="145"/>
    </row>
    <row r="1129" customFormat="false" ht="9.75" hidden="false" customHeight="true" outlineLevel="0" collapsed="false">
      <c r="B1129" s="146"/>
      <c r="C1129" s="110"/>
      <c r="D1129" s="135"/>
      <c r="E1129" s="110"/>
      <c r="F1129" s="114"/>
      <c r="G1129" s="133"/>
      <c r="H1129" s="134"/>
      <c r="I1129" s="134"/>
      <c r="J1129" s="134"/>
      <c r="K1129" s="134"/>
      <c r="L1129" s="134"/>
      <c r="M1129" s="134"/>
      <c r="N1129" s="134"/>
      <c r="O1129" s="134"/>
      <c r="P1129" s="134"/>
      <c r="Q1129" s="133"/>
      <c r="R1129" s="114"/>
      <c r="S1129" s="114"/>
      <c r="T1129" s="114"/>
      <c r="U1129" s="114"/>
      <c r="V1129" s="114"/>
      <c r="W1129" s="114"/>
      <c r="X1129" s="114"/>
      <c r="Y1129" s="114"/>
      <c r="Z1129" s="114"/>
      <c r="AA1129" s="114"/>
      <c r="AB1129" s="114"/>
      <c r="AC1129" s="114"/>
      <c r="AD1129" s="145"/>
      <c r="AE1129" s="145"/>
    </row>
    <row r="1130" customFormat="false" ht="9.75" hidden="false" customHeight="true" outlineLevel="0" collapsed="false">
      <c r="B1130" s="146"/>
      <c r="C1130" s="110"/>
      <c r="D1130" s="132"/>
      <c r="E1130" s="110"/>
      <c r="F1130" s="114"/>
      <c r="G1130" s="114"/>
      <c r="H1130" s="114"/>
      <c r="I1130" s="114"/>
      <c r="J1130" s="114"/>
      <c r="K1130" s="114"/>
      <c r="L1130" s="114"/>
      <c r="M1130" s="114"/>
      <c r="N1130" s="114"/>
      <c r="O1130" s="114"/>
      <c r="P1130" s="114"/>
      <c r="Q1130" s="114"/>
      <c r="R1130" s="114"/>
      <c r="S1130" s="114"/>
      <c r="T1130" s="114"/>
      <c r="U1130" s="114"/>
      <c r="V1130" s="114"/>
      <c r="W1130" s="114"/>
      <c r="X1130" s="114"/>
      <c r="Y1130" s="114"/>
      <c r="Z1130" s="114"/>
      <c r="AA1130" s="114"/>
      <c r="AB1130" s="114"/>
      <c r="AC1130" s="132"/>
      <c r="AD1130" s="145"/>
      <c r="AE1130" s="145"/>
    </row>
    <row r="1131" customFormat="false" ht="19.35" hidden="false" customHeight="true" outlineLevel="0" collapsed="false">
      <c r="B1131" s="146"/>
      <c r="C1131" s="110"/>
      <c r="D1131" s="134"/>
      <c r="E1131" s="110"/>
      <c r="F1131" s="114"/>
      <c r="G1131" s="114"/>
      <c r="H1131" s="114"/>
      <c r="I1131" s="114"/>
      <c r="J1131" s="114"/>
      <c r="K1131" s="114"/>
      <c r="L1131" s="114"/>
      <c r="M1131" s="114"/>
      <c r="N1131" s="114"/>
      <c r="O1131" s="114"/>
      <c r="P1131" s="114"/>
      <c r="Q1131" s="114"/>
      <c r="R1131" s="114"/>
      <c r="S1131" s="114"/>
      <c r="T1131" s="133"/>
      <c r="U1131" s="134"/>
      <c r="V1131" s="133"/>
      <c r="W1131" s="114"/>
      <c r="X1131" s="114"/>
      <c r="Y1131" s="114"/>
      <c r="Z1131" s="114"/>
      <c r="AA1131" s="133"/>
      <c r="AB1131" s="133"/>
      <c r="AC1131" s="114"/>
      <c r="AD1131" s="145"/>
      <c r="AE1131" s="145"/>
    </row>
    <row r="1132" customFormat="false" ht="19.35" hidden="false" customHeight="true" outlineLevel="0" collapsed="false">
      <c r="B1132" s="146"/>
      <c r="C1132" s="110"/>
      <c r="D1132" s="132"/>
      <c r="E1132" s="110"/>
      <c r="F1132" s="114"/>
      <c r="G1132" s="114"/>
      <c r="H1132" s="114"/>
      <c r="I1132" s="114"/>
      <c r="J1132" s="114"/>
      <c r="K1132" s="114"/>
      <c r="L1132" s="114"/>
      <c r="M1132" s="114"/>
      <c r="N1132" s="114"/>
      <c r="O1132" s="114"/>
      <c r="P1132" s="114"/>
      <c r="Q1132" s="114"/>
      <c r="R1132" s="114"/>
      <c r="S1132" s="114"/>
      <c r="T1132" s="114"/>
      <c r="U1132" s="132"/>
      <c r="V1132" s="132"/>
      <c r="W1132" s="132"/>
      <c r="X1132" s="113"/>
      <c r="Y1132" s="113"/>
      <c r="Z1132" s="114"/>
      <c r="AA1132" s="114"/>
      <c r="AB1132" s="114"/>
      <c r="AC1132" s="114"/>
      <c r="AD1132" s="145"/>
      <c r="AE1132" s="145"/>
    </row>
    <row r="1133" customFormat="false" ht="9.75" hidden="false" customHeight="true" outlineLevel="0" collapsed="false">
      <c r="B1133" s="146"/>
      <c r="C1133" s="110"/>
      <c r="D1133" s="133"/>
      <c r="E1133" s="110"/>
      <c r="F1133" s="114"/>
      <c r="G1133" s="114"/>
      <c r="H1133" s="114"/>
      <c r="I1133" s="114"/>
      <c r="J1133" s="114"/>
      <c r="K1133" s="114"/>
      <c r="L1133" s="114"/>
      <c r="M1133" s="114"/>
      <c r="N1133" s="114"/>
      <c r="O1133" s="114"/>
      <c r="P1133" s="114"/>
      <c r="Q1133" s="114"/>
      <c r="R1133" s="114"/>
      <c r="S1133" s="114"/>
      <c r="T1133" s="114"/>
      <c r="U1133" s="132"/>
      <c r="V1133" s="132"/>
      <c r="W1133" s="132"/>
      <c r="X1133" s="132"/>
      <c r="Y1133" s="113"/>
      <c r="Z1133" s="114"/>
      <c r="AA1133" s="114"/>
      <c r="AB1133" s="114"/>
      <c r="AC1133" s="114"/>
      <c r="AD1133" s="145"/>
      <c r="AE1133" s="145"/>
    </row>
    <row r="1134" customFormat="false" ht="9.75" hidden="false" customHeight="true" outlineLevel="0" collapsed="false">
      <c r="B1134" s="146"/>
      <c r="C1134" s="110"/>
      <c r="D1134" s="132"/>
      <c r="E1134" s="110"/>
      <c r="F1134" s="114"/>
      <c r="G1134" s="114"/>
      <c r="H1134" s="114"/>
      <c r="I1134" s="114"/>
      <c r="J1134" s="114"/>
      <c r="K1134" s="114"/>
      <c r="L1134" s="114"/>
      <c r="M1134" s="114"/>
      <c r="N1134" s="114"/>
      <c r="O1134" s="114"/>
      <c r="P1134" s="114"/>
      <c r="Q1134" s="114"/>
      <c r="R1134" s="114"/>
      <c r="S1134" s="114"/>
      <c r="T1134" s="114"/>
      <c r="U1134" s="114"/>
      <c r="V1134" s="114"/>
      <c r="W1134" s="114"/>
      <c r="X1134" s="114"/>
      <c r="Y1134" s="114"/>
      <c r="Z1134" s="114"/>
      <c r="AA1134" s="114"/>
      <c r="AB1134" s="132"/>
      <c r="AC1134" s="132"/>
      <c r="AD1134" s="145"/>
      <c r="AE1134" s="145"/>
    </row>
    <row r="1135" customFormat="false" ht="9.75" hidden="false" customHeight="true" outlineLevel="0" collapsed="false">
      <c r="B1135" s="146"/>
      <c r="C1135" s="110"/>
      <c r="D1135" s="132"/>
      <c r="E1135" s="110"/>
      <c r="F1135" s="114"/>
      <c r="G1135" s="114"/>
      <c r="H1135" s="114"/>
      <c r="I1135" s="114"/>
      <c r="J1135" s="114"/>
      <c r="K1135" s="114"/>
      <c r="L1135" s="114"/>
      <c r="M1135" s="114"/>
      <c r="N1135" s="114"/>
      <c r="O1135" s="114"/>
      <c r="P1135" s="114"/>
      <c r="Q1135" s="114"/>
      <c r="R1135" s="114"/>
      <c r="S1135" s="114"/>
      <c r="T1135" s="114"/>
      <c r="U1135" s="114"/>
      <c r="V1135" s="114"/>
      <c r="W1135" s="113"/>
      <c r="X1135" s="113"/>
      <c r="Y1135" s="132"/>
      <c r="Z1135" s="113"/>
      <c r="AA1135" s="114"/>
      <c r="AB1135" s="114"/>
      <c r="AC1135" s="114"/>
      <c r="AD1135" s="145"/>
      <c r="AE1135" s="145"/>
    </row>
    <row r="1136" customFormat="false" ht="19.35" hidden="false" customHeight="true" outlineLevel="0" collapsed="false">
      <c r="B1136" s="146"/>
      <c r="C1136" s="110"/>
      <c r="D1136" s="113"/>
      <c r="E1136" s="110"/>
      <c r="F1136" s="114"/>
      <c r="G1136" s="114"/>
      <c r="H1136" s="114"/>
      <c r="I1136" s="113"/>
      <c r="J1136" s="114"/>
      <c r="K1136" s="114"/>
      <c r="L1136" s="113"/>
      <c r="M1136" s="114"/>
      <c r="N1136" s="114"/>
      <c r="O1136" s="114"/>
      <c r="P1136" s="114"/>
      <c r="Q1136" s="114"/>
      <c r="R1136" s="114"/>
      <c r="S1136" s="114"/>
      <c r="T1136" s="114"/>
      <c r="U1136" s="114"/>
      <c r="V1136" s="114"/>
      <c r="W1136" s="114"/>
      <c r="X1136" s="114"/>
      <c r="Y1136" s="114"/>
      <c r="Z1136" s="114"/>
      <c r="AA1136" s="114"/>
      <c r="AB1136" s="114"/>
      <c r="AC1136" s="114"/>
      <c r="AD1136" s="145"/>
      <c r="AE1136" s="145"/>
    </row>
    <row r="1137" customFormat="false" ht="9.75" hidden="false" customHeight="true" outlineLevel="0" collapsed="false">
      <c r="B1137" s="146"/>
      <c r="C1137" s="110"/>
      <c r="D1137" s="113"/>
      <c r="E1137" s="110"/>
      <c r="F1137" s="114"/>
      <c r="G1137" s="113"/>
      <c r="H1137" s="114"/>
      <c r="I1137" s="114"/>
      <c r="J1137" s="114"/>
      <c r="K1137" s="114"/>
      <c r="L1137" s="114"/>
      <c r="M1137" s="114"/>
      <c r="N1137" s="114"/>
      <c r="O1137" s="114"/>
      <c r="P1137" s="114"/>
      <c r="Q1137" s="114"/>
      <c r="R1137" s="114"/>
      <c r="S1137" s="114"/>
      <c r="T1137" s="114"/>
      <c r="U1137" s="114"/>
      <c r="V1137" s="114"/>
      <c r="W1137" s="114"/>
      <c r="X1137" s="114"/>
      <c r="Y1137" s="114"/>
      <c r="Z1137" s="114"/>
      <c r="AA1137" s="114"/>
      <c r="AB1137" s="114"/>
      <c r="AC1137" s="114"/>
      <c r="AD1137" s="145"/>
      <c r="AE1137" s="145"/>
    </row>
    <row r="1138" customFormat="false" ht="9.75" hidden="false" customHeight="true" outlineLevel="0" collapsed="false">
      <c r="B1138" s="146"/>
      <c r="C1138" s="110"/>
      <c r="D1138" s="113"/>
      <c r="E1138" s="110"/>
      <c r="F1138" s="113"/>
      <c r="G1138" s="114"/>
      <c r="H1138" s="114"/>
      <c r="I1138" s="114"/>
      <c r="J1138" s="114"/>
      <c r="K1138" s="114"/>
      <c r="L1138" s="114"/>
      <c r="M1138" s="114"/>
      <c r="N1138" s="114"/>
      <c r="O1138" s="114"/>
      <c r="P1138" s="114"/>
      <c r="Q1138" s="114"/>
      <c r="R1138" s="114"/>
      <c r="S1138" s="114"/>
      <c r="T1138" s="114"/>
      <c r="U1138" s="114"/>
      <c r="V1138" s="114"/>
      <c r="W1138" s="114"/>
      <c r="X1138" s="114"/>
      <c r="Y1138" s="114"/>
      <c r="Z1138" s="114"/>
      <c r="AA1138" s="114"/>
      <c r="AB1138" s="114"/>
      <c r="AC1138" s="114"/>
      <c r="AD1138" s="145"/>
      <c r="AE1138" s="145"/>
    </row>
    <row r="1139" customFormat="false" ht="9.75" hidden="false" customHeight="true" outlineLevel="0" collapsed="false">
      <c r="B1139" s="146"/>
      <c r="C1139" s="110"/>
      <c r="D1139" s="132"/>
      <c r="E1139" s="110"/>
      <c r="F1139" s="114"/>
      <c r="G1139" s="114"/>
      <c r="H1139" s="132"/>
      <c r="I1139" s="114"/>
      <c r="J1139" s="114"/>
      <c r="K1139" s="114"/>
      <c r="L1139" s="114"/>
      <c r="M1139" s="114"/>
      <c r="N1139" s="114"/>
      <c r="O1139" s="114"/>
      <c r="P1139" s="114"/>
      <c r="Q1139" s="114"/>
      <c r="R1139" s="114"/>
      <c r="S1139" s="114"/>
      <c r="T1139" s="114"/>
      <c r="U1139" s="114"/>
      <c r="V1139" s="114"/>
      <c r="W1139" s="114"/>
      <c r="X1139" s="114"/>
      <c r="Y1139" s="114"/>
      <c r="Z1139" s="114"/>
      <c r="AA1139" s="114"/>
      <c r="AB1139" s="114"/>
      <c r="AC1139" s="114"/>
      <c r="AD1139" s="145"/>
      <c r="AE1139" s="145"/>
    </row>
    <row r="1140" customFormat="false" ht="9.75" hidden="false" customHeight="true" outlineLevel="0" collapsed="false">
      <c r="B1140" s="146"/>
      <c r="C1140" s="110"/>
      <c r="D1140" s="133"/>
      <c r="E1140" s="110"/>
      <c r="F1140" s="114"/>
      <c r="G1140" s="114"/>
      <c r="H1140" s="114"/>
      <c r="I1140" s="114"/>
      <c r="J1140" s="114"/>
      <c r="K1140" s="114"/>
      <c r="L1140" s="114"/>
      <c r="M1140" s="114"/>
      <c r="N1140" s="114"/>
      <c r="O1140" s="114"/>
      <c r="P1140" s="114"/>
      <c r="Q1140" s="114"/>
      <c r="R1140" s="114"/>
      <c r="S1140" s="114"/>
      <c r="T1140" s="114"/>
      <c r="U1140" s="114"/>
      <c r="V1140" s="114"/>
      <c r="W1140" s="133"/>
      <c r="X1140" s="113"/>
      <c r="Y1140" s="113"/>
      <c r="Z1140" s="132"/>
      <c r="AA1140" s="132"/>
      <c r="AB1140" s="114"/>
      <c r="AC1140" s="114"/>
      <c r="AD1140" s="145"/>
      <c r="AE1140" s="145"/>
    </row>
    <row r="1141" customFormat="false" ht="9.75" hidden="false" customHeight="true" outlineLevel="0" collapsed="false">
      <c r="B1141" s="146"/>
      <c r="C1141" s="110"/>
      <c r="D1141" s="135"/>
      <c r="E1141" s="110"/>
      <c r="F1141" s="114"/>
      <c r="G1141" s="114"/>
      <c r="H1141" s="114"/>
      <c r="I1141" s="114"/>
      <c r="J1141" s="114"/>
      <c r="K1141" s="114"/>
      <c r="L1141" s="114"/>
      <c r="M1141" s="114"/>
      <c r="N1141" s="114"/>
      <c r="O1141" s="114"/>
      <c r="P1141" s="114"/>
      <c r="Q1141" s="114"/>
      <c r="R1141" s="114"/>
      <c r="S1141" s="134"/>
      <c r="T1141" s="134"/>
      <c r="U1141" s="134"/>
      <c r="V1141" s="134"/>
      <c r="W1141" s="133"/>
      <c r="X1141" s="114"/>
      <c r="Y1141" s="114"/>
      <c r="Z1141" s="114"/>
      <c r="AA1141" s="114"/>
      <c r="AB1141" s="114"/>
      <c r="AC1141" s="114"/>
      <c r="AD1141" s="145"/>
      <c r="AE1141" s="145"/>
    </row>
    <row r="1142" customFormat="false" ht="9.75" hidden="false" customHeight="true" outlineLevel="0" collapsed="false">
      <c r="B1142" s="146"/>
      <c r="C1142" s="110"/>
      <c r="D1142" s="133"/>
      <c r="E1142" s="110"/>
      <c r="F1142" s="114"/>
      <c r="G1142" s="114"/>
      <c r="H1142" s="114"/>
      <c r="I1142" s="114"/>
      <c r="J1142" s="114"/>
      <c r="K1142" s="114"/>
      <c r="L1142" s="114"/>
      <c r="M1142" s="114"/>
      <c r="N1142" s="114"/>
      <c r="O1142" s="114"/>
      <c r="P1142" s="114"/>
      <c r="Q1142" s="114"/>
      <c r="R1142" s="114"/>
      <c r="S1142" s="114"/>
      <c r="T1142" s="114"/>
      <c r="U1142" s="132"/>
      <c r="V1142" s="132"/>
      <c r="W1142" s="132"/>
      <c r="X1142" s="132"/>
      <c r="Y1142" s="113"/>
      <c r="Z1142" s="114"/>
      <c r="AA1142" s="114"/>
      <c r="AB1142" s="114"/>
      <c r="AC1142" s="114"/>
      <c r="AD1142" s="145"/>
      <c r="AE1142" s="145"/>
    </row>
    <row r="1143" customFormat="false" ht="9.75" hidden="false" customHeight="true" outlineLevel="0" collapsed="false">
      <c r="B1143" s="146"/>
      <c r="C1143" s="110"/>
      <c r="D1143" s="134"/>
      <c r="E1143" s="110"/>
      <c r="F1143" s="114"/>
      <c r="G1143" s="114"/>
      <c r="H1143" s="114"/>
      <c r="I1143" s="114"/>
      <c r="J1143" s="114"/>
      <c r="K1143" s="114"/>
      <c r="L1143" s="114"/>
      <c r="M1143" s="114"/>
      <c r="N1143" s="114"/>
      <c r="O1143" s="114"/>
      <c r="P1143" s="114"/>
      <c r="Q1143" s="114"/>
      <c r="R1143" s="114"/>
      <c r="S1143" s="133"/>
      <c r="T1143" s="133"/>
      <c r="U1143" s="133"/>
      <c r="V1143" s="133"/>
      <c r="W1143" s="132"/>
      <c r="X1143" s="114"/>
      <c r="Y1143" s="114"/>
      <c r="Z1143" s="114"/>
      <c r="AA1143" s="114"/>
      <c r="AB1143" s="114"/>
      <c r="AC1143" s="114"/>
      <c r="AD1143" s="145"/>
      <c r="AE1143" s="145"/>
    </row>
    <row r="1144" customFormat="false" ht="19.35" hidden="false" customHeight="true" outlineLevel="0" collapsed="false">
      <c r="B1144" s="146"/>
      <c r="C1144" s="110"/>
      <c r="D1144" s="132"/>
      <c r="E1144" s="110"/>
      <c r="F1144" s="114"/>
      <c r="G1144" s="114"/>
      <c r="H1144" s="114"/>
      <c r="I1144" s="113"/>
      <c r="J1144" s="113"/>
      <c r="K1144" s="113"/>
      <c r="L1144" s="113"/>
      <c r="M1144" s="113"/>
      <c r="N1144" s="113"/>
      <c r="O1144" s="113"/>
      <c r="P1144" s="113"/>
      <c r="Q1144" s="113"/>
      <c r="R1144" s="113"/>
      <c r="S1144" s="113"/>
      <c r="T1144" s="113"/>
      <c r="U1144" s="113"/>
      <c r="V1144" s="113"/>
      <c r="W1144" s="113"/>
      <c r="X1144" s="113"/>
      <c r="Y1144" s="113"/>
      <c r="Z1144" s="113"/>
      <c r="AA1144" s="113"/>
      <c r="AB1144" s="114"/>
      <c r="AC1144" s="113"/>
      <c r="AD1144" s="145"/>
      <c r="AE1144" s="145"/>
    </row>
    <row r="1145" customFormat="false" ht="19.35" hidden="false" customHeight="true" outlineLevel="0" collapsed="false">
      <c r="B1145" s="146"/>
      <c r="C1145" s="110"/>
      <c r="D1145" s="132"/>
      <c r="E1145" s="110"/>
      <c r="F1145" s="114"/>
      <c r="G1145" s="114"/>
      <c r="H1145" s="114"/>
      <c r="I1145" s="114"/>
      <c r="J1145" s="114"/>
      <c r="K1145" s="114"/>
      <c r="L1145" s="114"/>
      <c r="M1145" s="114"/>
      <c r="N1145" s="114"/>
      <c r="O1145" s="114"/>
      <c r="P1145" s="113"/>
      <c r="Q1145" s="113"/>
      <c r="R1145" s="113"/>
      <c r="S1145" s="113"/>
      <c r="T1145" s="113"/>
      <c r="U1145" s="113"/>
      <c r="V1145" s="113"/>
      <c r="W1145" s="113"/>
      <c r="X1145" s="113"/>
      <c r="Y1145" s="113"/>
      <c r="Z1145" s="113"/>
      <c r="AA1145" s="113"/>
      <c r="AB1145" s="113"/>
      <c r="AC1145" s="113"/>
      <c r="AD1145" s="145"/>
      <c r="AE1145" s="145"/>
    </row>
    <row r="1146" customFormat="false" ht="9.75" hidden="false" customHeight="true" outlineLevel="0" collapsed="false">
      <c r="B1146" s="146"/>
      <c r="C1146" s="110"/>
      <c r="D1146" s="132"/>
      <c r="E1146" s="110"/>
      <c r="F1146" s="114"/>
      <c r="G1146" s="114"/>
      <c r="H1146" s="114"/>
      <c r="I1146" s="114"/>
      <c r="J1146" s="114"/>
      <c r="K1146" s="114"/>
      <c r="L1146" s="114"/>
      <c r="M1146" s="114"/>
      <c r="N1146" s="114"/>
      <c r="O1146" s="114"/>
      <c r="P1146" s="114"/>
      <c r="Q1146" s="114"/>
      <c r="R1146" s="114"/>
      <c r="S1146" s="114"/>
      <c r="T1146" s="114"/>
      <c r="U1146" s="113"/>
      <c r="V1146" s="132"/>
      <c r="W1146" s="132"/>
      <c r="X1146" s="113"/>
      <c r="Y1146" s="113"/>
      <c r="Z1146" s="114"/>
      <c r="AA1146" s="114"/>
      <c r="AB1146" s="114"/>
      <c r="AC1146" s="114"/>
      <c r="AD1146" s="145"/>
      <c r="AE1146" s="145"/>
    </row>
    <row r="1147" customFormat="false" ht="9.75" hidden="false" customHeight="true" outlineLevel="0" collapsed="false">
      <c r="B1147" s="146"/>
      <c r="C1147" s="110"/>
      <c r="D1147" s="113"/>
      <c r="E1147" s="110"/>
      <c r="F1147" s="114"/>
      <c r="G1147" s="114"/>
      <c r="H1147" s="114"/>
      <c r="I1147" s="114"/>
      <c r="J1147" s="114"/>
      <c r="K1147" s="114"/>
      <c r="L1147" s="114"/>
      <c r="M1147" s="114"/>
      <c r="N1147" s="114"/>
      <c r="O1147" s="114"/>
      <c r="P1147" s="114"/>
      <c r="Q1147" s="114"/>
      <c r="R1147" s="114"/>
      <c r="S1147" s="114"/>
      <c r="T1147" s="114"/>
      <c r="U1147" s="114"/>
      <c r="V1147" s="114"/>
      <c r="W1147" s="114"/>
      <c r="X1147" s="114"/>
      <c r="Y1147" s="114"/>
      <c r="Z1147" s="114"/>
      <c r="AA1147" s="114"/>
      <c r="AB1147" s="114"/>
      <c r="AC1147" s="113"/>
      <c r="AD1147" s="145"/>
      <c r="AE1147" s="145"/>
    </row>
    <row r="1148" customFormat="false" ht="9.75" hidden="false" customHeight="true" outlineLevel="0" collapsed="false">
      <c r="B1148" s="146"/>
      <c r="C1148" s="110"/>
      <c r="D1148" s="132"/>
      <c r="E1148" s="110"/>
      <c r="F1148" s="114"/>
      <c r="G1148" s="114"/>
      <c r="H1148" s="114"/>
      <c r="I1148" s="114"/>
      <c r="J1148" s="114"/>
      <c r="K1148" s="114"/>
      <c r="L1148" s="114"/>
      <c r="M1148" s="114"/>
      <c r="N1148" s="114"/>
      <c r="O1148" s="114"/>
      <c r="P1148" s="114"/>
      <c r="Q1148" s="114"/>
      <c r="R1148" s="114"/>
      <c r="S1148" s="113"/>
      <c r="T1148" s="113"/>
      <c r="U1148" s="113"/>
      <c r="V1148" s="113"/>
      <c r="W1148" s="113"/>
      <c r="X1148" s="114"/>
      <c r="Y1148" s="114"/>
      <c r="Z1148" s="114"/>
      <c r="AA1148" s="114"/>
      <c r="AB1148" s="114"/>
      <c r="AC1148" s="114"/>
      <c r="AD1148" s="145"/>
      <c r="AE1148" s="145"/>
    </row>
    <row r="1149" customFormat="false" ht="9.75" hidden="false" customHeight="true" outlineLevel="0" collapsed="false">
      <c r="B1149" s="146"/>
      <c r="C1149" s="110"/>
      <c r="D1149" s="132"/>
      <c r="E1149" s="110"/>
      <c r="F1149" s="114"/>
      <c r="G1149" s="114"/>
      <c r="H1149" s="114"/>
      <c r="I1149" s="114"/>
      <c r="J1149" s="114"/>
      <c r="K1149" s="114"/>
      <c r="L1149" s="114"/>
      <c r="M1149" s="114"/>
      <c r="N1149" s="114"/>
      <c r="O1149" s="114"/>
      <c r="P1149" s="114"/>
      <c r="Q1149" s="114"/>
      <c r="R1149" s="114"/>
      <c r="S1149" s="114"/>
      <c r="T1149" s="114"/>
      <c r="U1149" s="114"/>
      <c r="V1149" s="114"/>
      <c r="W1149" s="114"/>
      <c r="X1149" s="132"/>
      <c r="Y1149" s="132"/>
      <c r="Z1149" s="114"/>
      <c r="AA1149" s="114"/>
      <c r="AB1149" s="114"/>
      <c r="AC1149" s="114"/>
      <c r="AD1149" s="145"/>
      <c r="AE1149" s="145"/>
    </row>
    <row r="1150" customFormat="false" ht="9.75" hidden="false" customHeight="true" outlineLevel="0" collapsed="false">
      <c r="B1150" s="146"/>
      <c r="C1150" s="110"/>
      <c r="D1150" s="113"/>
      <c r="E1150" s="110"/>
      <c r="F1150" s="114"/>
      <c r="G1150" s="114"/>
      <c r="H1150" s="113"/>
      <c r="I1150" s="113"/>
      <c r="J1150" s="113"/>
      <c r="K1150" s="113"/>
      <c r="L1150" s="113"/>
      <c r="M1150" s="113"/>
      <c r="N1150" s="113"/>
      <c r="O1150" s="113"/>
      <c r="P1150" s="113"/>
      <c r="Q1150" s="113"/>
      <c r="R1150" s="114"/>
      <c r="S1150" s="114"/>
      <c r="T1150" s="114"/>
      <c r="U1150" s="114"/>
      <c r="V1150" s="114"/>
      <c r="W1150" s="114"/>
      <c r="X1150" s="113"/>
      <c r="Y1150" s="114"/>
      <c r="Z1150" s="114"/>
      <c r="AA1150" s="114"/>
      <c r="AB1150" s="114"/>
      <c r="AC1150" s="114"/>
      <c r="AD1150" s="145"/>
      <c r="AE1150" s="145"/>
    </row>
    <row r="1151" customFormat="false" ht="9.75" hidden="false" customHeight="true" outlineLevel="0" collapsed="false">
      <c r="B1151" s="146"/>
      <c r="C1151" s="110"/>
      <c r="D1151" s="132"/>
      <c r="E1151" s="110"/>
      <c r="F1151" s="132"/>
      <c r="G1151" s="113"/>
      <c r="H1151" s="114"/>
      <c r="I1151" s="114"/>
      <c r="J1151" s="114"/>
      <c r="K1151" s="114"/>
      <c r="L1151" s="114"/>
      <c r="M1151" s="114"/>
      <c r="N1151" s="114"/>
      <c r="O1151" s="114"/>
      <c r="P1151" s="114"/>
      <c r="Q1151" s="114"/>
      <c r="R1151" s="114"/>
      <c r="S1151" s="114"/>
      <c r="T1151" s="114"/>
      <c r="U1151" s="114"/>
      <c r="V1151" s="114"/>
      <c r="W1151" s="114"/>
      <c r="X1151" s="114"/>
      <c r="Y1151" s="114"/>
      <c r="Z1151" s="114"/>
      <c r="AA1151" s="114"/>
      <c r="AB1151" s="114"/>
      <c r="AC1151" s="114"/>
      <c r="AD1151" s="145"/>
      <c r="AE1151" s="145"/>
    </row>
    <row r="1152" customFormat="false" ht="9.75" hidden="false" customHeight="true" outlineLevel="0" collapsed="false">
      <c r="B1152" s="146"/>
      <c r="C1152" s="110"/>
      <c r="D1152" s="133"/>
      <c r="E1152" s="110"/>
      <c r="F1152" s="133"/>
      <c r="G1152" s="114"/>
      <c r="H1152" s="133"/>
      <c r="I1152" s="114"/>
      <c r="J1152" s="114"/>
      <c r="K1152" s="114"/>
      <c r="L1152" s="114"/>
      <c r="M1152" s="114"/>
      <c r="N1152" s="114"/>
      <c r="O1152" s="114"/>
      <c r="P1152" s="114"/>
      <c r="Q1152" s="114"/>
      <c r="R1152" s="114"/>
      <c r="S1152" s="114"/>
      <c r="T1152" s="114"/>
      <c r="U1152" s="114"/>
      <c r="V1152" s="114"/>
      <c r="W1152" s="114"/>
      <c r="X1152" s="114"/>
      <c r="Y1152" s="114"/>
      <c r="Z1152" s="114"/>
      <c r="AA1152" s="114"/>
      <c r="AB1152" s="114"/>
      <c r="AC1152" s="114"/>
      <c r="AD1152" s="145"/>
      <c r="AE1152" s="145"/>
    </row>
    <row r="1153" customFormat="false" ht="19.35" hidden="false" customHeight="true" outlineLevel="0" collapsed="false">
      <c r="B1153" s="146"/>
      <c r="C1153" s="110"/>
      <c r="D1153" s="132"/>
      <c r="E1153" s="110"/>
      <c r="F1153" s="114"/>
      <c r="G1153" s="132"/>
      <c r="H1153" s="113"/>
      <c r="I1153" s="113"/>
      <c r="J1153" s="113"/>
      <c r="K1153" s="113"/>
      <c r="L1153" s="113"/>
      <c r="M1153" s="114"/>
      <c r="N1153" s="114"/>
      <c r="O1153" s="114"/>
      <c r="P1153" s="114"/>
      <c r="Q1153" s="114"/>
      <c r="R1153" s="114"/>
      <c r="S1153" s="114"/>
      <c r="T1153" s="114"/>
      <c r="U1153" s="114"/>
      <c r="V1153" s="114"/>
      <c r="W1153" s="114"/>
      <c r="X1153" s="114"/>
      <c r="Y1153" s="114"/>
      <c r="Z1153" s="114"/>
      <c r="AA1153" s="114"/>
      <c r="AB1153" s="114"/>
      <c r="AC1153" s="114"/>
      <c r="AD1153" s="145"/>
      <c r="AE1153" s="145"/>
    </row>
    <row r="1154" customFormat="false" ht="19.35" hidden="false" customHeight="true" outlineLevel="0" collapsed="false">
      <c r="B1154" s="146"/>
      <c r="C1154" s="110"/>
      <c r="D1154" s="133"/>
      <c r="E1154" s="110"/>
      <c r="F1154" s="114"/>
      <c r="G1154" s="114"/>
      <c r="H1154" s="114"/>
      <c r="I1154" s="114"/>
      <c r="J1154" s="114"/>
      <c r="K1154" s="114"/>
      <c r="L1154" s="114"/>
      <c r="M1154" s="114"/>
      <c r="N1154" s="114"/>
      <c r="O1154" s="114"/>
      <c r="P1154" s="114"/>
      <c r="Q1154" s="114"/>
      <c r="R1154" s="114"/>
      <c r="S1154" s="114"/>
      <c r="T1154" s="114"/>
      <c r="U1154" s="114"/>
      <c r="V1154" s="132"/>
      <c r="W1154" s="132"/>
      <c r="X1154" s="132"/>
      <c r="Y1154" s="133"/>
      <c r="Z1154" s="133"/>
      <c r="AA1154" s="133"/>
      <c r="AB1154" s="133"/>
      <c r="AC1154" s="132"/>
      <c r="AD1154" s="145"/>
      <c r="AE1154" s="145"/>
    </row>
    <row r="1155" customFormat="false" ht="19.35" hidden="false" customHeight="true" outlineLevel="0" collapsed="false">
      <c r="B1155" s="146"/>
      <c r="C1155" s="110"/>
      <c r="D1155" s="134"/>
      <c r="E1155" s="110"/>
      <c r="F1155" s="114"/>
      <c r="G1155" s="114"/>
      <c r="H1155" s="114"/>
      <c r="I1155" s="114"/>
      <c r="J1155" s="114"/>
      <c r="K1155" s="114"/>
      <c r="L1155" s="114"/>
      <c r="M1155" s="114"/>
      <c r="N1155" s="114"/>
      <c r="O1155" s="114"/>
      <c r="P1155" s="114"/>
      <c r="Q1155" s="114"/>
      <c r="R1155" s="114"/>
      <c r="S1155" s="114"/>
      <c r="T1155" s="114"/>
      <c r="U1155" s="114"/>
      <c r="V1155" s="133"/>
      <c r="W1155" s="133"/>
      <c r="X1155" s="133"/>
      <c r="Y1155" s="133"/>
      <c r="Z1155" s="133"/>
      <c r="AA1155" s="133"/>
      <c r="AB1155" s="114"/>
      <c r="AC1155" s="132"/>
      <c r="AD1155" s="145"/>
      <c r="AE1155" s="145"/>
    </row>
    <row r="1156" customFormat="false" ht="19.35" hidden="false" customHeight="true" outlineLevel="0" collapsed="false">
      <c r="B1156" s="146"/>
      <c r="C1156" s="110"/>
      <c r="D1156" s="133"/>
      <c r="E1156" s="110"/>
      <c r="F1156" s="114"/>
      <c r="G1156" s="114"/>
      <c r="H1156" s="114"/>
      <c r="I1156" s="114"/>
      <c r="J1156" s="114"/>
      <c r="K1156" s="114"/>
      <c r="L1156" s="133"/>
      <c r="M1156" s="114"/>
      <c r="N1156" s="114"/>
      <c r="O1156" s="114"/>
      <c r="P1156" s="114"/>
      <c r="Q1156" s="114"/>
      <c r="R1156" s="114"/>
      <c r="S1156" s="114"/>
      <c r="T1156" s="114"/>
      <c r="U1156" s="114"/>
      <c r="V1156" s="114"/>
      <c r="W1156" s="114"/>
      <c r="X1156" s="114"/>
      <c r="Y1156" s="114"/>
      <c r="Z1156" s="114"/>
      <c r="AA1156" s="114"/>
      <c r="AB1156" s="114"/>
      <c r="AC1156" s="114"/>
      <c r="AD1156" s="145"/>
      <c r="AE1156" s="145"/>
    </row>
    <row r="1157" customFormat="false" ht="19.35" hidden="false" customHeight="true" outlineLevel="0" collapsed="false">
      <c r="B1157" s="146"/>
      <c r="C1157" s="110"/>
      <c r="D1157" s="132"/>
      <c r="E1157" s="110"/>
      <c r="F1157" s="114"/>
      <c r="G1157" s="114"/>
      <c r="H1157" s="114"/>
      <c r="I1157" s="114"/>
      <c r="J1157" s="114"/>
      <c r="K1157" s="114"/>
      <c r="L1157" s="114"/>
      <c r="M1157" s="114"/>
      <c r="N1157" s="114"/>
      <c r="O1157" s="114"/>
      <c r="P1157" s="114"/>
      <c r="Q1157" s="114"/>
      <c r="R1157" s="114"/>
      <c r="S1157" s="114"/>
      <c r="T1157" s="114"/>
      <c r="U1157" s="114"/>
      <c r="V1157" s="114"/>
      <c r="W1157" s="114"/>
      <c r="X1157" s="114"/>
      <c r="Y1157" s="114"/>
      <c r="Z1157" s="114"/>
      <c r="AA1157" s="114"/>
      <c r="AB1157" s="132"/>
      <c r="AC1157" s="114"/>
      <c r="AD1157" s="145"/>
      <c r="AE1157" s="145"/>
    </row>
    <row r="1158" customFormat="false" ht="9.75" hidden="false" customHeight="true" outlineLevel="0" collapsed="false">
      <c r="B1158" s="146"/>
      <c r="C1158" s="110"/>
      <c r="D1158" s="113"/>
      <c r="E1158" s="110"/>
      <c r="F1158" s="114"/>
      <c r="G1158" s="114"/>
      <c r="H1158" s="114"/>
      <c r="I1158" s="114"/>
      <c r="J1158" s="114"/>
      <c r="K1158" s="114"/>
      <c r="L1158" s="114"/>
      <c r="M1158" s="114"/>
      <c r="N1158" s="114"/>
      <c r="O1158" s="114"/>
      <c r="P1158" s="114"/>
      <c r="Q1158" s="114"/>
      <c r="R1158" s="114"/>
      <c r="S1158" s="114"/>
      <c r="T1158" s="114"/>
      <c r="U1158" s="114"/>
      <c r="V1158" s="114"/>
      <c r="W1158" s="114"/>
      <c r="X1158" s="114"/>
      <c r="Y1158" s="114"/>
      <c r="Z1158" s="114"/>
      <c r="AA1158" s="114"/>
      <c r="AB1158" s="113"/>
      <c r="AC1158" s="114"/>
      <c r="AD1158" s="145"/>
      <c r="AE1158" s="145"/>
    </row>
    <row r="1159" customFormat="false" ht="9.75" hidden="false" customHeight="true" outlineLevel="0" collapsed="false">
      <c r="B1159" s="146"/>
      <c r="C1159" s="110"/>
      <c r="D1159" s="113"/>
      <c r="E1159" s="110"/>
      <c r="F1159" s="114"/>
      <c r="G1159" s="114"/>
      <c r="H1159" s="114"/>
      <c r="I1159" s="114"/>
      <c r="J1159" s="114"/>
      <c r="K1159" s="114"/>
      <c r="L1159" s="114"/>
      <c r="M1159" s="114"/>
      <c r="N1159" s="114"/>
      <c r="O1159" s="114"/>
      <c r="P1159" s="114"/>
      <c r="Q1159" s="114"/>
      <c r="R1159" s="114"/>
      <c r="S1159" s="114"/>
      <c r="T1159" s="114"/>
      <c r="U1159" s="114"/>
      <c r="V1159" s="114"/>
      <c r="W1159" s="114"/>
      <c r="X1159" s="114"/>
      <c r="Y1159" s="114"/>
      <c r="Z1159" s="114"/>
      <c r="AA1159" s="114"/>
      <c r="AB1159" s="113"/>
      <c r="AC1159" s="114"/>
      <c r="AD1159" s="145"/>
      <c r="AE1159" s="145"/>
    </row>
    <row r="1160" customFormat="false" ht="9.75" hidden="false" customHeight="true" outlineLevel="0" collapsed="false">
      <c r="B1160" s="146"/>
      <c r="C1160" s="110"/>
      <c r="D1160" s="113"/>
      <c r="E1160" s="110"/>
      <c r="F1160" s="114"/>
      <c r="G1160" s="114"/>
      <c r="H1160" s="114"/>
      <c r="I1160" s="114"/>
      <c r="J1160" s="114"/>
      <c r="K1160" s="114"/>
      <c r="L1160" s="114"/>
      <c r="M1160" s="114"/>
      <c r="N1160" s="114"/>
      <c r="O1160" s="114"/>
      <c r="P1160" s="114"/>
      <c r="Q1160" s="114"/>
      <c r="R1160" s="114"/>
      <c r="S1160" s="114"/>
      <c r="T1160" s="114"/>
      <c r="U1160" s="114"/>
      <c r="V1160" s="114"/>
      <c r="W1160" s="114"/>
      <c r="X1160" s="114"/>
      <c r="Y1160" s="114"/>
      <c r="Z1160" s="114"/>
      <c r="AA1160" s="114"/>
      <c r="AB1160" s="113"/>
      <c r="AC1160" s="114"/>
      <c r="AD1160" s="145"/>
      <c r="AE1160" s="145"/>
    </row>
    <row r="1161" customFormat="false" ht="9.75" hidden="false" customHeight="true" outlineLevel="0" collapsed="false">
      <c r="B1161" s="146"/>
      <c r="C1161" s="110"/>
      <c r="D1161" s="134"/>
      <c r="E1161" s="110"/>
      <c r="F1161" s="114"/>
      <c r="G1161" s="114"/>
      <c r="H1161" s="114"/>
      <c r="I1161" s="114"/>
      <c r="J1161" s="114"/>
      <c r="K1161" s="114"/>
      <c r="L1161" s="114"/>
      <c r="M1161" s="114"/>
      <c r="N1161" s="114"/>
      <c r="O1161" s="114"/>
      <c r="P1161" s="114"/>
      <c r="Q1161" s="114"/>
      <c r="R1161" s="114"/>
      <c r="S1161" s="114"/>
      <c r="T1161" s="114"/>
      <c r="U1161" s="114"/>
      <c r="V1161" s="132"/>
      <c r="W1161" s="132"/>
      <c r="X1161" s="132"/>
      <c r="Y1161" s="133"/>
      <c r="Z1161" s="133"/>
      <c r="AA1161" s="133"/>
      <c r="AB1161" s="133"/>
      <c r="AC1161" s="133"/>
      <c r="AD1161" s="145"/>
      <c r="AE1161" s="145"/>
    </row>
    <row r="1162" customFormat="false" ht="9.75" hidden="false" customHeight="true" outlineLevel="0" collapsed="false">
      <c r="B1162" s="146"/>
      <c r="C1162" s="110"/>
      <c r="D1162" s="132"/>
      <c r="E1162" s="110"/>
      <c r="F1162" s="114"/>
      <c r="G1162" s="113"/>
      <c r="H1162" s="113"/>
      <c r="I1162" s="113"/>
      <c r="J1162" s="114"/>
      <c r="K1162" s="114"/>
      <c r="L1162" s="132"/>
      <c r="M1162" s="114"/>
      <c r="N1162" s="114"/>
      <c r="O1162" s="114"/>
      <c r="P1162" s="114"/>
      <c r="Q1162" s="114"/>
      <c r="R1162" s="114"/>
      <c r="S1162" s="114"/>
      <c r="T1162" s="114"/>
      <c r="U1162" s="114"/>
      <c r="V1162" s="114"/>
      <c r="W1162" s="114"/>
      <c r="X1162" s="114"/>
      <c r="Y1162" s="114"/>
      <c r="Z1162" s="114"/>
      <c r="AA1162" s="114"/>
      <c r="AB1162" s="132"/>
      <c r="AC1162" s="114"/>
      <c r="AD1162" s="145"/>
      <c r="AE1162" s="145"/>
    </row>
    <row r="1163" customFormat="false" ht="9.75" hidden="false" customHeight="true" outlineLevel="0" collapsed="false">
      <c r="B1163" s="146"/>
      <c r="C1163" s="110"/>
      <c r="D1163" s="133"/>
      <c r="E1163" s="110"/>
      <c r="F1163" s="114"/>
      <c r="G1163" s="114"/>
      <c r="H1163" s="114"/>
      <c r="I1163" s="114"/>
      <c r="J1163" s="114"/>
      <c r="K1163" s="114"/>
      <c r="L1163" s="114"/>
      <c r="M1163" s="113"/>
      <c r="N1163" s="132"/>
      <c r="O1163" s="132"/>
      <c r="P1163" s="132"/>
      <c r="Q1163" s="132"/>
      <c r="R1163" s="132"/>
      <c r="S1163" s="132"/>
      <c r="T1163" s="132"/>
      <c r="U1163" s="132"/>
      <c r="V1163" s="132"/>
      <c r="W1163" s="132"/>
      <c r="X1163" s="132"/>
      <c r="Y1163" s="132"/>
      <c r="Z1163" s="113"/>
      <c r="AA1163" s="113"/>
      <c r="AB1163" s="114"/>
      <c r="AC1163" s="113"/>
      <c r="AD1163" s="145"/>
      <c r="AE1163" s="145"/>
    </row>
    <row r="1164" customFormat="false" ht="9.75" hidden="false" customHeight="true" outlineLevel="0" collapsed="false">
      <c r="B1164" s="146"/>
      <c r="C1164" s="110"/>
      <c r="D1164" s="133"/>
      <c r="E1164" s="110"/>
      <c r="F1164" s="114"/>
      <c r="G1164" s="114"/>
      <c r="H1164" s="114"/>
      <c r="I1164" s="114"/>
      <c r="J1164" s="114"/>
      <c r="K1164" s="114"/>
      <c r="L1164" s="114"/>
      <c r="M1164" s="133"/>
      <c r="N1164" s="114"/>
      <c r="O1164" s="114"/>
      <c r="P1164" s="114"/>
      <c r="Q1164" s="114"/>
      <c r="R1164" s="114"/>
      <c r="S1164" s="114"/>
      <c r="T1164" s="114"/>
      <c r="U1164" s="114"/>
      <c r="V1164" s="114"/>
      <c r="W1164" s="114"/>
      <c r="X1164" s="114"/>
      <c r="Y1164" s="114"/>
      <c r="Z1164" s="114"/>
      <c r="AA1164" s="114"/>
      <c r="AB1164" s="114"/>
      <c r="AC1164" s="114"/>
      <c r="AD1164" s="145"/>
      <c r="AE1164" s="145"/>
    </row>
    <row r="1165" customFormat="false" ht="19.35" hidden="false" customHeight="true" outlineLevel="0" collapsed="false">
      <c r="B1165" s="146"/>
      <c r="C1165" s="110"/>
      <c r="D1165" s="132"/>
      <c r="E1165" s="110"/>
      <c r="F1165" s="114"/>
      <c r="G1165" s="114"/>
      <c r="H1165" s="114"/>
      <c r="I1165" s="114"/>
      <c r="J1165" s="114"/>
      <c r="K1165" s="114"/>
      <c r="L1165" s="114"/>
      <c r="M1165" s="114"/>
      <c r="N1165" s="114"/>
      <c r="O1165" s="114"/>
      <c r="P1165" s="114"/>
      <c r="Q1165" s="114"/>
      <c r="R1165" s="114"/>
      <c r="S1165" s="114"/>
      <c r="T1165" s="114"/>
      <c r="U1165" s="114"/>
      <c r="V1165" s="114"/>
      <c r="W1165" s="113"/>
      <c r="X1165" s="113"/>
      <c r="Y1165" s="113"/>
      <c r="Z1165" s="114"/>
      <c r="AA1165" s="114"/>
      <c r="AB1165" s="114"/>
      <c r="AC1165" s="114"/>
      <c r="AD1165" s="145"/>
      <c r="AE1165" s="145"/>
    </row>
    <row r="1166" customFormat="false" ht="9.75" hidden="false" customHeight="true" outlineLevel="0" collapsed="false">
      <c r="B1166" s="146"/>
      <c r="C1166" s="110"/>
      <c r="D1166" s="133"/>
      <c r="E1166" s="110"/>
      <c r="F1166" s="114"/>
      <c r="G1166" s="114"/>
      <c r="H1166" s="114"/>
      <c r="I1166" s="114"/>
      <c r="J1166" s="114"/>
      <c r="K1166" s="114"/>
      <c r="L1166" s="114"/>
      <c r="M1166" s="114"/>
      <c r="N1166" s="114"/>
      <c r="O1166" s="114"/>
      <c r="P1166" s="114"/>
      <c r="Q1166" s="114"/>
      <c r="R1166" s="114"/>
      <c r="S1166" s="114"/>
      <c r="T1166" s="132"/>
      <c r="U1166" s="132"/>
      <c r="V1166" s="132"/>
      <c r="W1166" s="132"/>
      <c r="X1166" s="132"/>
      <c r="Y1166" s="114"/>
      <c r="Z1166" s="113"/>
      <c r="AA1166" s="114"/>
      <c r="AB1166" s="114"/>
      <c r="AC1166" s="114"/>
      <c r="AD1166" s="145"/>
      <c r="AE1166" s="145"/>
    </row>
    <row r="1167" customFormat="false" ht="9.75" hidden="false" customHeight="true" outlineLevel="0" collapsed="false">
      <c r="B1167" s="146"/>
      <c r="C1167" s="110"/>
      <c r="D1167" s="132"/>
      <c r="E1167" s="110"/>
      <c r="F1167" s="114"/>
      <c r="G1167" s="114"/>
      <c r="H1167" s="114"/>
      <c r="I1167" s="114"/>
      <c r="J1167" s="114"/>
      <c r="K1167" s="114"/>
      <c r="L1167" s="114"/>
      <c r="M1167" s="114"/>
      <c r="N1167" s="114"/>
      <c r="O1167" s="114"/>
      <c r="P1167" s="114"/>
      <c r="Q1167" s="114"/>
      <c r="R1167" s="114"/>
      <c r="S1167" s="114"/>
      <c r="T1167" s="113"/>
      <c r="U1167" s="113"/>
      <c r="V1167" s="113"/>
      <c r="W1167" s="113"/>
      <c r="X1167" s="132"/>
      <c r="Y1167" s="132"/>
      <c r="Z1167" s="113"/>
      <c r="AA1167" s="114"/>
      <c r="AB1167" s="114"/>
      <c r="AC1167" s="114"/>
      <c r="AD1167" s="145"/>
      <c r="AE1167" s="145"/>
    </row>
    <row r="1168" customFormat="false" ht="9.75" hidden="false" customHeight="true" outlineLevel="0" collapsed="false">
      <c r="B1168" s="146"/>
      <c r="C1168" s="110"/>
      <c r="D1168" s="113"/>
      <c r="E1168" s="110"/>
      <c r="F1168" s="114"/>
      <c r="G1168" s="114"/>
      <c r="H1168" s="114"/>
      <c r="I1168" s="114"/>
      <c r="J1168" s="114"/>
      <c r="K1168" s="114"/>
      <c r="L1168" s="114"/>
      <c r="M1168" s="114"/>
      <c r="N1168" s="114"/>
      <c r="O1168" s="114"/>
      <c r="P1168" s="114"/>
      <c r="Q1168" s="114"/>
      <c r="R1168" s="114"/>
      <c r="S1168" s="114"/>
      <c r="T1168" s="113"/>
      <c r="U1168" s="113"/>
      <c r="V1168" s="113"/>
      <c r="W1168" s="113"/>
      <c r="X1168" s="113"/>
      <c r="Y1168" s="113"/>
      <c r="Z1168" s="114"/>
      <c r="AA1168" s="114"/>
      <c r="AB1168" s="114"/>
      <c r="AC1168" s="114"/>
      <c r="AD1168" s="145"/>
      <c r="AE1168" s="145"/>
    </row>
    <row r="1169" customFormat="false" ht="9.75" hidden="false" customHeight="true" outlineLevel="0" collapsed="false">
      <c r="B1169" s="146"/>
      <c r="C1169" s="110"/>
      <c r="D1169" s="132"/>
      <c r="E1169" s="110"/>
      <c r="F1169" s="114"/>
      <c r="G1169" s="114"/>
      <c r="H1169" s="114"/>
      <c r="I1169" s="114"/>
      <c r="J1169" s="114"/>
      <c r="K1169" s="114"/>
      <c r="L1169" s="114"/>
      <c r="M1169" s="114"/>
      <c r="N1169" s="114"/>
      <c r="O1169" s="114"/>
      <c r="P1169" s="114"/>
      <c r="Q1169" s="114"/>
      <c r="R1169" s="114"/>
      <c r="S1169" s="114"/>
      <c r="T1169" s="114"/>
      <c r="U1169" s="132"/>
      <c r="V1169" s="132"/>
      <c r="W1169" s="132"/>
      <c r="X1169" s="132"/>
      <c r="Y1169" s="113"/>
      <c r="Z1169" s="114"/>
      <c r="AA1169" s="114"/>
      <c r="AB1169" s="114"/>
      <c r="AC1169" s="114"/>
      <c r="AD1169" s="145"/>
      <c r="AE1169" s="145"/>
    </row>
    <row r="1170" customFormat="false" ht="9.75" hidden="false" customHeight="true" outlineLevel="0" collapsed="false">
      <c r="B1170" s="146"/>
      <c r="C1170" s="110"/>
      <c r="D1170" s="132"/>
      <c r="E1170" s="110"/>
      <c r="F1170" s="114"/>
      <c r="G1170" s="114"/>
      <c r="H1170" s="114"/>
      <c r="I1170" s="114"/>
      <c r="J1170" s="114"/>
      <c r="K1170" s="114"/>
      <c r="L1170" s="114"/>
      <c r="M1170" s="114"/>
      <c r="N1170" s="114"/>
      <c r="O1170" s="114"/>
      <c r="P1170" s="114"/>
      <c r="Q1170" s="114"/>
      <c r="R1170" s="114"/>
      <c r="S1170" s="114"/>
      <c r="T1170" s="114"/>
      <c r="U1170" s="113"/>
      <c r="V1170" s="132"/>
      <c r="W1170" s="132"/>
      <c r="X1170" s="113"/>
      <c r="Y1170" s="113"/>
      <c r="Z1170" s="114"/>
      <c r="AA1170" s="114"/>
      <c r="AB1170" s="114"/>
      <c r="AC1170" s="114"/>
      <c r="AD1170" s="145"/>
      <c r="AE1170" s="145"/>
    </row>
    <row r="1171" customFormat="false" ht="9.75" hidden="false" customHeight="true" outlineLevel="0" collapsed="false">
      <c r="B1171" s="146"/>
      <c r="C1171" s="110"/>
      <c r="D1171" s="132"/>
      <c r="E1171" s="110"/>
      <c r="F1171" s="114"/>
      <c r="G1171" s="114"/>
      <c r="H1171" s="114"/>
      <c r="I1171" s="114"/>
      <c r="J1171" s="114"/>
      <c r="K1171" s="114"/>
      <c r="L1171" s="114"/>
      <c r="M1171" s="114"/>
      <c r="N1171" s="114"/>
      <c r="O1171" s="114"/>
      <c r="P1171" s="114"/>
      <c r="Q1171" s="114"/>
      <c r="R1171" s="114"/>
      <c r="S1171" s="114"/>
      <c r="T1171" s="114"/>
      <c r="U1171" s="114"/>
      <c r="V1171" s="114"/>
      <c r="W1171" s="114"/>
      <c r="X1171" s="114"/>
      <c r="Y1171" s="114"/>
      <c r="Z1171" s="114"/>
      <c r="AA1171" s="114"/>
      <c r="AB1171" s="132"/>
      <c r="AC1171" s="114"/>
      <c r="AD1171" s="145"/>
      <c r="AE1171" s="145"/>
    </row>
    <row r="1172" customFormat="false" ht="9.75" hidden="false" customHeight="true" outlineLevel="0" collapsed="false">
      <c r="B1172" s="146"/>
      <c r="C1172" s="110"/>
      <c r="D1172" s="113"/>
      <c r="E1172" s="110"/>
      <c r="F1172" s="113"/>
      <c r="G1172" s="114"/>
      <c r="H1172" s="114"/>
      <c r="I1172" s="114"/>
      <c r="J1172" s="114"/>
      <c r="K1172" s="114"/>
      <c r="L1172" s="114"/>
      <c r="M1172" s="114"/>
      <c r="N1172" s="114"/>
      <c r="O1172" s="114"/>
      <c r="P1172" s="114"/>
      <c r="Q1172" s="114"/>
      <c r="R1172" s="114"/>
      <c r="S1172" s="114"/>
      <c r="T1172" s="114"/>
      <c r="U1172" s="114"/>
      <c r="V1172" s="114"/>
      <c r="W1172" s="114"/>
      <c r="X1172" s="114"/>
      <c r="Y1172" s="114"/>
      <c r="Z1172" s="114"/>
      <c r="AA1172" s="114"/>
      <c r="AB1172" s="114"/>
      <c r="AC1172" s="114"/>
      <c r="AD1172" s="145"/>
      <c r="AE1172" s="145"/>
    </row>
    <row r="1173" customFormat="false" ht="9.75" hidden="false" customHeight="true" outlineLevel="0" collapsed="false">
      <c r="B1173" s="146"/>
      <c r="C1173" s="110"/>
      <c r="D1173" s="113"/>
      <c r="E1173" s="110"/>
      <c r="F1173" s="114"/>
      <c r="G1173" s="114"/>
      <c r="H1173" s="114"/>
      <c r="I1173" s="114"/>
      <c r="J1173" s="114"/>
      <c r="K1173" s="114"/>
      <c r="L1173" s="114"/>
      <c r="M1173" s="114"/>
      <c r="N1173" s="114"/>
      <c r="O1173" s="114"/>
      <c r="P1173" s="114"/>
      <c r="Q1173" s="114"/>
      <c r="R1173" s="114"/>
      <c r="S1173" s="114"/>
      <c r="T1173" s="114"/>
      <c r="U1173" s="114"/>
      <c r="V1173" s="114"/>
      <c r="W1173" s="113"/>
      <c r="X1173" s="113"/>
      <c r="Y1173" s="113"/>
      <c r="Z1173" s="113"/>
      <c r="AA1173" s="114"/>
      <c r="AB1173" s="114"/>
      <c r="AC1173" s="114"/>
      <c r="AD1173" s="145"/>
      <c r="AE1173" s="145"/>
    </row>
    <row r="1174" customFormat="false" ht="19.35" hidden="false" customHeight="true" outlineLevel="0" collapsed="false">
      <c r="B1174" s="146"/>
      <c r="C1174" s="110"/>
      <c r="D1174" s="132"/>
      <c r="E1174" s="110"/>
      <c r="F1174" s="114"/>
      <c r="G1174" s="114"/>
      <c r="H1174" s="114"/>
      <c r="I1174" s="114"/>
      <c r="J1174" s="114"/>
      <c r="K1174" s="114"/>
      <c r="L1174" s="114"/>
      <c r="M1174" s="114"/>
      <c r="N1174" s="114"/>
      <c r="O1174" s="114"/>
      <c r="P1174" s="114"/>
      <c r="Q1174" s="114"/>
      <c r="R1174" s="114"/>
      <c r="S1174" s="114"/>
      <c r="T1174" s="114"/>
      <c r="U1174" s="114"/>
      <c r="V1174" s="114"/>
      <c r="W1174" s="113"/>
      <c r="X1174" s="113"/>
      <c r="Y1174" s="113"/>
      <c r="Z1174" s="113"/>
      <c r="AA1174" s="113"/>
      <c r="AB1174" s="114"/>
      <c r="AC1174" s="114"/>
      <c r="AD1174" s="145"/>
      <c r="AE1174" s="145"/>
    </row>
    <row r="1175" customFormat="false" ht="9.75" hidden="false" customHeight="true" outlineLevel="0" collapsed="false">
      <c r="B1175" s="146"/>
      <c r="C1175" s="110"/>
      <c r="D1175" s="132"/>
      <c r="E1175" s="110"/>
      <c r="F1175" s="114"/>
      <c r="G1175" s="114"/>
      <c r="H1175" s="114"/>
      <c r="I1175" s="114"/>
      <c r="J1175" s="114"/>
      <c r="K1175" s="114"/>
      <c r="L1175" s="114"/>
      <c r="M1175" s="114"/>
      <c r="N1175" s="114"/>
      <c r="O1175" s="114"/>
      <c r="P1175" s="113"/>
      <c r="Q1175" s="113"/>
      <c r="R1175" s="113"/>
      <c r="S1175" s="113"/>
      <c r="T1175" s="113"/>
      <c r="U1175" s="114"/>
      <c r="V1175" s="114"/>
      <c r="W1175" s="114"/>
      <c r="X1175" s="114"/>
      <c r="Y1175" s="114"/>
      <c r="Z1175" s="114"/>
      <c r="AA1175" s="114"/>
      <c r="AB1175" s="132"/>
      <c r="AC1175" s="114"/>
      <c r="AD1175" s="145"/>
      <c r="AE1175" s="145"/>
    </row>
    <row r="1176" customFormat="false" ht="9.75" hidden="false" customHeight="true" outlineLevel="0" collapsed="false">
      <c r="B1176" s="146"/>
      <c r="C1176" s="110"/>
      <c r="D1176" s="132"/>
      <c r="E1176" s="110"/>
      <c r="F1176" s="114"/>
      <c r="G1176" s="114"/>
      <c r="H1176" s="114"/>
      <c r="I1176" s="114"/>
      <c r="J1176" s="114"/>
      <c r="K1176" s="114"/>
      <c r="L1176" s="114"/>
      <c r="M1176" s="114"/>
      <c r="N1176" s="114"/>
      <c r="O1176" s="114"/>
      <c r="P1176" s="114"/>
      <c r="Q1176" s="113"/>
      <c r="R1176" s="113"/>
      <c r="S1176" s="113"/>
      <c r="T1176" s="114"/>
      <c r="U1176" s="114"/>
      <c r="V1176" s="114"/>
      <c r="W1176" s="114"/>
      <c r="X1176" s="114"/>
      <c r="Y1176" s="114"/>
      <c r="Z1176" s="132"/>
      <c r="AA1176" s="114"/>
      <c r="AB1176" s="114"/>
      <c r="AC1176" s="114"/>
      <c r="AD1176" s="145"/>
      <c r="AE1176" s="145"/>
    </row>
    <row r="1177" customFormat="false" ht="9.75" hidden="false" customHeight="true" outlineLevel="0" collapsed="false">
      <c r="B1177" s="146"/>
      <c r="C1177" s="110"/>
      <c r="D1177" s="113"/>
      <c r="E1177" s="110"/>
      <c r="F1177" s="114"/>
      <c r="G1177" s="114"/>
      <c r="H1177" s="114"/>
      <c r="I1177" s="114"/>
      <c r="J1177" s="114"/>
      <c r="K1177" s="114"/>
      <c r="L1177" s="114"/>
      <c r="M1177" s="114"/>
      <c r="N1177" s="114"/>
      <c r="O1177" s="114"/>
      <c r="P1177" s="114"/>
      <c r="Q1177" s="114"/>
      <c r="R1177" s="114"/>
      <c r="S1177" s="114"/>
      <c r="T1177" s="114"/>
      <c r="U1177" s="114"/>
      <c r="V1177" s="114"/>
      <c r="W1177" s="114"/>
      <c r="X1177" s="114"/>
      <c r="Y1177" s="114"/>
      <c r="Z1177" s="114"/>
      <c r="AA1177" s="114"/>
      <c r="AB1177" s="114"/>
      <c r="AC1177" s="113"/>
      <c r="AD1177" s="145"/>
      <c r="AE1177" s="145"/>
    </row>
    <row r="1178" customFormat="false" ht="9.75" hidden="false" customHeight="true" outlineLevel="0" collapsed="false">
      <c r="B1178" s="146"/>
      <c r="C1178" s="110"/>
      <c r="D1178" s="113"/>
      <c r="E1178" s="110"/>
      <c r="F1178" s="114"/>
      <c r="G1178" s="114"/>
      <c r="H1178" s="114"/>
      <c r="I1178" s="114"/>
      <c r="J1178" s="114"/>
      <c r="K1178" s="114"/>
      <c r="L1178" s="114"/>
      <c r="M1178" s="114"/>
      <c r="N1178" s="114"/>
      <c r="O1178" s="114"/>
      <c r="P1178" s="114"/>
      <c r="Q1178" s="114"/>
      <c r="R1178" s="114"/>
      <c r="S1178" s="114"/>
      <c r="T1178" s="114"/>
      <c r="U1178" s="114"/>
      <c r="V1178" s="114"/>
      <c r="W1178" s="114"/>
      <c r="X1178" s="114"/>
      <c r="Y1178" s="114"/>
      <c r="Z1178" s="114"/>
      <c r="AA1178" s="114"/>
      <c r="AB1178" s="114"/>
      <c r="AC1178" s="113"/>
      <c r="AD1178" s="145"/>
      <c r="AE1178" s="145"/>
    </row>
    <row r="1179" customFormat="false" ht="9.75" hidden="false" customHeight="true" outlineLevel="0" collapsed="false">
      <c r="B1179" s="146"/>
      <c r="C1179" s="110"/>
      <c r="D1179" s="113"/>
      <c r="E1179" s="110"/>
      <c r="F1179" s="114"/>
      <c r="G1179" s="113"/>
      <c r="H1179" s="113"/>
      <c r="I1179" s="113"/>
      <c r="J1179" s="113"/>
      <c r="K1179" s="114"/>
      <c r="L1179" s="114"/>
      <c r="M1179" s="114"/>
      <c r="N1179" s="114"/>
      <c r="O1179" s="114"/>
      <c r="P1179" s="114"/>
      <c r="Q1179" s="114"/>
      <c r="R1179" s="114"/>
      <c r="S1179" s="114"/>
      <c r="T1179" s="114"/>
      <c r="U1179" s="114"/>
      <c r="V1179" s="114"/>
      <c r="W1179" s="114"/>
      <c r="X1179" s="114"/>
      <c r="Y1179" s="114"/>
      <c r="Z1179" s="114"/>
      <c r="AA1179" s="114"/>
      <c r="AB1179" s="114"/>
      <c r="AC1179" s="114"/>
      <c r="AD1179" s="145"/>
      <c r="AE1179" s="145"/>
    </row>
    <row r="1180" customFormat="false" ht="9.75" hidden="false" customHeight="true" outlineLevel="0" collapsed="false">
      <c r="B1180" s="146"/>
      <c r="C1180" s="110"/>
      <c r="D1180" s="113"/>
      <c r="E1180" s="110"/>
      <c r="F1180" s="114"/>
      <c r="G1180" s="114"/>
      <c r="H1180" s="114"/>
      <c r="I1180" s="114"/>
      <c r="J1180" s="114"/>
      <c r="K1180" s="114"/>
      <c r="L1180" s="114"/>
      <c r="M1180" s="114"/>
      <c r="N1180" s="114"/>
      <c r="O1180" s="114"/>
      <c r="P1180" s="114"/>
      <c r="Q1180" s="114"/>
      <c r="R1180" s="114"/>
      <c r="S1180" s="113"/>
      <c r="T1180" s="113"/>
      <c r="U1180" s="114"/>
      <c r="V1180" s="114"/>
      <c r="W1180" s="114"/>
      <c r="X1180" s="114"/>
      <c r="Y1180" s="114"/>
      <c r="Z1180" s="114"/>
      <c r="AA1180" s="114"/>
      <c r="AB1180" s="114"/>
      <c r="AC1180" s="114"/>
      <c r="AD1180" s="145"/>
      <c r="AE1180" s="145"/>
    </row>
    <row r="1181" customFormat="false" ht="9.75" hidden="false" customHeight="true" outlineLevel="0" collapsed="false">
      <c r="B1181" s="146"/>
      <c r="C1181" s="110"/>
      <c r="D1181" s="113"/>
      <c r="E1181" s="110"/>
      <c r="F1181" s="114"/>
      <c r="G1181" s="114"/>
      <c r="H1181" s="114"/>
      <c r="I1181" s="114"/>
      <c r="J1181" s="114"/>
      <c r="K1181" s="114"/>
      <c r="L1181" s="114"/>
      <c r="M1181" s="114"/>
      <c r="N1181" s="114"/>
      <c r="O1181" s="114"/>
      <c r="P1181" s="114"/>
      <c r="Q1181" s="114"/>
      <c r="R1181" s="114"/>
      <c r="S1181" s="114"/>
      <c r="T1181" s="114"/>
      <c r="U1181" s="114"/>
      <c r="V1181" s="114"/>
      <c r="W1181" s="114"/>
      <c r="X1181" s="114"/>
      <c r="Y1181" s="114"/>
      <c r="Z1181" s="114"/>
      <c r="AA1181" s="114"/>
      <c r="AB1181" s="113"/>
      <c r="AC1181" s="114"/>
      <c r="AD1181" s="145"/>
      <c r="AE1181" s="145"/>
    </row>
    <row r="1182" customFormat="false" ht="9.75" hidden="false" customHeight="true" outlineLevel="0" collapsed="false">
      <c r="B1182" s="146"/>
      <c r="C1182" s="110"/>
      <c r="D1182" s="113"/>
      <c r="E1182" s="110"/>
      <c r="F1182" s="114"/>
      <c r="G1182" s="114"/>
      <c r="H1182" s="114"/>
      <c r="I1182" s="114"/>
      <c r="J1182" s="114"/>
      <c r="K1182" s="114"/>
      <c r="L1182" s="114"/>
      <c r="M1182" s="114"/>
      <c r="N1182" s="114"/>
      <c r="O1182" s="114"/>
      <c r="P1182" s="114"/>
      <c r="Q1182" s="114"/>
      <c r="R1182" s="114"/>
      <c r="S1182" s="114"/>
      <c r="T1182" s="114"/>
      <c r="U1182" s="114"/>
      <c r="V1182" s="114"/>
      <c r="W1182" s="114"/>
      <c r="X1182" s="114"/>
      <c r="Y1182" s="114"/>
      <c r="Z1182" s="114"/>
      <c r="AA1182" s="114"/>
      <c r="AB1182" s="113"/>
      <c r="AC1182" s="114"/>
      <c r="AD1182" s="145"/>
      <c r="AE1182" s="145"/>
    </row>
    <row r="1183" customFormat="false" ht="9.75" hidden="false" customHeight="true" outlineLevel="0" collapsed="false">
      <c r="B1183" s="146"/>
      <c r="C1183" s="110"/>
      <c r="D1183" s="113"/>
      <c r="E1183" s="110"/>
      <c r="F1183" s="114"/>
      <c r="G1183" s="114"/>
      <c r="H1183" s="114"/>
      <c r="I1183" s="114"/>
      <c r="J1183" s="114"/>
      <c r="K1183" s="114"/>
      <c r="L1183" s="114"/>
      <c r="M1183" s="114"/>
      <c r="N1183" s="114"/>
      <c r="O1183" s="114"/>
      <c r="P1183" s="114"/>
      <c r="Q1183" s="114"/>
      <c r="R1183" s="114"/>
      <c r="S1183" s="114"/>
      <c r="T1183" s="114"/>
      <c r="U1183" s="114"/>
      <c r="V1183" s="114"/>
      <c r="W1183" s="114"/>
      <c r="X1183" s="114"/>
      <c r="Y1183" s="114"/>
      <c r="Z1183" s="113"/>
      <c r="AA1183" s="113"/>
      <c r="AB1183" s="113"/>
      <c r="AC1183" s="114"/>
      <c r="AD1183" s="145"/>
      <c r="AE1183" s="145"/>
    </row>
    <row r="1184" customFormat="false" ht="9.75" hidden="false" customHeight="true" outlineLevel="0" collapsed="false">
      <c r="B1184" s="146"/>
      <c r="C1184" s="110"/>
      <c r="D1184" s="134"/>
      <c r="E1184" s="110"/>
      <c r="F1184" s="114"/>
      <c r="G1184" s="114"/>
      <c r="H1184" s="114"/>
      <c r="I1184" s="114"/>
      <c r="J1184" s="114"/>
      <c r="K1184" s="114"/>
      <c r="L1184" s="114"/>
      <c r="M1184" s="114"/>
      <c r="N1184" s="114"/>
      <c r="O1184" s="114"/>
      <c r="P1184" s="114"/>
      <c r="Q1184" s="114"/>
      <c r="R1184" s="114"/>
      <c r="S1184" s="133"/>
      <c r="T1184" s="133"/>
      <c r="U1184" s="133"/>
      <c r="V1184" s="133"/>
      <c r="W1184" s="133"/>
      <c r="X1184" s="133"/>
      <c r="Y1184" s="133"/>
      <c r="Z1184" s="114"/>
      <c r="AA1184" s="114"/>
      <c r="AB1184" s="114"/>
      <c r="AC1184" s="114"/>
      <c r="AD1184" s="145"/>
      <c r="AE1184" s="145"/>
    </row>
    <row r="1185" customFormat="false" ht="19.35" hidden="false" customHeight="true" outlineLevel="0" collapsed="false">
      <c r="B1185" s="146"/>
      <c r="C1185" s="110"/>
      <c r="D1185" s="134"/>
      <c r="E1185" s="110"/>
      <c r="F1185" s="114"/>
      <c r="G1185" s="114"/>
      <c r="H1185" s="114"/>
      <c r="I1185" s="114"/>
      <c r="J1185" s="114"/>
      <c r="K1185" s="114"/>
      <c r="L1185" s="114"/>
      <c r="M1185" s="114"/>
      <c r="N1185" s="114"/>
      <c r="O1185" s="114"/>
      <c r="P1185" s="114"/>
      <c r="Q1185" s="114"/>
      <c r="R1185" s="114"/>
      <c r="S1185" s="133"/>
      <c r="T1185" s="133"/>
      <c r="U1185" s="133"/>
      <c r="V1185" s="133"/>
      <c r="W1185" s="133"/>
      <c r="X1185" s="133"/>
      <c r="Y1185" s="133"/>
      <c r="Z1185" s="114"/>
      <c r="AA1185" s="114"/>
      <c r="AB1185" s="114"/>
      <c r="AC1185" s="114"/>
      <c r="AD1185" s="145"/>
      <c r="AE1185" s="145"/>
    </row>
    <row r="1186" customFormat="false" ht="9.75" hidden="false" customHeight="true" outlineLevel="0" collapsed="false">
      <c r="B1186" s="146"/>
      <c r="C1186" s="110"/>
      <c r="D1186" s="132"/>
      <c r="E1186" s="110"/>
      <c r="F1186" s="132"/>
      <c r="G1186" s="114"/>
      <c r="H1186" s="114"/>
      <c r="I1186" s="114"/>
      <c r="J1186" s="114"/>
      <c r="K1186" s="114"/>
      <c r="L1186" s="114"/>
      <c r="M1186" s="114"/>
      <c r="N1186" s="114"/>
      <c r="O1186" s="114"/>
      <c r="P1186" s="114"/>
      <c r="Q1186" s="114"/>
      <c r="R1186" s="114"/>
      <c r="S1186" s="114"/>
      <c r="T1186" s="114"/>
      <c r="U1186" s="114"/>
      <c r="V1186" s="114"/>
      <c r="W1186" s="114"/>
      <c r="X1186" s="114"/>
      <c r="Y1186" s="114"/>
      <c r="Z1186" s="114"/>
      <c r="AA1186" s="114"/>
      <c r="AB1186" s="114"/>
      <c r="AC1186" s="114"/>
      <c r="AD1186" s="145"/>
      <c r="AE1186" s="145"/>
    </row>
    <row r="1187" customFormat="false" ht="19.35" hidden="false" customHeight="true" outlineLevel="0" collapsed="false">
      <c r="B1187" s="146"/>
      <c r="C1187" s="110"/>
      <c r="D1187" s="132"/>
      <c r="E1187" s="110"/>
      <c r="F1187" s="132"/>
      <c r="G1187" s="114"/>
      <c r="H1187" s="114"/>
      <c r="I1187" s="114"/>
      <c r="J1187" s="114"/>
      <c r="K1187" s="114"/>
      <c r="L1187" s="114"/>
      <c r="M1187" s="114"/>
      <c r="N1187" s="114"/>
      <c r="O1187" s="114"/>
      <c r="P1187" s="114"/>
      <c r="Q1187" s="114"/>
      <c r="R1187" s="114"/>
      <c r="S1187" s="114"/>
      <c r="T1187" s="114"/>
      <c r="U1187" s="114"/>
      <c r="V1187" s="114"/>
      <c r="W1187" s="114"/>
      <c r="X1187" s="114"/>
      <c r="Y1187" s="114"/>
      <c r="Z1187" s="114"/>
      <c r="AA1187" s="114"/>
      <c r="AB1187" s="114"/>
      <c r="AC1187" s="114"/>
      <c r="AD1187" s="145"/>
      <c r="AE1187" s="145"/>
    </row>
    <row r="1188" customFormat="false" ht="19.35" hidden="false" customHeight="true" outlineLevel="0" collapsed="false">
      <c r="B1188" s="146"/>
      <c r="C1188" s="110"/>
      <c r="D1188" s="132"/>
      <c r="E1188" s="110"/>
      <c r="F1188" s="114"/>
      <c r="G1188" s="114"/>
      <c r="H1188" s="114"/>
      <c r="I1188" s="114"/>
      <c r="J1188" s="114"/>
      <c r="K1188" s="114"/>
      <c r="L1188" s="114"/>
      <c r="M1188" s="114"/>
      <c r="N1188" s="114"/>
      <c r="O1188" s="114"/>
      <c r="P1188" s="114"/>
      <c r="Q1188" s="114"/>
      <c r="R1188" s="114"/>
      <c r="S1188" s="114"/>
      <c r="T1188" s="114"/>
      <c r="U1188" s="114"/>
      <c r="V1188" s="114"/>
      <c r="W1188" s="114"/>
      <c r="X1188" s="114"/>
      <c r="Y1188" s="113"/>
      <c r="Z1188" s="113"/>
      <c r="AA1188" s="114"/>
      <c r="AB1188" s="114"/>
      <c r="AC1188" s="132"/>
      <c r="AD1188" s="145"/>
      <c r="AE1188" s="145"/>
    </row>
    <row r="1189" customFormat="false" ht="19.35" hidden="false" customHeight="true" outlineLevel="0" collapsed="false">
      <c r="B1189" s="146"/>
      <c r="C1189" s="110"/>
      <c r="D1189" s="132"/>
      <c r="E1189" s="110"/>
      <c r="F1189" s="114"/>
      <c r="G1189" s="114"/>
      <c r="H1189" s="114"/>
      <c r="I1189" s="114"/>
      <c r="J1189" s="114"/>
      <c r="K1189" s="114"/>
      <c r="L1189" s="114"/>
      <c r="M1189" s="114"/>
      <c r="N1189" s="114"/>
      <c r="O1189" s="114"/>
      <c r="P1189" s="114"/>
      <c r="Q1189" s="114"/>
      <c r="R1189" s="114"/>
      <c r="S1189" s="114"/>
      <c r="T1189" s="132"/>
      <c r="U1189" s="132"/>
      <c r="V1189" s="132"/>
      <c r="W1189" s="132"/>
      <c r="X1189" s="132"/>
      <c r="Y1189" s="113"/>
      <c r="Z1189" s="114"/>
      <c r="AA1189" s="114"/>
      <c r="AB1189" s="114"/>
      <c r="AC1189" s="114"/>
      <c r="AD1189" s="145"/>
      <c r="AE1189" s="145"/>
    </row>
    <row r="1190" customFormat="false" ht="19.35" hidden="false" customHeight="true" outlineLevel="0" collapsed="false">
      <c r="B1190" s="146"/>
      <c r="C1190" s="110"/>
      <c r="D1190" s="133"/>
      <c r="E1190" s="110"/>
      <c r="F1190" s="114"/>
      <c r="G1190" s="114"/>
      <c r="H1190" s="114"/>
      <c r="I1190" s="114"/>
      <c r="J1190" s="114"/>
      <c r="K1190" s="114"/>
      <c r="L1190" s="114"/>
      <c r="M1190" s="114"/>
      <c r="N1190" s="114"/>
      <c r="O1190" s="114"/>
      <c r="P1190" s="114"/>
      <c r="Q1190" s="114"/>
      <c r="R1190" s="114"/>
      <c r="S1190" s="114"/>
      <c r="T1190" s="132"/>
      <c r="U1190" s="132"/>
      <c r="V1190" s="132"/>
      <c r="W1190" s="133"/>
      <c r="X1190" s="133"/>
      <c r="Y1190" s="133"/>
      <c r="Z1190" s="133"/>
      <c r="AA1190" s="114"/>
      <c r="AB1190" s="114"/>
      <c r="AC1190" s="114"/>
      <c r="AD1190" s="145"/>
      <c r="AE1190" s="145"/>
    </row>
    <row r="1191" customFormat="false" ht="19.35" hidden="false" customHeight="true" outlineLevel="0" collapsed="false">
      <c r="B1191" s="146"/>
      <c r="C1191" s="110"/>
      <c r="D1191" s="134"/>
      <c r="E1191" s="110"/>
      <c r="F1191" s="114"/>
      <c r="G1191" s="114"/>
      <c r="H1191" s="114"/>
      <c r="I1191" s="114"/>
      <c r="J1191" s="114"/>
      <c r="K1191" s="114"/>
      <c r="L1191" s="114"/>
      <c r="M1191" s="114"/>
      <c r="N1191" s="114"/>
      <c r="O1191" s="114"/>
      <c r="P1191" s="114"/>
      <c r="Q1191" s="114"/>
      <c r="R1191" s="133"/>
      <c r="S1191" s="133"/>
      <c r="T1191" s="133"/>
      <c r="U1191" s="133"/>
      <c r="V1191" s="132"/>
      <c r="W1191" s="133"/>
      <c r="X1191" s="133"/>
      <c r="Y1191" s="133"/>
      <c r="Z1191" s="133"/>
      <c r="AA1191" s="132"/>
      <c r="AB1191" s="114"/>
      <c r="AC1191" s="114"/>
      <c r="AD1191" s="145"/>
      <c r="AE1191" s="145"/>
    </row>
    <row r="1192" customFormat="false" ht="19.35" hidden="false" customHeight="true" outlineLevel="0" collapsed="false">
      <c r="B1192" s="146"/>
      <c r="C1192" s="110"/>
      <c r="D1192" s="134"/>
      <c r="E1192" s="110"/>
      <c r="F1192" s="114"/>
      <c r="G1192" s="114"/>
      <c r="H1192" s="114"/>
      <c r="I1192" s="114"/>
      <c r="J1192" s="114"/>
      <c r="K1192" s="133"/>
      <c r="L1192" s="133"/>
      <c r="M1192" s="133"/>
      <c r="N1192" s="114"/>
      <c r="O1192" s="114"/>
      <c r="P1192" s="114"/>
      <c r="Q1192" s="114"/>
      <c r="R1192" s="114"/>
      <c r="S1192" s="114"/>
      <c r="T1192" s="114"/>
      <c r="U1192" s="114"/>
      <c r="V1192" s="114"/>
      <c r="W1192" s="114"/>
      <c r="X1192" s="114"/>
      <c r="Y1192" s="114"/>
      <c r="Z1192" s="114"/>
      <c r="AA1192" s="114"/>
      <c r="AB1192" s="114"/>
      <c r="AC1192" s="114"/>
      <c r="AD1192" s="145"/>
      <c r="AE1192" s="145"/>
    </row>
    <row r="1193" customFormat="false" ht="19.35" hidden="false" customHeight="true" outlineLevel="0" collapsed="false">
      <c r="B1193" s="146"/>
      <c r="C1193" s="110"/>
      <c r="D1193" s="113"/>
      <c r="E1193" s="110"/>
      <c r="F1193" s="114"/>
      <c r="G1193" s="114"/>
      <c r="H1193" s="114"/>
      <c r="I1193" s="114"/>
      <c r="J1193" s="114"/>
      <c r="K1193" s="114"/>
      <c r="L1193" s="114"/>
      <c r="M1193" s="114"/>
      <c r="N1193" s="114"/>
      <c r="O1193" s="114"/>
      <c r="P1193" s="114"/>
      <c r="Q1193" s="114"/>
      <c r="R1193" s="114"/>
      <c r="S1193" s="114"/>
      <c r="T1193" s="114"/>
      <c r="U1193" s="114"/>
      <c r="V1193" s="114"/>
      <c r="W1193" s="113"/>
      <c r="X1193" s="114"/>
      <c r="Y1193" s="114"/>
      <c r="Z1193" s="114"/>
      <c r="AA1193" s="114"/>
      <c r="AB1193" s="114"/>
      <c r="AC1193" s="114"/>
      <c r="AD1193" s="145"/>
      <c r="AE1193" s="145"/>
    </row>
    <row r="1194" customFormat="false" ht="19.35" hidden="false" customHeight="true" outlineLevel="0" collapsed="false">
      <c r="B1194" s="146"/>
      <c r="C1194" s="110"/>
      <c r="D1194" s="134"/>
      <c r="E1194" s="110"/>
      <c r="F1194" s="114"/>
      <c r="G1194" s="114"/>
      <c r="H1194" s="114"/>
      <c r="I1194" s="114"/>
      <c r="J1194" s="114"/>
      <c r="K1194" s="114"/>
      <c r="L1194" s="114"/>
      <c r="M1194" s="114"/>
      <c r="N1194" s="114"/>
      <c r="O1194" s="114"/>
      <c r="P1194" s="114"/>
      <c r="Q1194" s="114"/>
      <c r="R1194" s="114"/>
      <c r="S1194" s="114"/>
      <c r="T1194" s="114"/>
      <c r="U1194" s="114"/>
      <c r="V1194" s="133"/>
      <c r="W1194" s="133"/>
      <c r="X1194" s="133"/>
      <c r="Y1194" s="133"/>
      <c r="Z1194" s="132"/>
      <c r="AA1194" s="114"/>
      <c r="AB1194" s="114"/>
      <c r="AC1194" s="114"/>
      <c r="AD1194" s="145"/>
      <c r="AE1194" s="145"/>
    </row>
    <row r="1195" customFormat="false" ht="19.35" hidden="false" customHeight="true" outlineLevel="0" collapsed="false">
      <c r="B1195" s="146"/>
      <c r="C1195" s="110"/>
      <c r="D1195" s="134"/>
      <c r="E1195" s="110"/>
      <c r="F1195" s="114"/>
      <c r="G1195" s="114"/>
      <c r="H1195" s="114"/>
      <c r="I1195" s="114"/>
      <c r="J1195" s="114"/>
      <c r="K1195" s="114"/>
      <c r="L1195" s="114"/>
      <c r="M1195" s="114"/>
      <c r="N1195" s="114"/>
      <c r="O1195" s="114"/>
      <c r="P1195" s="114"/>
      <c r="Q1195" s="114"/>
      <c r="R1195" s="114"/>
      <c r="S1195" s="114"/>
      <c r="T1195" s="133"/>
      <c r="U1195" s="133"/>
      <c r="V1195" s="133"/>
      <c r="W1195" s="133"/>
      <c r="X1195" s="132"/>
      <c r="Y1195" s="113"/>
      <c r="Z1195" s="133"/>
      <c r="AA1195" s="132"/>
      <c r="AB1195" s="114"/>
      <c r="AC1195" s="114"/>
      <c r="AD1195" s="145"/>
      <c r="AE1195" s="145"/>
    </row>
    <row r="1196" customFormat="false" ht="19.35" hidden="false" customHeight="true" outlineLevel="0" collapsed="false">
      <c r="B1196" s="146"/>
      <c r="C1196" s="110"/>
      <c r="D1196" s="132"/>
      <c r="E1196" s="110"/>
      <c r="F1196" s="114"/>
      <c r="G1196" s="114"/>
      <c r="H1196" s="114"/>
      <c r="I1196" s="114"/>
      <c r="J1196" s="114"/>
      <c r="K1196" s="114"/>
      <c r="L1196" s="114"/>
      <c r="M1196" s="114"/>
      <c r="N1196" s="114"/>
      <c r="O1196" s="114"/>
      <c r="P1196" s="114"/>
      <c r="Q1196" s="114"/>
      <c r="R1196" s="114"/>
      <c r="S1196" s="114"/>
      <c r="T1196" s="114"/>
      <c r="U1196" s="114"/>
      <c r="V1196" s="114"/>
      <c r="W1196" s="114"/>
      <c r="X1196" s="132"/>
      <c r="Y1196" s="114"/>
      <c r="Z1196" s="114"/>
      <c r="AA1196" s="114"/>
      <c r="AB1196" s="114"/>
      <c r="AC1196" s="114"/>
      <c r="AD1196" s="145"/>
      <c r="AE1196" s="145"/>
    </row>
    <row r="1197" customFormat="false" ht="19.35" hidden="false" customHeight="true" outlineLevel="0" collapsed="false">
      <c r="B1197" s="146"/>
      <c r="C1197" s="110"/>
      <c r="D1197" s="133"/>
      <c r="E1197" s="110"/>
      <c r="F1197" s="114"/>
      <c r="G1197" s="114"/>
      <c r="H1197" s="114"/>
      <c r="I1197" s="114"/>
      <c r="J1197" s="114"/>
      <c r="K1197" s="114"/>
      <c r="L1197" s="114"/>
      <c r="M1197" s="114"/>
      <c r="N1197" s="114"/>
      <c r="O1197" s="114"/>
      <c r="P1197" s="114"/>
      <c r="Q1197" s="114"/>
      <c r="R1197" s="114"/>
      <c r="S1197" s="114"/>
      <c r="T1197" s="132"/>
      <c r="U1197" s="132"/>
      <c r="V1197" s="132"/>
      <c r="W1197" s="132"/>
      <c r="X1197" s="132"/>
      <c r="Y1197" s="113"/>
      <c r="Z1197" s="114"/>
      <c r="AA1197" s="114"/>
      <c r="AB1197" s="114"/>
      <c r="AC1197" s="114"/>
      <c r="AD1197" s="145"/>
      <c r="AE1197" s="145"/>
    </row>
    <row r="1198" customFormat="false" ht="19.35" hidden="false" customHeight="true" outlineLevel="0" collapsed="false">
      <c r="B1198" s="146"/>
      <c r="C1198" s="110"/>
      <c r="D1198" s="113"/>
      <c r="E1198" s="110"/>
      <c r="F1198" s="114"/>
      <c r="G1198" s="114"/>
      <c r="H1198" s="114"/>
      <c r="I1198" s="114"/>
      <c r="J1198" s="114"/>
      <c r="K1198" s="114"/>
      <c r="L1198" s="114"/>
      <c r="M1198" s="114"/>
      <c r="N1198" s="114"/>
      <c r="O1198" s="114"/>
      <c r="P1198" s="114"/>
      <c r="Q1198" s="114"/>
      <c r="R1198" s="114"/>
      <c r="S1198" s="114"/>
      <c r="T1198" s="114"/>
      <c r="U1198" s="114"/>
      <c r="V1198" s="114"/>
      <c r="W1198" s="114"/>
      <c r="X1198" s="114"/>
      <c r="Y1198" s="114"/>
      <c r="Z1198" s="114"/>
      <c r="AA1198" s="114"/>
      <c r="AB1198" s="114"/>
      <c r="AC1198" s="113"/>
      <c r="AD1198" s="145"/>
      <c r="AE1198" s="145"/>
    </row>
    <row r="1199" customFormat="false" ht="19.35" hidden="false" customHeight="true" outlineLevel="0" collapsed="false">
      <c r="B1199" s="146"/>
      <c r="C1199" s="110"/>
      <c r="D1199" s="132"/>
      <c r="E1199" s="110"/>
      <c r="F1199" s="114"/>
      <c r="G1199" s="114"/>
      <c r="H1199" s="114"/>
      <c r="I1199" s="114"/>
      <c r="J1199" s="114"/>
      <c r="K1199" s="114"/>
      <c r="L1199" s="114"/>
      <c r="M1199" s="114"/>
      <c r="N1199" s="114"/>
      <c r="O1199" s="114"/>
      <c r="P1199" s="114"/>
      <c r="Q1199" s="114"/>
      <c r="R1199" s="114"/>
      <c r="S1199" s="114"/>
      <c r="T1199" s="114"/>
      <c r="U1199" s="114"/>
      <c r="V1199" s="114"/>
      <c r="W1199" s="114"/>
      <c r="X1199" s="114"/>
      <c r="Y1199" s="114"/>
      <c r="Z1199" s="114"/>
      <c r="AA1199" s="114"/>
      <c r="AB1199" s="114"/>
      <c r="AC1199" s="132"/>
      <c r="AD1199" s="145"/>
      <c r="AE1199" s="145"/>
    </row>
    <row r="1200" customFormat="false" ht="19.35" hidden="false" customHeight="true" outlineLevel="0" collapsed="false">
      <c r="B1200" s="146"/>
      <c r="C1200" s="110"/>
      <c r="D1200" s="134"/>
      <c r="E1200" s="110"/>
      <c r="F1200" s="114"/>
      <c r="G1200" s="114"/>
      <c r="H1200" s="114"/>
      <c r="I1200" s="114"/>
      <c r="J1200" s="114"/>
      <c r="K1200" s="114"/>
      <c r="L1200" s="114"/>
      <c r="M1200" s="114"/>
      <c r="N1200" s="133"/>
      <c r="O1200" s="133"/>
      <c r="P1200" s="133"/>
      <c r="Q1200" s="133"/>
      <c r="R1200" s="133"/>
      <c r="S1200" s="133"/>
      <c r="T1200" s="133"/>
      <c r="U1200" s="114"/>
      <c r="V1200" s="114"/>
      <c r="W1200" s="114"/>
      <c r="X1200" s="114"/>
      <c r="Y1200" s="114"/>
      <c r="Z1200" s="114"/>
      <c r="AA1200" s="114"/>
      <c r="AB1200" s="114"/>
      <c r="AC1200" s="114"/>
      <c r="AD1200" s="145"/>
      <c r="AE1200" s="145"/>
    </row>
    <row r="1201" customFormat="false" ht="19.35" hidden="false" customHeight="true" outlineLevel="0" collapsed="false">
      <c r="B1201" s="146"/>
      <c r="C1201" s="110"/>
      <c r="D1201" s="133"/>
      <c r="E1201" s="110"/>
      <c r="F1201" s="114"/>
      <c r="G1201" s="114"/>
      <c r="H1201" s="114"/>
      <c r="I1201" s="114"/>
      <c r="J1201" s="114"/>
      <c r="K1201" s="114"/>
      <c r="L1201" s="114"/>
      <c r="M1201" s="114"/>
      <c r="N1201" s="114"/>
      <c r="O1201" s="114"/>
      <c r="P1201" s="114"/>
      <c r="Q1201" s="114"/>
      <c r="R1201" s="114"/>
      <c r="S1201" s="133"/>
      <c r="T1201" s="132"/>
      <c r="U1201" s="132"/>
      <c r="V1201" s="132"/>
      <c r="W1201" s="132"/>
      <c r="X1201" s="133"/>
      <c r="Y1201" s="133"/>
      <c r="Z1201" s="114"/>
      <c r="AA1201" s="114"/>
      <c r="AB1201" s="114"/>
      <c r="AC1201" s="114"/>
      <c r="AD1201" s="145"/>
      <c r="AE1201" s="145"/>
    </row>
    <row r="1202" customFormat="false" ht="19.35" hidden="false" customHeight="true" outlineLevel="0" collapsed="false">
      <c r="B1202" s="146"/>
      <c r="C1202" s="110"/>
      <c r="D1202" s="134"/>
      <c r="E1202" s="110"/>
      <c r="F1202" s="114"/>
      <c r="G1202" s="114"/>
      <c r="H1202" s="114"/>
      <c r="I1202" s="114"/>
      <c r="J1202" s="114"/>
      <c r="K1202" s="114"/>
      <c r="L1202" s="114"/>
      <c r="M1202" s="114"/>
      <c r="N1202" s="133"/>
      <c r="O1202" s="133"/>
      <c r="P1202" s="133"/>
      <c r="Q1202" s="133"/>
      <c r="R1202" s="133"/>
      <c r="S1202" s="133"/>
      <c r="T1202" s="133"/>
      <c r="U1202" s="133"/>
      <c r="V1202" s="133"/>
      <c r="W1202" s="114"/>
      <c r="X1202" s="114"/>
      <c r="Y1202" s="114"/>
      <c r="Z1202" s="114"/>
      <c r="AA1202" s="114"/>
      <c r="AB1202" s="114"/>
      <c r="AC1202" s="114"/>
      <c r="AD1202" s="145"/>
      <c r="AE1202" s="145"/>
    </row>
    <row r="1203" customFormat="false" ht="19.35" hidden="false" customHeight="true" outlineLevel="0" collapsed="false">
      <c r="B1203" s="146"/>
      <c r="C1203" s="110"/>
      <c r="D1203" s="134"/>
      <c r="E1203" s="110"/>
      <c r="F1203" s="114"/>
      <c r="G1203" s="114"/>
      <c r="H1203" s="114"/>
      <c r="I1203" s="114"/>
      <c r="J1203" s="114"/>
      <c r="K1203" s="114"/>
      <c r="L1203" s="114"/>
      <c r="M1203" s="114"/>
      <c r="N1203" s="114"/>
      <c r="O1203" s="114"/>
      <c r="P1203" s="114"/>
      <c r="Q1203" s="114"/>
      <c r="R1203" s="114"/>
      <c r="S1203" s="133"/>
      <c r="T1203" s="133"/>
      <c r="U1203" s="133"/>
      <c r="V1203" s="133"/>
      <c r="W1203" s="133"/>
      <c r="X1203" s="133"/>
      <c r="Y1203" s="133"/>
      <c r="Z1203" s="114"/>
      <c r="AA1203" s="114"/>
      <c r="AB1203" s="114"/>
      <c r="AC1203" s="114"/>
      <c r="AD1203" s="145"/>
      <c r="AE1203" s="145"/>
    </row>
    <row r="1204" customFormat="false" ht="19.35" hidden="false" customHeight="true" outlineLevel="0" collapsed="false">
      <c r="B1204" s="146"/>
      <c r="C1204" s="110"/>
      <c r="D1204" s="134"/>
      <c r="E1204" s="110"/>
      <c r="F1204" s="114"/>
      <c r="G1204" s="114"/>
      <c r="H1204" s="114"/>
      <c r="I1204" s="114"/>
      <c r="J1204" s="114"/>
      <c r="K1204" s="114"/>
      <c r="L1204" s="114"/>
      <c r="M1204" s="114"/>
      <c r="N1204" s="114"/>
      <c r="O1204" s="114"/>
      <c r="P1204" s="114"/>
      <c r="Q1204" s="133"/>
      <c r="R1204" s="134"/>
      <c r="S1204" s="134"/>
      <c r="T1204" s="133"/>
      <c r="U1204" s="133"/>
      <c r="V1204" s="114"/>
      <c r="W1204" s="114"/>
      <c r="X1204" s="114"/>
      <c r="Y1204" s="114"/>
      <c r="Z1204" s="114"/>
      <c r="AA1204" s="114"/>
      <c r="AB1204" s="114"/>
      <c r="AC1204" s="114"/>
      <c r="AD1204" s="145"/>
      <c r="AE1204" s="145"/>
    </row>
    <row r="1205" customFormat="false" ht="19.35" hidden="false" customHeight="true" outlineLevel="0" collapsed="false">
      <c r="B1205" s="146"/>
      <c r="C1205" s="110"/>
      <c r="D1205" s="133"/>
      <c r="E1205" s="110"/>
      <c r="F1205" s="114"/>
      <c r="G1205" s="114"/>
      <c r="H1205" s="114"/>
      <c r="I1205" s="114"/>
      <c r="J1205" s="114"/>
      <c r="K1205" s="114"/>
      <c r="L1205" s="114"/>
      <c r="M1205" s="114"/>
      <c r="N1205" s="114"/>
      <c r="O1205" s="114"/>
      <c r="P1205" s="114"/>
      <c r="Q1205" s="114"/>
      <c r="R1205" s="114"/>
      <c r="S1205" s="114"/>
      <c r="T1205" s="114"/>
      <c r="U1205" s="114"/>
      <c r="V1205" s="133"/>
      <c r="W1205" s="133"/>
      <c r="X1205" s="133"/>
      <c r="Y1205" s="114"/>
      <c r="Z1205" s="114"/>
      <c r="AA1205" s="114"/>
      <c r="AB1205" s="114"/>
      <c r="AC1205" s="114"/>
      <c r="AD1205" s="145"/>
      <c r="AE1205" s="145"/>
    </row>
    <row r="1206" customFormat="false" ht="19.35" hidden="false" customHeight="true" outlineLevel="0" collapsed="false">
      <c r="B1206" s="146"/>
      <c r="C1206" s="110"/>
      <c r="D1206" s="134"/>
      <c r="E1206" s="110"/>
      <c r="F1206" s="114"/>
      <c r="G1206" s="114"/>
      <c r="H1206" s="114"/>
      <c r="I1206" s="114"/>
      <c r="J1206" s="114"/>
      <c r="K1206" s="114"/>
      <c r="L1206" s="114"/>
      <c r="M1206" s="114"/>
      <c r="N1206" s="114"/>
      <c r="O1206" s="114"/>
      <c r="P1206" s="114"/>
      <c r="Q1206" s="114"/>
      <c r="R1206" s="114"/>
      <c r="S1206" s="133"/>
      <c r="T1206" s="133"/>
      <c r="U1206" s="133"/>
      <c r="V1206" s="133"/>
      <c r="W1206" s="132"/>
      <c r="X1206" s="114"/>
      <c r="Y1206" s="114"/>
      <c r="Z1206" s="114"/>
      <c r="AA1206" s="114"/>
      <c r="AB1206" s="114"/>
      <c r="AC1206" s="114"/>
      <c r="AD1206" s="145"/>
      <c r="AE1206" s="145"/>
    </row>
    <row r="1207" customFormat="false" ht="19.35" hidden="false" customHeight="true" outlineLevel="0" collapsed="false">
      <c r="B1207" s="146"/>
      <c r="C1207" s="110"/>
      <c r="D1207" s="133"/>
      <c r="E1207" s="110"/>
      <c r="F1207" s="114"/>
      <c r="G1207" s="114"/>
      <c r="H1207" s="114"/>
      <c r="I1207" s="114"/>
      <c r="J1207" s="114"/>
      <c r="K1207" s="114"/>
      <c r="L1207" s="114"/>
      <c r="M1207" s="114"/>
      <c r="N1207" s="114"/>
      <c r="O1207" s="114"/>
      <c r="P1207" s="114"/>
      <c r="Q1207" s="114"/>
      <c r="R1207" s="114"/>
      <c r="S1207" s="114"/>
      <c r="T1207" s="114"/>
      <c r="U1207" s="132"/>
      <c r="V1207" s="132"/>
      <c r="W1207" s="133"/>
      <c r="X1207" s="132"/>
      <c r="Y1207" s="113"/>
      <c r="Z1207" s="114"/>
      <c r="AA1207" s="114"/>
      <c r="AB1207" s="114"/>
      <c r="AC1207" s="114"/>
      <c r="AD1207" s="145"/>
      <c r="AE1207" s="145"/>
    </row>
    <row r="1208" customFormat="false" ht="19.35" hidden="false" customHeight="true" outlineLevel="0" collapsed="false">
      <c r="B1208" s="146"/>
      <c r="C1208" s="110"/>
      <c r="D1208" s="134"/>
      <c r="E1208" s="110"/>
      <c r="F1208" s="114"/>
      <c r="G1208" s="114"/>
      <c r="H1208" s="114"/>
      <c r="I1208" s="114"/>
      <c r="J1208" s="114"/>
      <c r="K1208" s="114"/>
      <c r="L1208" s="114"/>
      <c r="M1208" s="114"/>
      <c r="N1208" s="114"/>
      <c r="O1208" s="114"/>
      <c r="P1208" s="114"/>
      <c r="Q1208" s="114"/>
      <c r="R1208" s="114"/>
      <c r="S1208" s="133"/>
      <c r="T1208" s="133"/>
      <c r="U1208" s="133"/>
      <c r="V1208" s="133"/>
      <c r="W1208" s="133"/>
      <c r="X1208" s="133"/>
      <c r="Y1208" s="133"/>
      <c r="Z1208" s="114"/>
      <c r="AA1208" s="114"/>
      <c r="AB1208" s="114"/>
      <c r="AC1208" s="114"/>
      <c r="AD1208" s="145"/>
      <c r="AE1208" s="145"/>
    </row>
    <row r="1209" customFormat="false" ht="19.35" hidden="false" customHeight="true" outlineLevel="0" collapsed="false">
      <c r="B1209" s="146"/>
      <c r="C1209" s="110"/>
      <c r="D1209" s="134"/>
      <c r="E1209" s="110"/>
      <c r="F1209" s="133"/>
      <c r="G1209" s="114"/>
      <c r="H1209" s="133"/>
      <c r="I1209" s="114"/>
      <c r="J1209" s="114"/>
      <c r="K1209" s="114"/>
      <c r="L1209" s="114"/>
      <c r="M1209" s="114"/>
      <c r="N1209" s="114"/>
      <c r="O1209" s="114"/>
      <c r="P1209" s="114"/>
      <c r="Q1209" s="114"/>
      <c r="R1209" s="114"/>
      <c r="S1209" s="114"/>
      <c r="T1209" s="114"/>
      <c r="U1209" s="114"/>
      <c r="V1209" s="114"/>
      <c r="W1209" s="114"/>
      <c r="X1209" s="114"/>
      <c r="Y1209" s="114"/>
      <c r="Z1209" s="114"/>
      <c r="AA1209" s="114"/>
      <c r="AB1209" s="114"/>
      <c r="AC1209" s="114"/>
      <c r="AD1209" s="145"/>
      <c r="AE1209" s="145"/>
    </row>
    <row r="1210" customFormat="false" ht="19.35" hidden="false" customHeight="true" outlineLevel="0" collapsed="false">
      <c r="B1210" s="146"/>
      <c r="C1210" s="110"/>
      <c r="D1210" s="132"/>
      <c r="E1210" s="110"/>
      <c r="F1210" s="114"/>
      <c r="G1210" s="114"/>
      <c r="H1210" s="114"/>
      <c r="I1210" s="114"/>
      <c r="J1210" s="114"/>
      <c r="K1210" s="114"/>
      <c r="L1210" s="114"/>
      <c r="M1210" s="114"/>
      <c r="N1210" s="114"/>
      <c r="O1210" s="114"/>
      <c r="P1210" s="114"/>
      <c r="Q1210" s="114"/>
      <c r="R1210" s="114"/>
      <c r="S1210" s="113"/>
      <c r="T1210" s="113"/>
      <c r="U1210" s="113"/>
      <c r="V1210" s="113"/>
      <c r="W1210" s="113"/>
      <c r="X1210" s="113"/>
      <c r="Y1210" s="113"/>
      <c r="Z1210" s="114"/>
      <c r="AA1210" s="114"/>
      <c r="AB1210" s="114"/>
      <c r="AC1210" s="114"/>
      <c r="AD1210" s="145"/>
      <c r="AE1210" s="145"/>
    </row>
    <row r="1211" customFormat="false" ht="19.35" hidden="false" customHeight="true" outlineLevel="0" collapsed="false">
      <c r="B1211" s="146"/>
      <c r="C1211" s="110"/>
      <c r="D1211" s="133"/>
      <c r="E1211" s="110"/>
      <c r="F1211" s="114"/>
      <c r="G1211" s="114"/>
      <c r="H1211" s="114"/>
      <c r="I1211" s="114"/>
      <c r="J1211" s="114"/>
      <c r="K1211" s="114"/>
      <c r="L1211" s="114"/>
      <c r="M1211" s="114"/>
      <c r="N1211" s="114"/>
      <c r="O1211" s="114"/>
      <c r="P1211" s="114"/>
      <c r="Q1211" s="114"/>
      <c r="R1211" s="114"/>
      <c r="S1211" s="132"/>
      <c r="T1211" s="132"/>
      <c r="U1211" s="132"/>
      <c r="V1211" s="132"/>
      <c r="W1211" s="133"/>
      <c r="X1211" s="133"/>
      <c r="Y1211" s="133"/>
      <c r="Z1211" s="114"/>
      <c r="AA1211" s="114"/>
      <c r="AB1211" s="114"/>
      <c r="AC1211" s="114"/>
      <c r="AD1211" s="145"/>
      <c r="AE1211" s="145"/>
    </row>
    <row r="1212" customFormat="false" ht="19.35" hidden="false" customHeight="true" outlineLevel="0" collapsed="false">
      <c r="B1212" s="146"/>
      <c r="C1212" s="110"/>
      <c r="D1212" s="134"/>
      <c r="E1212" s="110"/>
      <c r="F1212" s="114"/>
      <c r="G1212" s="114"/>
      <c r="H1212" s="114"/>
      <c r="I1212" s="114"/>
      <c r="J1212" s="114"/>
      <c r="K1212" s="114"/>
      <c r="L1212" s="114"/>
      <c r="M1212" s="114"/>
      <c r="N1212" s="114"/>
      <c r="O1212" s="114"/>
      <c r="P1212" s="114"/>
      <c r="Q1212" s="114"/>
      <c r="R1212" s="114"/>
      <c r="S1212" s="133"/>
      <c r="T1212" s="133"/>
      <c r="U1212" s="114"/>
      <c r="V1212" s="133"/>
      <c r="W1212" s="133"/>
      <c r="X1212" s="133"/>
      <c r="Y1212" s="134"/>
      <c r="Z1212" s="134"/>
      <c r="AA1212" s="133"/>
      <c r="AB1212" s="134"/>
      <c r="AC1212" s="133"/>
      <c r="AD1212" s="145"/>
      <c r="AE1212" s="145"/>
    </row>
    <row r="1213" customFormat="false" ht="19.35" hidden="false" customHeight="true" outlineLevel="0" collapsed="false">
      <c r="B1213" s="146"/>
      <c r="C1213" s="110"/>
      <c r="D1213" s="134"/>
      <c r="E1213" s="110"/>
      <c r="F1213" s="114"/>
      <c r="G1213" s="114"/>
      <c r="H1213" s="114"/>
      <c r="I1213" s="114"/>
      <c r="J1213" s="114"/>
      <c r="K1213" s="114"/>
      <c r="L1213" s="114"/>
      <c r="M1213" s="114"/>
      <c r="N1213" s="114"/>
      <c r="O1213" s="114"/>
      <c r="P1213" s="114"/>
      <c r="Q1213" s="114"/>
      <c r="R1213" s="114"/>
      <c r="S1213" s="132"/>
      <c r="T1213" s="132"/>
      <c r="U1213" s="114"/>
      <c r="V1213" s="133"/>
      <c r="W1213" s="133"/>
      <c r="X1213" s="133"/>
      <c r="Y1213" s="134"/>
      <c r="Z1213" s="133"/>
      <c r="AA1213" s="133"/>
      <c r="AB1213" s="133"/>
      <c r="AC1213" s="133"/>
      <c r="AD1213" s="145"/>
      <c r="AE1213" s="145"/>
    </row>
    <row r="1214" customFormat="false" ht="19.35" hidden="false" customHeight="true" outlineLevel="0" collapsed="false">
      <c r="B1214" s="146"/>
      <c r="C1214" s="110"/>
      <c r="D1214" s="133"/>
      <c r="E1214" s="110"/>
      <c r="F1214" s="114"/>
      <c r="G1214" s="114"/>
      <c r="H1214" s="114"/>
      <c r="I1214" s="114"/>
      <c r="J1214" s="114"/>
      <c r="K1214" s="114"/>
      <c r="L1214" s="114"/>
      <c r="M1214" s="114"/>
      <c r="N1214" s="114"/>
      <c r="O1214" s="114"/>
      <c r="P1214" s="114"/>
      <c r="Q1214" s="114"/>
      <c r="R1214" s="114"/>
      <c r="S1214" s="113"/>
      <c r="T1214" s="113"/>
      <c r="U1214" s="114"/>
      <c r="V1214" s="132"/>
      <c r="W1214" s="132"/>
      <c r="X1214" s="132"/>
      <c r="Y1214" s="132"/>
      <c r="Z1214" s="132"/>
      <c r="AA1214" s="132"/>
      <c r="AB1214" s="132"/>
      <c r="AC1214" s="132"/>
      <c r="AD1214" s="145"/>
      <c r="AE1214" s="145"/>
    </row>
    <row r="1215" customFormat="false" ht="19.35" hidden="false" customHeight="true" outlineLevel="0" collapsed="false">
      <c r="B1215" s="146"/>
      <c r="C1215" s="110"/>
      <c r="D1215" s="133"/>
      <c r="E1215" s="110"/>
      <c r="F1215" s="114"/>
      <c r="G1215" s="114"/>
      <c r="H1215" s="114"/>
      <c r="I1215" s="114"/>
      <c r="J1215" s="114"/>
      <c r="K1215" s="114"/>
      <c r="L1215" s="114"/>
      <c r="M1215" s="114"/>
      <c r="N1215" s="114"/>
      <c r="O1215" s="114"/>
      <c r="P1215" s="114"/>
      <c r="Q1215" s="114"/>
      <c r="R1215" s="114"/>
      <c r="S1215" s="114"/>
      <c r="T1215" s="114"/>
      <c r="U1215" s="114"/>
      <c r="V1215" s="114"/>
      <c r="W1215" s="114"/>
      <c r="X1215" s="114"/>
      <c r="Y1215" s="114"/>
      <c r="Z1215" s="114"/>
      <c r="AA1215" s="114"/>
      <c r="AB1215" s="133"/>
      <c r="AC1215" s="114"/>
      <c r="AD1215" s="145"/>
      <c r="AE1215" s="145"/>
    </row>
    <row r="1216" customFormat="false" ht="19.35" hidden="false" customHeight="true" outlineLevel="0" collapsed="false">
      <c r="B1216" s="146"/>
      <c r="C1216" s="110"/>
      <c r="D1216" s="133"/>
      <c r="E1216" s="110"/>
      <c r="F1216" s="114"/>
      <c r="G1216" s="114"/>
      <c r="H1216" s="114"/>
      <c r="I1216" s="114"/>
      <c r="J1216" s="114"/>
      <c r="K1216" s="114"/>
      <c r="L1216" s="114"/>
      <c r="M1216" s="114"/>
      <c r="N1216" s="114"/>
      <c r="O1216" s="114"/>
      <c r="P1216" s="114"/>
      <c r="Q1216" s="114"/>
      <c r="R1216" s="114"/>
      <c r="S1216" s="132"/>
      <c r="T1216" s="132"/>
      <c r="U1216" s="114"/>
      <c r="V1216" s="132"/>
      <c r="W1216" s="132"/>
      <c r="X1216" s="132"/>
      <c r="Y1216" s="133"/>
      <c r="Z1216" s="132"/>
      <c r="AA1216" s="132"/>
      <c r="AB1216" s="132"/>
      <c r="AC1216" s="132"/>
      <c r="AD1216" s="145"/>
      <c r="AE1216" s="145"/>
    </row>
    <row r="1217" customFormat="false" ht="19.35" hidden="false" customHeight="true" outlineLevel="0" collapsed="false">
      <c r="B1217" s="146"/>
      <c r="C1217" s="110"/>
      <c r="D1217" s="133"/>
      <c r="E1217" s="110"/>
      <c r="F1217" s="114"/>
      <c r="G1217" s="114"/>
      <c r="H1217" s="114"/>
      <c r="I1217" s="114"/>
      <c r="J1217" s="114"/>
      <c r="K1217" s="114"/>
      <c r="L1217" s="114"/>
      <c r="M1217" s="114"/>
      <c r="N1217" s="114"/>
      <c r="O1217" s="114"/>
      <c r="P1217" s="114"/>
      <c r="Q1217" s="114"/>
      <c r="R1217" s="114"/>
      <c r="S1217" s="132"/>
      <c r="T1217" s="132"/>
      <c r="U1217" s="114"/>
      <c r="V1217" s="132"/>
      <c r="W1217" s="132"/>
      <c r="X1217" s="132"/>
      <c r="Y1217" s="133"/>
      <c r="Z1217" s="132"/>
      <c r="AA1217" s="132"/>
      <c r="AB1217" s="133"/>
      <c r="AC1217" s="132"/>
      <c r="AD1217" s="145"/>
      <c r="AE1217" s="145"/>
    </row>
    <row r="1218" customFormat="false" ht="19.35" hidden="false" customHeight="true" outlineLevel="0" collapsed="false">
      <c r="B1218" s="146"/>
      <c r="C1218" s="110"/>
      <c r="D1218" s="133"/>
      <c r="E1218" s="110"/>
      <c r="F1218" s="114"/>
      <c r="G1218" s="114"/>
      <c r="H1218" s="114"/>
      <c r="I1218" s="114"/>
      <c r="J1218" s="114"/>
      <c r="K1218" s="114"/>
      <c r="L1218" s="114"/>
      <c r="M1218" s="114"/>
      <c r="N1218" s="114"/>
      <c r="O1218" s="114"/>
      <c r="P1218" s="114"/>
      <c r="Q1218" s="114"/>
      <c r="R1218" s="114"/>
      <c r="S1218" s="113"/>
      <c r="T1218" s="113"/>
      <c r="U1218" s="114"/>
      <c r="V1218" s="132"/>
      <c r="W1218" s="132"/>
      <c r="X1218" s="132"/>
      <c r="Y1218" s="132"/>
      <c r="Z1218" s="132"/>
      <c r="AA1218" s="132"/>
      <c r="AB1218" s="132"/>
      <c r="AC1218" s="132"/>
      <c r="AD1218" s="145"/>
      <c r="AE1218" s="145"/>
    </row>
    <row r="1219" customFormat="false" ht="19.35" hidden="false" customHeight="true" outlineLevel="0" collapsed="false">
      <c r="B1219" s="146"/>
      <c r="C1219" s="110"/>
      <c r="D1219" s="135"/>
      <c r="E1219" s="110"/>
      <c r="F1219" s="114"/>
      <c r="G1219" s="114"/>
      <c r="H1219" s="114"/>
      <c r="I1219" s="133"/>
      <c r="J1219" s="134"/>
      <c r="K1219" s="134"/>
      <c r="L1219" s="134"/>
      <c r="M1219" s="134"/>
      <c r="N1219" s="134"/>
      <c r="O1219" s="134"/>
      <c r="P1219" s="134"/>
      <c r="Q1219" s="133"/>
      <c r="R1219" s="114"/>
      <c r="S1219" s="114"/>
      <c r="T1219" s="114"/>
      <c r="U1219" s="114"/>
      <c r="V1219" s="114"/>
      <c r="W1219" s="114"/>
      <c r="X1219" s="114"/>
      <c r="Y1219" s="114"/>
      <c r="Z1219" s="114"/>
      <c r="AA1219" s="114"/>
      <c r="AB1219" s="114"/>
      <c r="AC1219" s="114"/>
      <c r="AD1219" s="145"/>
      <c r="AE1219" s="145"/>
    </row>
    <row r="1220" customFormat="false" ht="19.35" hidden="false" customHeight="true" outlineLevel="0" collapsed="false">
      <c r="B1220" s="146"/>
      <c r="C1220" s="110"/>
      <c r="D1220" s="134"/>
      <c r="E1220" s="110"/>
      <c r="F1220" s="114"/>
      <c r="G1220" s="114"/>
      <c r="H1220" s="114"/>
      <c r="I1220" s="114"/>
      <c r="J1220" s="114"/>
      <c r="K1220" s="114"/>
      <c r="L1220" s="114"/>
      <c r="M1220" s="114"/>
      <c r="N1220" s="114"/>
      <c r="O1220" s="114"/>
      <c r="P1220" s="114"/>
      <c r="Q1220" s="114"/>
      <c r="R1220" s="114"/>
      <c r="S1220" s="114"/>
      <c r="T1220" s="114"/>
      <c r="U1220" s="114"/>
      <c r="V1220" s="114"/>
      <c r="W1220" s="114"/>
      <c r="X1220" s="114"/>
      <c r="Y1220" s="133"/>
      <c r="Z1220" s="133"/>
      <c r="AA1220" s="114"/>
      <c r="AB1220" s="114"/>
      <c r="AC1220" s="114"/>
      <c r="AD1220" s="145"/>
      <c r="AE1220" s="145"/>
    </row>
    <row r="1221" customFormat="false" ht="19.35" hidden="false" customHeight="true" outlineLevel="0" collapsed="false">
      <c r="B1221" s="146"/>
      <c r="C1221" s="110"/>
      <c r="D1221" s="133"/>
      <c r="E1221" s="110"/>
      <c r="F1221" s="114"/>
      <c r="G1221" s="114"/>
      <c r="H1221" s="114"/>
      <c r="I1221" s="114"/>
      <c r="J1221" s="114"/>
      <c r="K1221" s="114"/>
      <c r="L1221" s="133"/>
      <c r="M1221" s="114"/>
      <c r="N1221" s="114"/>
      <c r="O1221" s="114"/>
      <c r="P1221" s="114"/>
      <c r="Q1221" s="114"/>
      <c r="R1221" s="114"/>
      <c r="S1221" s="114"/>
      <c r="T1221" s="114"/>
      <c r="U1221" s="114"/>
      <c r="V1221" s="114"/>
      <c r="W1221" s="114"/>
      <c r="X1221" s="114"/>
      <c r="Y1221" s="114"/>
      <c r="Z1221" s="114"/>
      <c r="AA1221" s="114"/>
      <c r="AB1221" s="114"/>
      <c r="AC1221" s="114"/>
      <c r="AD1221" s="145"/>
      <c r="AE1221" s="145"/>
    </row>
    <row r="1222" customFormat="false" ht="19.35" hidden="false" customHeight="true" outlineLevel="0" collapsed="false">
      <c r="B1222" s="146"/>
      <c r="C1222" s="110"/>
      <c r="D1222" s="134"/>
      <c r="E1222" s="110"/>
      <c r="F1222" s="114"/>
      <c r="G1222" s="114"/>
      <c r="H1222" s="114"/>
      <c r="I1222" s="133"/>
      <c r="J1222" s="133"/>
      <c r="K1222" s="133"/>
      <c r="L1222" s="133"/>
      <c r="M1222" s="133"/>
      <c r="N1222" s="133"/>
      <c r="O1222" s="133"/>
      <c r="P1222" s="133"/>
      <c r="Q1222" s="132"/>
      <c r="R1222" s="114"/>
      <c r="S1222" s="114"/>
      <c r="T1222" s="114"/>
      <c r="U1222" s="114"/>
      <c r="V1222" s="114"/>
      <c r="W1222" s="114"/>
      <c r="X1222" s="114"/>
      <c r="Y1222" s="114"/>
      <c r="Z1222" s="114"/>
      <c r="AA1222" s="114"/>
      <c r="AB1222" s="114"/>
      <c r="AC1222" s="114"/>
      <c r="AD1222" s="145"/>
      <c r="AE1222" s="145"/>
    </row>
    <row r="1223" customFormat="false" ht="19.35" hidden="false" customHeight="true" outlineLevel="0" collapsed="false">
      <c r="B1223" s="146"/>
      <c r="C1223" s="110"/>
      <c r="D1223" s="134"/>
      <c r="E1223" s="110"/>
      <c r="F1223" s="114"/>
      <c r="G1223" s="114"/>
      <c r="H1223" s="114"/>
      <c r="I1223" s="114"/>
      <c r="J1223" s="114"/>
      <c r="K1223" s="114"/>
      <c r="L1223" s="114"/>
      <c r="M1223" s="133"/>
      <c r="N1223" s="133"/>
      <c r="O1223" s="134"/>
      <c r="P1223" s="133"/>
      <c r="Q1223" s="133"/>
      <c r="R1223" s="133"/>
      <c r="S1223" s="133"/>
      <c r="T1223" s="114"/>
      <c r="U1223" s="114"/>
      <c r="V1223" s="114"/>
      <c r="W1223" s="114"/>
      <c r="X1223" s="114"/>
      <c r="Y1223" s="114"/>
      <c r="Z1223" s="114"/>
      <c r="AA1223" s="114"/>
      <c r="AB1223" s="114"/>
      <c r="AC1223" s="114"/>
      <c r="AD1223" s="145"/>
      <c r="AE1223" s="145"/>
    </row>
    <row r="1224" customFormat="false" ht="19.35" hidden="false" customHeight="true" outlineLevel="0" collapsed="false">
      <c r="B1224" s="146"/>
      <c r="C1224" s="110"/>
      <c r="D1224" s="132"/>
      <c r="E1224" s="110"/>
      <c r="F1224" s="114"/>
      <c r="G1224" s="114"/>
      <c r="H1224" s="114"/>
      <c r="I1224" s="114"/>
      <c r="J1224" s="114"/>
      <c r="K1224" s="114"/>
      <c r="L1224" s="114"/>
      <c r="M1224" s="114"/>
      <c r="N1224" s="114"/>
      <c r="O1224" s="114"/>
      <c r="P1224" s="114"/>
      <c r="Q1224" s="114"/>
      <c r="R1224" s="113"/>
      <c r="S1224" s="113"/>
      <c r="T1224" s="132"/>
      <c r="U1224" s="113"/>
      <c r="V1224" s="114"/>
      <c r="W1224" s="114"/>
      <c r="X1224" s="114"/>
      <c r="Y1224" s="114"/>
      <c r="Z1224" s="114"/>
      <c r="AA1224" s="114"/>
      <c r="AB1224" s="114"/>
      <c r="AC1224" s="114"/>
      <c r="AD1224" s="145"/>
      <c r="AE1224" s="145"/>
    </row>
    <row r="1225" customFormat="false" ht="19.35" hidden="false" customHeight="true" outlineLevel="0" collapsed="false">
      <c r="B1225" s="146"/>
      <c r="C1225" s="110"/>
      <c r="D1225" s="113"/>
      <c r="E1225" s="110"/>
      <c r="F1225" s="114"/>
      <c r="G1225" s="114"/>
      <c r="H1225" s="114"/>
      <c r="I1225" s="114"/>
      <c r="J1225" s="114"/>
      <c r="K1225" s="114"/>
      <c r="L1225" s="114"/>
      <c r="M1225" s="114"/>
      <c r="N1225" s="114"/>
      <c r="O1225" s="114"/>
      <c r="P1225" s="114"/>
      <c r="Q1225" s="114"/>
      <c r="R1225" s="114"/>
      <c r="S1225" s="114"/>
      <c r="T1225" s="114"/>
      <c r="U1225" s="114"/>
      <c r="V1225" s="114"/>
      <c r="W1225" s="114"/>
      <c r="X1225" s="114"/>
      <c r="Y1225" s="114"/>
      <c r="Z1225" s="114"/>
      <c r="AA1225" s="114"/>
      <c r="AB1225" s="113"/>
      <c r="AC1225" s="114"/>
      <c r="AD1225" s="145"/>
      <c r="AE1225" s="145"/>
    </row>
    <row r="1226" customFormat="false" ht="19.35" hidden="false" customHeight="true" outlineLevel="0" collapsed="false">
      <c r="B1226" s="146"/>
      <c r="C1226" s="110"/>
      <c r="D1226" s="132"/>
      <c r="E1226" s="110"/>
      <c r="F1226" s="114"/>
      <c r="G1226" s="114"/>
      <c r="H1226" s="114"/>
      <c r="I1226" s="114"/>
      <c r="J1226" s="114"/>
      <c r="K1226" s="114"/>
      <c r="L1226" s="114"/>
      <c r="M1226" s="114"/>
      <c r="N1226" s="114"/>
      <c r="O1226" s="114"/>
      <c r="P1226" s="113"/>
      <c r="Q1226" s="113"/>
      <c r="R1226" s="113"/>
      <c r="S1226" s="113"/>
      <c r="T1226" s="113"/>
      <c r="U1226" s="114"/>
      <c r="V1226" s="113"/>
      <c r="W1226" s="114"/>
      <c r="X1226" s="114"/>
      <c r="Y1226" s="114"/>
      <c r="Z1226" s="114"/>
      <c r="AA1226" s="114"/>
      <c r="AB1226" s="114"/>
      <c r="AC1226" s="114"/>
      <c r="AD1226" s="145"/>
      <c r="AE1226" s="145"/>
    </row>
    <row r="1227" customFormat="false" ht="19.35" hidden="false" customHeight="true" outlineLevel="0" collapsed="false">
      <c r="B1227" s="146"/>
      <c r="C1227" s="110"/>
      <c r="D1227" s="132"/>
      <c r="E1227" s="110"/>
      <c r="F1227" s="114"/>
      <c r="G1227" s="114"/>
      <c r="H1227" s="114"/>
      <c r="I1227" s="114"/>
      <c r="J1227" s="114"/>
      <c r="K1227" s="114"/>
      <c r="L1227" s="114"/>
      <c r="M1227" s="114"/>
      <c r="N1227" s="114"/>
      <c r="O1227" s="114"/>
      <c r="P1227" s="114"/>
      <c r="Q1227" s="114"/>
      <c r="R1227" s="114"/>
      <c r="S1227" s="114"/>
      <c r="T1227" s="114"/>
      <c r="U1227" s="114"/>
      <c r="V1227" s="114"/>
      <c r="W1227" s="113"/>
      <c r="X1227" s="113"/>
      <c r="Y1227" s="132"/>
      <c r="Z1227" s="113"/>
      <c r="AA1227" s="114"/>
      <c r="AB1227" s="114"/>
      <c r="AC1227" s="114"/>
      <c r="AD1227" s="145"/>
      <c r="AE1227" s="145"/>
    </row>
    <row r="1228" customFormat="false" ht="19.35" hidden="false" customHeight="true" outlineLevel="0" collapsed="false">
      <c r="B1228" s="146"/>
      <c r="C1228" s="110"/>
      <c r="D1228" s="132"/>
      <c r="E1228" s="110"/>
      <c r="F1228" s="114"/>
      <c r="G1228" s="114"/>
      <c r="H1228" s="114"/>
      <c r="I1228" s="114"/>
      <c r="J1228" s="114"/>
      <c r="K1228" s="114"/>
      <c r="L1228" s="114"/>
      <c r="M1228" s="114"/>
      <c r="N1228" s="114"/>
      <c r="O1228" s="114"/>
      <c r="P1228" s="114"/>
      <c r="Q1228" s="113"/>
      <c r="R1228" s="113"/>
      <c r="S1228" s="113"/>
      <c r="T1228" s="114"/>
      <c r="U1228" s="114"/>
      <c r="V1228" s="114"/>
      <c r="W1228" s="114"/>
      <c r="X1228" s="114"/>
      <c r="Y1228" s="114"/>
      <c r="Z1228" s="132"/>
      <c r="AA1228" s="114"/>
      <c r="AB1228" s="114"/>
      <c r="AC1228" s="114"/>
      <c r="AD1228" s="145"/>
      <c r="AE1228" s="145"/>
    </row>
    <row r="1229" customFormat="false" ht="19.35" hidden="false" customHeight="true" outlineLevel="0" collapsed="false">
      <c r="B1229" s="146"/>
      <c r="C1229" s="110"/>
      <c r="D1229" s="133"/>
      <c r="E1229" s="110"/>
      <c r="F1229" s="114"/>
      <c r="G1229" s="114"/>
      <c r="H1229" s="114"/>
      <c r="I1229" s="114"/>
      <c r="J1229" s="114"/>
      <c r="K1229" s="114"/>
      <c r="L1229" s="114"/>
      <c r="M1229" s="114"/>
      <c r="N1229" s="114"/>
      <c r="O1229" s="114"/>
      <c r="P1229" s="114"/>
      <c r="Q1229" s="114"/>
      <c r="R1229" s="114"/>
      <c r="S1229" s="114"/>
      <c r="T1229" s="114"/>
      <c r="U1229" s="114"/>
      <c r="V1229" s="114"/>
      <c r="W1229" s="132"/>
      <c r="X1229" s="132"/>
      <c r="Y1229" s="132"/>
      <c r="Z1229" s="132"/>
      <c r="AA1229" s="132"/>
      <c r="AB1229" s="114"/>
      <c r="AC1229" s="114"/>
      <c r="AD1229" s="145"/>
      <c r="AE1229" s="145"/>
    </row>
    <row r="1230" customFormat="false" ht="19.35" hidden="false" customHeight="true" outlineLevel="0" collapsed="false">
      <c r="B1230" s="146"/>
      <c r="C1230" s="110"/>
      <c r="D1230" s="113"/>
      <c r="E1230" s="110"/>
      <c r="F1230" s="114"/>
      <c r="G1230" s="114"/>
      <c r="H1230" s="114"/>
      <c r="I1230" s="114"/>
      <c r="J1230" s="114"/>
      <c r="K1230" s="114"/>
      <c r="L1230" s="114"/>
      <c r="M1230" s="114"/>
      <c r="N1230" s="114"/>
      <c r="O1230" s="114"/>
      <c r="P1230" s="114"/>
      <c r="Q1230" s="114"/>
      <c r="R1230" s="114"/>
      <c r="S1230" s="114"/>
      <c r="T1230" s="114"/>
      <c r="U1230" s="114"/>
      <c r="V1230" s="114"/>
      <c r="W1230" s="114"/>
      <c r="X1230" s="114"/>
      <c r="Y1230" s="114"/>
      <c r="Z1230" s="113"/>
      <c r="AA1230" s="114"/>
      <c r="AB1230" s="114"/>
      <c r="AC1230" s="114"/>
      <c r="AD1230" s="145"/>
      <c r="AE1230" s="145"/>
    </row>
    <row r="1231" customFormat="false" ht="19.35" hidden="false" customHeight="true" outlineLevel="0" collapsed="false">
      <c r="B1231" s="146"/>
      <c r="C1231" s="110"/>
      <c r="D1231" s="132"/>
      <c r="E1231" s="110"/>
      <c r="F1231" s="114"/>
      <c r="G1231" s="114"/>
      <c r="H1231" s="114"/>
      <c r="I1231" s="114"/>
      <c r="J1231" s="114"/>
      <c r="K1231" s="114"/>
      <c r="L1231" s="114"/>
      <c r="M1231" s="114"/>
      <c r="N1231" s="114"/>
      <c r="O1231" s="114"/>
      <c r="P1231" s="114"/>
      <c r="Q1231" s="114"/>
      <c r="R1231" s="114"/>
      <c r="S1231" s="114"/>
      <c r="T1231" s="114"/>
      <c r="U1231" s="132"/>
      <c r="V1231" s="132"/>
      <c r="W1231" s="132"/>
      <c r="X1231" s="132"/>
      <c r="Y1231" s="113"/>
      <c r="Z1231" s="114"/>
      <c r="AA1231" s="114"/>
      <c r="AB1231" s="114"/>
      <c r="AC1231" s="114"/>
      <c r="AD1231" s="145"/>
      <c r="AE1231" s="145"/>
    </row>
    <row r="1232" customFormat="false" ht="19.35" hidden="false" customHeight="true" outlineLevel="0" collapsed="false">
      <c r="B1232" s="146"/>
      <c r="C1232" s="110"/>
      <c r="D1232" s="133"/>
      <c r="E1232" s="110"/>
      <c r="F1232" s="114"/>
      <c r="G1232" s="114"/>
      <c r="H1232" s="114"/>
      <c r="I1232" s="114"/>
      <c r="J1232" s="114"/>
      <c r="K1232" s="114"/>
      <c r="L1232" s="114"/>
      <c r="M1232" s="114"/>
      <c r="N1232" s="133"/>
      <c r="O1232" s="113"/>
      <c r="P1232" s="114"/>
      <c r="Q1232" s="114"/>
      <c r="R1232" s="114"/>
      <c r="S1232" s="114"/>
      <c r="T1232" s="114"/>
      <c r="U1232" s="114"/>
      <c r="V1232" s="114"/>
      <c r="W1232" s="114"/>
      <c r="X1232" s="114"/>
      <c r="Y1232" s="114"/>
      <c r="Z1232" s="114"/>
      <c r="AA1232" s="114"/>
      <c r="AB1232" s="114"/>
      <c r="AC1232" s="114"/>
      <c r="AD1232" s="145"/>
      <c r="AE1232" s="145"/>
    </row>
    <row r="1233" customFormat="false" ht="19.35" hidden="false" customHeight="true" outlineLevel="0" collapsed="false">
      <c r="B1233" s="146"/>
      <c r="C1233" s="110"/>
      <c r="D1233" s="133"/>
      <c r="E1233" s="110"/>
      <c r="F1233" s="114"/>
      <c r="G1233" s="114"/>
      <c r="H1233" s="114"/>
      <c r="I1233" s="114"/>
      <c r="J1233" s="114"/>
      <c r="K1233" s="114"/>
      <c r="L1233" s="114"/>
      <c r="M1233" s="114"/>
      <c r="N1233" s="114"/>
      <c r="O1233" s="114"/>
      <c r="P1233" s="114"/>
      <c r="Q1233" s="114"/>
      <c r="R1233" s="114"/>
      <c r="S1233" s="114"/>
      <c r="T1233" s="132"/>
      <c r="U1233" s="132"/>
      <c r="V1233" s="133"/>
      <c r="W1233" s="132"/>
      <c r="X1233" s="132"/>
      <c r="Y1233" s="132"/>
      <c r="Z1233" s="132"/>
      <c r="AA1233" s="132"/>
      <c r="AB1233" s="114"/>
      <c r="AC1233" s="114"/>
      <c r="AD1233" s="145"/>
      <c r="AE1233" s="145"/>
    </row>
    <row r="1234" customFormat="false" ht="19.35" hidden="false" customHeight="true" outlineLevel="0" collapsed="false">
      <c r="B1234" s="146"/>
      <c r="C1234" s="110"/>
      <c r="D1234" s="113"/>
      <c r="E1234" s="110"/>
      <c r="F1234" s="114"/>
      <c r="G1234" s="114"/>
      <c r="H1234" s="114"/>
      <c r="I1234" s="114"/>
      <c r="J1234" s="114"/>
      <c r="K1234" s="114"/>
      <c r="L1234" s="114"/>
      <c r="M1234" s="114"/>
      <c r="N1234" s="114"/>
      <c r="O1234" s="114"/>
      <c r="P1234" s="114"/>
      <c r="Q1234" s="114"/>
      <c r="R1234" s="114"/>
      <c r="S1234" s="114"/>
      <c r="T1234" s="113"/>
      <c r="U1234" s="113"/>
      <c r="V1234" s="113"/>
      <c r="W1234" s="113"/>
      <c r="X1234" s="113"/>
      <c r="Y1234" s="113"/>
      <c r="Z1234" s="114"/>
      <c r="AA1234" s="114"/>
      <c r="AB1234" s="114"/>
      <c r="AC1234" s="114"/>
      <c r="AD1234" s="145"/>
      <c r="AE1234" s="145"/>
    </row>
    <row r="1235" customFormat="false" ht="19.35" hidden="false" customHeight="true" outlineLevel="0" collapsed="false">
      <c r="B1235" s="146"/>
      <c r="C1235" s="110"/>
      <c r="D1235" s="113"/>
      <c r="E1235" s="110"/>
      <c r="F1235" s="114"/>
      <c r="G1235" s="114"/>
      <c r="H1235" s="114"/>
      <c r="I1235" s="114"/>
      <c r="J1235" s="114"/>
      <c r="K1235" s="114"/>
      <c r="L1235" s="114"/>
      <c r="M1235" s="114"/>
      <c r="N1235" s="114"/>
      <c r="O1235" s="114"/>
      <c r="P1235" s="114"/>
      <c r="Q1235" s="114"/>
      <c r="R1235" s="114"/>
      <c r="S1235" s="114"/>
      <c r="T1235" s="114"/>
      <c r="U1235" s="114"/>
      <c r="V1235" s="114"/>
      <c r="W1235" s="114"/>
      <c r="X1235" s="114"/>
      <c r="Y1235" s="114"/>
      <c r="Z1235" s="114"/>
      <c r="AA1235" s="114"/>
      <c r="AB1235" s="113"/>
      <c r="AC1235" s="114"/>
      <c r="AD1235" s="145"/>
      <c r="AE1235" s="145"/>
    </row>
    <row r="1236" customFormat="false" ht="19.35" hidden="false" customHeight="true" outlineLevel="0" collapsed="false">
      <c r="B1236" s="146"/>
      <c r="C1236" s="110"/>
      <c r="D1236" s="113"/>
      <c r="E1236" s="110"/>
      <c r="F1236" s="114"/>
      <c r="G1236" s="114"/>
      <c r="H1236" s="114"/>
      <c r="I1236" s="114"/>
      <c r="J1236" s="114"/>
      <c r="K1236" s="114"/>
      <c r="L1236" s="114"/>
      <c r="M1236" s="114"/>
      <c r="N1236" s="114"/>
      <c r="O1236" s="114"/>
      <c r="P1236" s="114"/>
      <c r="Q1236" s="114"/>
      <c r="R1236" s="114"/>
      <c r="S1236" s="114"/>
      <c r="T1236" s="114"/>
      <c r="U1236" s="114"/>
      <c r="V1236" s="114"/>
      <c r="W1236" s="114"/>
      <c r="X1236" s="114"/>
      <c r="Y1236" s="114"/>
      <c r="Z1236" s="114"/>
      <c r="AA1236" s="114"/>
      <c r="AB1236" s="113"/>
      <c r="AC1236" s="114"/>
      <c r="AD1236" s="145"/>
      <c r="AE1236" s="145"/>
    </row>
    <row r="1237" customFormat="false" ht="19.35" hidden="false" customHeight="true" outlineLevel="0" collapsed="false">
      <c r="B1237" s="146"/>
      <c r="C1237" s="110"/>
      <c r="D1237" s="134"/>
      <c r="E1237" s="110"/>
      <c r="F1237" s="114"/>
      <c r="G1237" s="114"/>
      <c r="H1237" s="114"/>
      <c r="I1237" s="114"/>
      <c r="J1237" s="114"/>
      <c r="K1237" s="114"/>
      <c r="L1237" s="114"/>
      <c r="M1237" s="114"/>
      <c r="N1237" s="132"/>
      <c r="O1237" s="132"/>
      <c r="P1237" s="132"/>
      <c r="Q1237" s="133"/>
      <c r="R1237" s="133"/>
      <c r="S1237" s="133"/>
      <c r="T1237" s="133"/>
      <c r="U1237" s="133"/>
      <c r="V1237" s="132"/>
      <c r="W1237" s="114"/>
      <c r="X1237" s="114"/>
      <c r="Y1237" s="114"/>
      <c r="Z1237" s="114"/>
      <c r="AA1237" s="114"/>
      <c r="AB1237" s="114"/>
      <c r="AC1237" s="114"/>
      <c r="AD1237" s="145"/>
      <c r="AE1237" s="145"/>
    </row>
    <row r="1238" customFormat="false" ht="19.35" hidden="false" customHeight="true" outlineLevel="0" collapsed="false">
      <c r="B1238" s="146"/>
      <c r="C1238" s="110"/>
      <c r="D1238" s="132"/>
      <c r="E1238" s="110"/>
      <c r="F1238" s="114"/>
      <c r="G1238" s="114"/>
      <c r="H1238" s="114"/>
      <c r="I1238" s="114"/>
      <c r="J1238" s="114"/>
      <c r="K1238" s="114"/>
      <c r="L1238" s="114"/>
      <c r="M1238" s="114"/>
      <c r="N1238" s="114"/>
      <c r="O1238" s="114"/>
      <c r="P1238" s="114"/>
      <c r="Q1238" s="114"/>
      <c r="R1238" s="114"/>
      <c r="S1238" s="114"/>
      <c r="T1238" s="114"/>
      <c r="U1238" s="114"/>
      <c r="V1238" s="132"/>
      <c r="W1238" s="114"/>
      <c r="X1238" s="114"/>
      <c r="Y1238" s="114"/>
      <c r="Z1238" s="114"/>
      <c r="AA1238" s="114"/>
      <c r="AB1238" s="114"/>
      <c r="AC1238" s="114"/>
      <c r="AD1238" s="145"/>
      <c r="AE1238" s="145"/>
    </row>
    <row r="1239" customFormat="false" ht="19.35" hidden="false" customHeight="true" outlineLevel="0" collapsed="false">
      <c r="B1239" s="146"/>
      <c r="C1239" s="110"/>
      <c r="D1239" s="133"/>
      <c r="E1239" s="110"/>
      <c r="F1239" s="114"/>
      <c r="G1239" s="114"/>
      <c r="H1239" s="114"/>
      <c r="I1239" s="114"/>
      <c r="J1239" s="114"/>
      <c r="K1239" s="114"/>
      <c r="L1239" s="114"/>
      <c r="M1239" s="114"/>
      <c r="N1239" s="114"/>
      <c r="O1239" s="114"/>
      <c r="P1239" s="114"/>
      <c r="Q1239" s="114"/>
      <c r="R1239" s="114"/>
      <c r="S1239" s="114"/>
      <c r="T1239" s="114"/>
      <c r="U1239" s="114"/>
      <c r="V1239" s="114"/>
      <c r="W1239" s="114"/>
      <c r="X1239" s="114"/>
      <c r="Y1239" s="133"/>
      <c r="Z1239" s="133"/>
      <c r="AA1239" s="114"/>
      <c r="AB1239" s="114"/>
      <c r="AC1239" s="114"/>
      <c r="AD1239" s="145"/>
      <c r="AE1239" s="145"/>
    </row>
    <row r="1240" customFormat="false" ht="19.35" hidden="false" customHeight="true" outlineLevel="0" collapsed="false">
      <c r="B1240" s="146"/>
      <c r="C1240" s="110"/>
      <c r="D1240" s="133"/>
      <c r="E1240" s="110"/>
      <c r="F1240" s="114"/>
      <c r="G1240" s="114"/>
      <c r="H1240" s="114"/>
      <c r="I1240" s="114"/>
      <c r="J1240" s="114"/>
      <c r="K1240" s="114"/>
      <c r="L1240" s="114"/>
      <c r="M1240" s="114"/>
      <c r="N1240" s="114"/>
      <c r="O1240" s="114"/>
      <c r="P1240" s="114"/>
      <c r="Q1240" s="114"/>
      <c r="R1240" s="114"/>
      <c r="S1240" s="114"/>
      <c r="T1240" s="114"/>
      <c r="U1240" s="133"/>
      <c r="V1240" s="132"/>
      <c r="W1240" s="133"/>
      <c r="X1240" s="132"/>
      <c r="Y1240" s="132"/>
      <c r="Z1240" s="114"/>
      <c r="AA1240" s="114"/>
      <c r="AB1240" s="114"/>
      <c r="AC1240" s="114"/>
      <c r="AD1240" s="145"/>
      <c r="AE1240" s="145"/>
    </row>
    <row r="1241" customFormat="false" ht="19.35" hidden="false" customHeight="true" outlineLevel="0" collapsed="false">
      <c r="B1241" s="146"/>
      <c r="C1241" s="110"/>
      <c r="D1241" s="134"/>
      <c r="E1241" s="110"/>
      <c r="F1241" s="114"/>
      <c r="G1241" s="114"/>
      <c r="H1241" s="114"/>
      <c r="I1241" s="114"/>
      <c r="J1241" s="114"/>
      <c r="K1241" s="114"/>
      <c r="L1241" s="114"/>
      <c r="M1241" s="114"/>
      <c r="N1241" s="114"/>
      <c r="O1241" s="114"/>
      <c r="P1241" s="114"/>
      <c r="Q1241" s="114"/>
      <c r="R1241" s="114"/>
      <c r="S1241" s="133"/>
      <c r="T1241" s="133"/>
      <c r="U1241" s="133"/>
      <c r="V1241" s="133"/>
      <c r="W1241" s="133"/>
      <c r="X1241" s="133"/>
      <c r="Y1241" s="133"/>
      <c r="Z1241" s="114"/>
      <c r="AA1241" s="114"/>
      <c r="AB1241" s="114"/>
      <c r="AC1241" s="114"/>
      <c r="AD1241" s="145"/>
      <c r="AE1241" s="145"/>
    </row>
    <row r="1242" customFormat="false" ht="19.35" hidden="false" customHeight="true" outlineLevel="0" collapsed="false">
      <c r="B1242" s="146"/>
      <c r="C1242" s="110"/>
      <c r="D1242" s="133"/>
      <c r="E1242" s="110"/>
      <c r="F1242" s="114"/>
      <c r="G1242" s="114"/>
      <c r="H1242" s="114"/>
      <c r="I1242" s="114"/>
      <c r="J1242" s="114"/>
      <c r="K1242" s="114"/>
      <c r="L1242" s="114"/>
      <c r="M1242" s="114"/>
      <c r="N1242" s="114"/>
      <c r="O1242" s="114"/>
      <c r="P1242" s="114"/>
      <c r="Q1242" s="114"/>
      <c r="R1242" s="114"/>
      <c r="S1242" s="132"/>
      <c r="T1242" s="132"/>
      <c r="U1242" s="132"/>
      <c r="V1242" s="132"/>
      <c r="W1242" s="132"/>
      <c r="X1242" s="132"/>
      <c r="Y1242" s="132"/>
      <c r="Z1242" s="114"/>
      <c r="AA1242" s="114"/>
      <c r="AB1242" s="114"/>
      <c r="AC1242" s="114"/>
      <c r="AD1242" s="145"/>
      <c r="AE1242" s="145"/>
    </row>
    <row r="1243" customFormat="false" ht="19.35" hidden="false" customHeight="true" outlineLevel="0" collapsed="false">
      <c r="B1243" s="146"/>
      <c r="C1243" s="110"/>
      <c r="D1243" s="133"/>
      <c r="E1243" s="110"/>
      <c r="F1243" s="114"/>
      <c r="G1243" s="114"/>
      <c r="H1243" s="114"/>
      <c r="I1243" s="114"/>
      <c r="J1243" s="114"/>
      <c r="K1243" s="114"/>
      <c r="L1243" s="114"/>
      <c r="M1243" s="114"/>
      <c r="N1243" s="114"/>
      <c r="O1243" s="114"/>
      <c r="P1243" s="114"/>
      <c r="Q1243" s="114"/>
      <c r="R1243" s="114"/>
      <c r="S1243" s="132"/>
      <c r="T1243" s="132"/>
      <c r="U1243" s="132"/>
      <c r="V1243" s="132"/>
      <c r="W1243" s="133"/>
      <c r="X1243" s="132"/>
      <c r="Y1243" s="133"/>
      <c r="Z1243" s="114"/>
      <c r="AA1243" s="114"/>
      <c r="AB1243" s="114"/>
      <c r="AC1243" s="114"/>
      <c r="AD1243" s="145"/>
      <c r="AE1243" s="145"/>
    </row>
    <row r="1244" customFormat="false" ht="19.35" hidden="false" customHeight="true" outlineLevel="0" collapsed="false">
      <c r="B1244" s="146"/>
      <c r="C1244" s="110"/>
      <c r="D1244" s="133"/>
      <c r="E1244" s="110"/>
      <c r="F1244" s="114"/>
      <c r="G1244" s="114"/>
      <c r="H1244" s="114"/>
      <c r="I1244" s="114"/>
      <c r="J1244" s="114"/>
      <c r="K1244" s="114"/>
      <c r="L1244" s="114"/>
      <c r="M1244" s="114"/>
      <c r="N1244" s="114"/>
      <c r="O1244" s="114"/>
      <c r="P1244" s="114"/>
      <c r="Q1244" s="114"/>
      <c r="R1244" s="114"/>
      <c r="S1244" s="113"/>
      <c r="T1244" s="113"/>
      <c r="U1244" s="114"/>
      <c r="V1244" s="132"/>
      <c r="W1244" s="132"/>
      <c r="X1244" s="132"/>
      <c r="Y1244" s="132"/>
      <c r="Z1244" s="132"/>
      <c r="AA1244" s="132"/>
      <c r="AB1244" s="132"/>
      <c r="AC1244" s="132"/>
      <c r="AD1244" s="145"/>
      <c r="AE1244" s="145"/>
    </row>
    <row r="1245" customFormat="false" ht="19.35" hidden="false" customHeight="true" outlineLevel="0" collapsed="false">
      <c r="B1245" s="146"/>
      <c r="C1245" s="110"/>
      <c r="D1245" s="133"/>
      <c r="E1245" s="110"/>
      <c r="F1245" s="114"/>
      <c r="G1245" s="114"/>
      <c r="H1245" s="114"/>
      <c r="I1245" s="114"/>
      <c r="J1245" s="114"/>
      <c r="K1245" s="114"/>
      <c r="L1245" s="114"/>
      <c r="M1245" s="114"/>
      <c r="N1245" s="114"/>
      <c r="O1245" s="114"/>
      <c r="P1245" s="114"/>
      <c r="Q1245" s="114"/>
      <c r="R1245" s="114"/>
      <c r="S1245" s="113"/>
      <c r="T1245" s="113"/>
      <c r="U1245" s="114"/>
      <c r="V1245" s="132"/>
      <c r="W1245" s="132"/>
      <c r="X1245" s="132"/>
      <c r="Y1245" s="133"/>
      <c r="Z1245" s="132"/>
      <c r="AA1245" s="132"/>
      <c r="AB1245" s="132"/>
      <c r="AC1245" s="132"/>
      <c r="AD1245" s="145"/>
      <c r="AE1245" s="145"/>
    </row>
    <row r="1246" customFormat="false" ht="19.35" hidden="false" customHeight="true" outlineLevel="0" collapsed="false">
      <c r="B1246" s="146"/>
      <c r="C1246" s="110"/>
      <c r="D1246" s="133"/>
      <c r="E1246" s="110"/>
      <c r="F1246" s="114"/>
      <c r="G1246" s="114"/>
      <c r="H1246" s="114"/>
      <c r="I1246" s="114"/>
      <c r="J1246" s="114"/>
      <c r="K1246" s="114"/>
      <c r="L1246" s="114"/>
      <c r="M1246" s="114"/>
      <c r="N1246" s="114"/>
      <c r="O1246" s="114"/>
      <c r="P1246" s="114"/>
      <c r="Q1246" s="114"/>
      <c r="R1246" s="114"/>
      <c r="S1246" s="113"/>
      <c r="T1246" s="113"/>
      <c r="U1246" s="114"/>
      <c r="V1246" s="132"/>
      <c r="W1246" s="132"/>
      <c r="X1246" s="132"/>
      <c r="Y1246" s="132"/>
      <c r="Z1246" s="132"/>
      <c r="AA1246" s="132"/>
      <c r="AB1246" s="132"/>
      <c r="AC1246" s="132"/>
      <c r="AD1246" s="145"/>
      <c r="AE1246" s="145"/>
    </row>
    <row r="1247" customFormat="false" ht="19.35" hidden="false" customHeight="true" outlineLevel="0" collapsed="false">
      <c r="B1247" s="146"/>
      <c r="C1247" s="110"/>
      <c r="D1247" s="132"/>
      <c r="E1247" s="110"/>
      <c r="F1247" s="114"/>
      <c r="G1247" s="132"/>
      <c r="H1247" s="114"/>
      <c r="I1247" s="114"/>
      <c r="J1247" s="114"/>
      <c r="K1247" s="114"/>
      <c r="L1247" s="114"/>
      <c r="M1247" s="114"/>
      <c r="N1247" s="114"/>
      <c r="O1247" s="114"/>
      <c r="P1247" s="114"/>
      <c r="Q1247" s="114"/>
      <c r="R1247" s="114"/>
      <c r="S1247" s="114"/>
      <c r="T1247" s="114"/>
      <c r="U1247" s="114"/>
      <c r="V1247" s="114"/>
      <c r="W1247" s="114"/>
      <c r="X1247" s="114"/>
      <c r="Y1247" s="114"/>
      <c r="Z1247" s="114"/>
      <c r="AA1247" s="114"/>
      <c r="AB1247" s="114"/>
      <c r="AC1247" s="114"/>
      <c r="AD1247" s="145"/>
      <c r="AE1247" s="145"/>
    </row>
    <row r="1248" customFormat="false" ht="19.35" hidden="false" customHeight="true" outlineLevel="0" collapsed="false">
      <c r="B1248" s="146"/>
      <c r="C1248" s="110"/>
      <c r="D1248" s="133"/>
      <c r="E1248" s="110"/>
      <c r="F1248" s="114"/>
      <c r="G1248" s="133"/>
      <c r="H1248" s="114"/>
      <c r="I1248" s="114"/>
      <c r="J1248" s="114"/>
      <c r="K1248" s="114"/>
      <c r="L1248" s="114"/>
      <c r="M1248" s="114"/>
      <c r="N1248" s="114"/>
      <c r="O1248" s="114"/>
      <c r="P1248" s="114"/>
      <c r="Q1248" s="114"/>
      <c r="R1248" s="114"/>
      <c r="S1248" s="114"/>
      <c r="T1248" s="114"/>
      <c r="U1248" s="114"/>
      <c r="V1248" s="114"/>
      <c r="W1248" s="114"/>
      <c r="X1248" s="114"/>
      <c r="Y1248" s="114"/>
      <c r="Z1248" s="114"/>
      <c r="AA1248" s="114"/>
      <c r="AB1248" s="114"/>
      <c r="AC1248" s="114"/>
      <c r="AD1248" s="145"/>
      <c r="AE1248" s="145"/>
    </row>
    <row r="1249" customFormat="false" ht="19.35" hidden="false" customHeight="true" outlineLevel="0" collapsed="false">
      <c r="B1249" s="146"/>
      <c r="C1249" s="110"/>
      <c r="D1249" s="133"/>
      <c r="E1249" s="110"/>
      <c r="F1249" s="114"/>
      <c r="G1249" s="133"/>
      <c r="H1249" s="114"/>
      <c r="I1249" s="114"/>
      <c r="J1249" s="114"/>
      <c r="K1249" s="114"/>
      <c r="L1249" s="114"/>
      <c r="M1249" s="114"/>
      <c r="N1249" s="114"/>
      <c r="O1249" s="114"/>
      <c r="P1249" s="114"/>
      <c r="Q1249" s="114"/>
      <c r="R1249" s="114"/>
      <c r="S1249" s="114"/>
      <c r="T1249" s="114"/>
      <c r="U1249" s="114"/>
      <c r="V1249" s="114"/>
      <c r="W1249" s="114"/>
      <c r="X1249" s="114"/>
      <c r="Y1249" s="114"/>
      <c r="Z1249" s="114"/>
      <c r="AA1249" s="114"/>
      <c r="AB1249" s="114"/>
      <c r="AC1249" s="114"/>
      <c r="AD1249" s="145"/>
      <c r="AE1249" s="145"/>
    </row>
    <row r="1250" customFormat="false" ht="19.35" hidden="false" customHeight="true" outlineLevel="0" collapsed="false">
      <c r="B1250" s="146"/>
      <c r="C1250" s="110"/>
      <c r="D1250" s="133"/>
      <c r="E1250" s="110"/>
      <c r="F1250" s="114"/>
      <c r="G1250" s="133"/>
      <c r="H1250" s="114"/>
      <c r="I1250" s="114"/>
      <c r="J1250" s="114"/>
      <c r="K1250" s="114"/>
      <c r="L1250" s="114"/>
      <c r="M1250" s="114"/>
      <c r="N1250" s="114"/>
      <c r="O1250" s="114"/>
      <c r="P1250" s="114"/>
      <c r="Q1250" s="114"/>
      <c r="R1250" s="114"/>
      <c r="S1250" s="114"/>
      <c r="T1250" s="114"/>
      <c r="U1250" s="114"/>
      <c r="V1250" s="114"/>
      <c r="W1250" s="114"/>
      <c r="X1250" s="114"/>
      <c r="Y1250" s="114"/>
      <c r="Z1250" s="114"/>
      <c r="AA1250" s="114"/>
      <c r="AB1250" s="114"/>
      <c r="AC1250" s="114"/>
      <c r="AD1250" s="145"/>
      <c r="AE1250" s="145"/>
    </row>
    <row r="1251" customFormat="false" ht="19.35" hidden="false" customHeight="true" outlineLevel="0" collapsed="false">
      <c r="B1251" s="146"/>
      <c r="C1251" s="110"/>
      <c r="D1251" s="133"/>
      <c r="E1251" s="110"/>
      <c r="F1251" s="114"/>
      <c r="G1251" s="114"/>
      <c r="H1251" s="114"/>
      <c r="I1251" s="114"/>
      <c r="J1251" s="114"/>
      <c r="K1251" s="114"/>
      <c r="L1251" s="114"/>
      <c r="M1251" s="114"/>
      <c r="N1251" s="114"/>
      <c r="O1251" s="114"/>
      <c r="P1251" s="114"/>
      <c r="Q1251" s="114"/>
      <c r="R1251" s="114"/>
      <c r="S1251" s="114"/>
      <c r="T1251" s="132"/>
      <c r="U1251" s="133"/>
      <c r="V1251" s="133"/>
      <c r="W1251" s="133"/>
      <c r="X1251" s="132"/>
      <c r="Y1251" s="132"/>
      <c r="Z1251" s="133"/>
      <c r="AA1251" s="132"/>
      <c r="AB1251" s="114"/>
      <c r="AC1251" s="114"/>
      <c r="AD1251" s="145"/>
      <c r="AE1251" s="145"/>
    </row>
    <row r="1252" customFormat="false" ht="19.35" hidden="false" customHeight="true" outlineLevel="0" collapsed="false">
      <c r="B1252" s="146"/>
      <c r="C1252" s="110"/>
      <c r="D1252" s="132"/>
      <c r="E1252" s="110"/>
      <c r="F1252" s="114"/>
      <c r="G1252" s="114"/>
      <c r="H1252" s="114"/>
      <c r="I1252" s="114"/>
      <c r="J1252" s="114"/>
      <c r="K1252" s="114"/>
      <c r="L1252" s="114"/>
      <c r="M1252" s="114"/>
      <c r="N1252" s="114"/>
      <c r="O1252" s="114"/>
      <c r="P1252" s="114"/>
      <c r="Q1252" s="114"/>
      <c r="R1252" s="114"/>
      <c r="S1252" s="114"/>
      <c r="T1252" s="114"/>
      <c r="U1252" s="114"/>
      <c r="V1252" s="114"/>
      <c r="W1252" s="132"/>
      <c r="X1252" s="132"/>
      <c r="Y1252" s="132"/>
      <c r="Z1252" s="114"/>
      <c r="AA1252" s="114"/>
      <c r="AB1252" s="114"/>
      <c r="AC1252" s="114"/>
      <c r="AD1252" s="145"/>
      <c r="AE1252" s="145"/>
    </row>
    <row r="1253" customFormat="false" ht="19.35" hidden="false" customHeight="true" outlineLevel="0" collapsed="false">
      <c r="B1253" s="146"/>
      <c r="C1253" s="110"/>
      <c r="D1253" s="133"/>
      <c r="E1253" s="110"/>
      <c r="F1253" s="114"/>
      <c r="G1253" s="114"/>
      <c r="H1253" s="114"/>
      <c r="I1253" s="114"/>
      <c r="J1253" s="114"/>
      <c r="K1253" s="114"/>
      <c r="L1253" s="114"/>
      <c r="M1253" s="114"/>
      <c r="N1253" s="114"/>
      <c r="O1253" s="114"/>
      <c r="P1253" s="114"/>
      <c r="Q1253" s="114"/>
      <c r="R1253" s="114"/>
      <c r="S1253" s="114"/>
      <c r="T1253" s="132"/>
      <c r="U1253" s="132"/>
      <c r="V1253" s="132"/>
      <c r="W1253" s="132"/>
      <c r="X1253" s="133"/>
      <c r="Y1253" s="133"/>
      <c r="Z1253" s="132"/>
      <c r="AA1253" s="114"/>
      <c r="AB1253" s="114"/>
      <c r="AC1253" s="114"/>
      <c r="AD1253" s="145"/>
      <c r="AE1253" s="145"/>
    </row>
    <row r="1254" customFormat="false" ht="19.35" hidden="false" customHeight="true" outlineLevel="0" collapsed="false">
      <c r="B1254" s="146"/>
      <c r="C1254" s="110"/>
      <c r="D1254" s="133"/>
      <c r="E1254" s="110"/>
      <c r="F1254" s="114"/>
      <c r="G1254" s="114"/>
      <c r="H1254" s="114"/>
      <c r="I1254" s="114"/>
      <c r="J1254" s="114"/>
      <c r="K1254" s="114"/>
      <c r="L1254" s="114"/>
      <c r="M1254" s="114"/>
      <c r="N1254" s="114"/>
      <c r="O1254" s="114"/>
      <c r="P1254" s="114"/>
      <c r="Q1254" s="114"/>
      <c r="R1254" s="114"/>
      <c r="S1254" s="114"/>
      <c r="T1254" s="113"/>
      <c r="U1254" s="133"/>
      <c r="V1254" s="133"/>
      <c r="W1254" s="132"/>
      <c r="X1254" s="114"/>
      <c r="Y1254" s="114"/>
      <c r="Z1254" s="133"/>
      <c r="AA1254" s="133"/>
      <c r="AB1254" s="114"/>
      <c r="AC1254" s="114"/>
      <c r="AD1254" s="145"/>
      <c r="AE1254" s="145"/>
    </row>
    <row r="1255" customFormat="false" ht="19.35" hidden="false" customHeight="true" outlineLevel="0" collapsed="false">
      <c r="B1255" s="146"/>
      <c r="C1255" s="110"/>
      <c r="D1255" s="132"/>
      <c r="E1255" s="110"/>
      <c r="F1255" s="114"/>
      <c r="G1255" s="114"/>
      <c r="H1255" s="114"/>
      <c r="I1255" s="114"/>
      <c r="J1255" s="114"/>
      <c r="K1255" s="114"/>
      <c r="L1255" s="114"/>
      <c r="M1255" s="114"/>
      <c r="N1255" s="114"/>
      <c r="O1255" s="114"/>
      <c r="P1255" s="114"/>
      <c r="Q1255" s="114"/>
      <c r="R1255" s="114"/>
      <c r="S1255" s="114"/>
      <c r="T1255" s="114"/>
      <c r="U1255" s="114"/>
      <c r="V1255" s="114"/>
      <c r="W1255" s="114"/>
      <c r="X1255" s="132"/>
      <c r="Y1255" s="132"/>
      <c r="Z1255" s="113"/>
      <c r="AA1255" s="113"/>
      <c r="AB1255" s="114"/>
      <c r="AC1255" s="114"/>
      <c r="AD1255" s="145"/>
      <c r="AE1255" s="145"/>
    </row>
    <row r="1256" customFormat="false" ht="19.35" hidden="false" customHeight="true" outlineLevel="0" collapsed="false">
      <c r="B1256" s="146"/>
      <c r="C1256" s="110"/>
      <c r="D1256" s="134"/>
      <c r="E1256" s="110"/>
      <c r="F1256" s="114"/>
      <c r="G1256" s="114"/>
      <c r="H1256" s="114"/>
      <c r="I1256" s="114"/>
      <c r="J1256" s="114"/>
      <c r="K1256" s="114"/>
      <c r="L1256" s="114"/>
      <c r="M1256" s="114"/>
      <c r="N1256" s="114"/>
      <c r="O1256" s="114"/>
      <c r="P1256" s="114"/>
      <c r="Q1256" s="114"/>
      <c r="R1256" s="114"/>
      <c r="S1256" s="133"/>
      <c r="T1256" s="133"/>
      <c r="U1256" s="114"/>
      <c r="V1256" s="132"/>
      <c r="W1256" s="132"/>
      <c r="X1256" s="132"/>
      <c r="Y1256" s="133"/>
      <c r="Z1256" s="133"/>
      <c r="AA1256" s="133"/>
      <c r="AB1256" s="133"/>
      <c r="AC1256" s="132"/>
      <c r="AD1256" s="145"/>
      <c r="AE1256" s="145"/>
    </row>
    <row r="1257" customFormat="false" ht="19.35" hidden="false" customHeight="true" outlineLevel="0" collapsed="false">
      <c r="B1257" s="146"/>
      <c r="C1257" s="110"/>
      <c r="D1257" s="132"/>
      <c r="E1257" s="110"/>
      <c r="F1257" s="114"/>
      <c r="G1257" s="114"/>
      <c r="H1257" s="114"/>
      <c r="I1257" s="114"/>
      <c r="J1257" s="114"/>
      <c r="K1257" s="114"/>
      <c r="L1257" s="114"/>
      <c r="M1257" s="114"/>
      <c r="N1257" s="114"/>
      <c r="O1257" s="114"/>
      <c r="P1257" s="114"/>
      <c r="Q1257" s="114"/>
      <c r="R1257" s="114"/>
      <c r="S1257" s="114"/>
      <c r="T1257" s="114"/>
      <c r="U1257" s="113"/>
      <c r="V1257" s="113"/>
      <c r="W1257" s="113"/>
      <c r="X1257" s="113"/>
      <c r="Y1257" s="113"/>
      <c r="Z1257" s="114"/>
      <c r="AA1257" s="114"/>
      <c r="AB1257" s="114"/>
      <c r="AC1257" s="114"/>
      <c r="AD1257" s="145"/>
      <c r="AE1257" s="145"/>
    </row>
    <row r="1258" customFormat="false" ht="19.35" hidden="false" customHeight="true" outlineLevel="0" collapsed="false">
      <c r="B1258" s="146"/>
      <c r="C1258" s="110"/>
      <c r="D1258" s="132"/>
      <c r="E1258" s="110"/>
      <c r="F1258" s="114"/>
      <c r="G1258" s="114"/>
      <c r="H1258" s="114"/>
      <c r="I1258" s="114"/>
      <c r="J1258" s="114"/>
      <c r="K1258" s="114"/>
      <c r="L1258" s="114"/>
      <c r="M1258" s="114"/>
      <c r="N1258" s="114"/>
      <c r="O1258" s="114"/>
      <c r="P1258" s="114"/>
      <c r="Q1258" s="114"/>
      <c r="R1258" s="114"/>
      <c r="S1258" s="114"/>
      <c r="T1258" s="114"/>
      <c r="U1258" s="114"/>
      <c r="V1258" s="114"/>
      <c r="W1258" s="113"/>
      <c r="X1258" s="113"/>
      <c r="Y1258" s="113"/>
      <c r="Z1258" s="113"/>
      <c r="AA1258" s="113"/>
      <c r="AB1258" s="114"/>
      <c r="AC1258" s="114"/>
      <c r="AD1258" s="145"/>
      <c r="AE1258" s="145"/>
    </row>
    <row r="1259" customFormat="false" ht="19.35" hidden="false" customHeight="true" outlineLevel="0" collapsed="false">
      <c r="B1259" s="146"/>
      <c r="C1259" s="110"/>
      <c r="D1259" s="132"/>
      <c r="E1259" s="110"/>
      <c r="F1259" s="114"/>
      <c r="G1259" s="114"/>
      <c r="H1259" s="114"/>
      <c r="I1259" s="114"/>
      <c r="J1259" s="114"/>
      <c r="K1259" s="114"/>
      <c r="L1259" s="114"/>
      <c r="M1259" s="114"/>
      <c r="N1259" s="114"/>
      <c r="O1259" s="114"/>
      <c r="P1259" s="114"/>
      <c r="Q1259" s="114"/>
      <c r="R1259" s="114"/>
      <c r="S1259" s="114"/>
      <c r="T1259" s="114"/>
      <c r="U1259" s="114"/>
      <c r="V1259" s="114"/>
      <c r="W1259" s="132"/>
      <c r="X1259" s="132"/>
      <c r="Y1259" s="132"/>
      <c r="Z1259" s="113"/>
      <c r="AA1259" s="113"/>
      <c r="AB1259" s="114"/>
      <c r="AC1259" s="114"/>
      <c r="AD1259" s="145"/>
      <c r="AE1259" s="145"/>
    </row>
    <row r="1260" customFormat="false" ht="19.35" hidden="false" customHeight="true" outlineLevel="0" collapsed="false">
      <c r="B1260" s="146"/>
      <c r="C1260" s="110"/>
      <c r="D1260" s="113"/>
      <c r="E1260" s="110"/>
      <c r="F1260" s="114"/>
      <c r="G1260" s="114"/>
      <c r="H1260" s="114"/>
      <c r="I1260" s="114"/>
      <c r="J1260" s="114"/>
      <c r="K1260" s="114"/>
      <c r="L1260" s="114"/>
      <c r="M1260" s="114"/>
      <c r="N1260" s="114"/>
      <c r="O1260" s="114"/>
      <c r="P1260" s="114"/>
      <c r="Q1260" s="114"/>
      <c r="R1260" s="114"/>
      <c r="S1260" s="114"/>
      <c r="T1260" s="114"/>
      <c r="U1260" s="114"/>
      <c r="V1260" s="114"/>
      <c r="W1260" s="114"/>
      <c r="X1260" s="114"/>
      <c r="Y1260" s="114"/>
      <c r="Z1260" s="113"/>
      <c r="AA1260" s="114"/>
      <c r="AB1260" s="114"/>
      <c r="AC1260" s="114"/>
      <c r="AD1260" s="145"/>
      <c r="AE1260" s="145"/>
    </row>
    <row r="1261" customFormat="false" ht="19.35" hidden="false" customHeight="true" outlineLevel="0" collapsed="false">
      <c r="B1261" s="146"/>
      <c r="C1261" s="110"/>
      <c r="D1261" s="133"/>
      <c r="E1261" s="110"/>
      <c r="F1261" s="114"/>
      <c r="G1261" s="114"/>
      <c r="H1261" s="114"/>
      <c r="I1261" s="114"/>
      <c r="J1261" s="114"/>
      <c r="K1261" s="114"/>
      <c r="L1261" s="114"/>
      <c r="M1261" s="114"/>
      <c r="N1261" s="114"/>
      <c r="O1261" s="114"/>
      <c r="P1261" s="114"/>
      <c r="Q1261" s="114"/>
      <c r="R1261" s="114"/>
      <c r="S1261" s="114"/>
      <c r="T1261" s="114"/>
      <c r="U1261" s="114"/>
      <c r="V1261" s="114"/>
      <c r="W1261" s="132"/>
      <c r="X1261" s="132"/>
      <c r="Y1261" s="132"/>
      <c r="Z1261" s="132"/>
      <c r="AA1261" s="113"/>
      <c r="AB1261" s="114"/>
      <c r="AC1261" s="114"/>
      <c r="AD1261" s="145"/>
      <c r="AE1261" s="145"/>
    </row>
    <row r="1262" customFormat="false" ht="19.35" hidden="false" customHeight="true" outlineLevel="0" collapsed="false">
      <c r="B1262" s="146"/>
      <c r="C1262" s="110"/>
      <c r="D1262" s="132"/>
      <c r="E1262" s="110"/>
      <c r="F1262" s="114"/>
      <c r="G1262" s="114"/>
      <c r="H1262" s="114"/>
      <c r="I1262" s="114"/>
      <c r="J1262" s="114"/>
      <c r="K1262" s="114"/>
      <c r="L1262" s="114"/>
      <c r="M1262" s="114"/>
      <c r="N1262" s="114"/>
      <c r="O1262" s="114"/>
      <c r="P1262" s="114"/>
      <c r="Q1262" s="114"/>
      <c r="R1262" s="114"/>
      <c r="S1262" s="114"/>
      <c r="T1262" s="114"/>
      <c r="U1262" s="114"/>
      <c r="V1262" s="114"/>
      <c r="W1262" s="114"/>
      <c r="X1262" s="132"/>
      <c r="Y1262" s="132"/>
      <c r="Z1262" s="113"/>
      <c r="AA1262" s="113"/>
      <c r="AB1262" s="113"/>
      <c r="AC1262" s="114"/>
      <c r="AD1262" s="145"/>
      <c r="AE1262" s="145"/>
    </row>
    <row r="1263" customFormat="false" ht="19.35" hidden="false" customHeight="true" outlineLevel="0" collapsed="false">
      <c r="B1263" s="146"/>
      <c r="C1263" s="110"/>
      <c r="D1263" s="113"/>
      <c r="E1263" s="110"/>
      <c r="F1263" s="114"/>
      <c r="G1263" s="114"/>
      <c r="H1263" s="114"/>
      <c r="I1263" s="114"/>
      <c r="J1263" s="114"/>
      <c r="K1263" s="114"/>
      <c r="L1263" s="114"/>
      <c r="M1263" s="114"/>
      <c r="N1263" s="114"/>
      <c r="O1263" s="114"/>
      <c r="P1263" s="114"/>
      <c r="Q1263" s="114"/>
      <c r="R1263" s="114"/>
      <c r="S1263" s="114"/>
      <c r="T1263" s="114"/>
      <c r="U1263" s="114"/>
      <c r="V1263" s="114"/>
      <c r="W1263" s="114"/>
      <c r="X1263" s="113"/>
      <c r="Y1263" s="114"/>
      <c r="Z1263" s="114"/>
      <c r="AA1263" s="114"/>
      <c r="AB1263" s="113"/>
      <c r="AC1263" s="114"/>
      <c r="AD1263" s="145"/>
      <c r="AE1263" s="145"/>
    </row>
    <row r="1264" customFormat="false" ht="19.35" hidden="false" customHeight="true" outlineLevel="0" collapsed="false">
      <c r="B1264" s="146"/>
      <c r="C1264" s="110"/>
      <c r="D1264" s="113"/>
      <c r="E1264" s="110"/>
      <c r="F1264" s="114"/>
      <c r="G1264" s="114"/>
      <c r="H1264" s="114"/>
      <c r="I1264" s="114"/>
      <c r="J1264" s="114"/>
      <c r="K1264" s="114"/>
      <c r="L1264" s="114"/>
      <c r="M1264" s="114"/>
      <c r="N1264" s="114"/>
      <c r="O1264" s="114"/>
      <c r="P1264" s="114"/>
      <c r="Q1264" s="114"/>
      <c r="R1264" s="114"/>
      <c r="S1264" s="114"/>
      <c r="T1264" s="114"/>
      <c r="U1264" s="114"/>
      <c r="V1264" s="114"/>
      <c r="W1264" s="114"/>
      <c r="X1264" s="114"/>
      <c r="Y1264" s="114"/>
      <c r="Z1264" s="114"/>
      <c r="AA1264" s="113"/>
      <c r="AB1264" s="114"/>
      <c r="AC1264" s="114"/>
      <c r="AD1264" s="145"/>
      <c r="AE1264" s="145"/>
    </row>
    <row r="1265" customFormat="false" ht="19.35" hidden="false" customHeight="true" outlineLevel="0" collapsed="false">
      <c r="B1265" s="146"/>
      <c r="C1265" s="110"/>
      <c r="D1265" s="132"/>
      <c r="E1265" s="110"/>
      <c r="F1265" s="114"/>
      <c r="G1265" s="114"/>
      <c r="H1265" s="114"/>
      <c r="I1265" s="114"/>
      <c r="J1265" s="114"/>
      <c r="K1265" s="114"/>
      <c r="L1265" s="114"/>
      <c r="M1265" s="114"/>
      <c r="N1265" s="114"/>
      <c r="O1265" s="114"/>
      <c r="P1265" s="114"/>
      <c r="Q1265" s="114"/>
      <c r="R1265" s="114"/>
      <c r="S1265" s="114"/>
      <c r="T1265" s="114"/>
      <c r="U1265" s="114"/>
      <c r="V1265" s="114"/>
      <c r="W1265" s="114"/>
      <c r="X1265" s="113"/>
      <c r="Y1265" s="113"/>
      <c r="Z1265" s="113"/>
      <c r="AA1265" s="113"/>
      <c r="AB1265" s="113"/>
      <c r="AC1265" s="114"/>
      <c r="AD1265" s="145"/>
      <c r="AE1265" s="145"/>
    </row>
    <row r="1266" customFormat="false" ht="19.35" hidden="false" customHeight="true" outlineLevel="0" collapsed="false">
      <c r="B1266" s="146"/>
      <c r="C1266" s="110"/>
      <c r="D1266" s="132"/>
      <c r="E1266" s="110"/>
      <c r="F1266" s="114"/>
      <c r="G1266" s="114"/>
      <c r="H1266" s="114"/>
      <c r="I1266" s="114"/>
      <c r="J1266" s="114"/>
      <c r="K1266" s="114"/>
      <c r="L1266" s="114"/>
      <c r="M1266" s="114"/>
      <c r="N1266" s="114"/>
      <c r="O1266" s="114"/>
      <c r="P1266" s="114"/>
      <c r="Q1266" s="114"/>
      <c r="R1266" s="114"/>
      <c r="S1266" s="114"/>
      <c r="T1266" s="114"/>
      <c r="U1266" s="114"/>
      <c r="V1266" s="114"/>
      <c r="W1266" s="114"/>
      <c r="X1266" s="132"/>
      <c r="Y1266" s="132"/>
      <c r="Z1266" s="113"/>
      <c r="AA1266" s="113"/>
      <c r="AB1266" s="113"/>
      <c r="AC1266" s="114"/>
      <c r="AD1266" s="145"/>
      <c r="AE1266" s="145"/>
    </row>
    <row r="1267" customFormat="false" ht="19.35" hidden="false" customHeight="true" outlineLevel="0" collapsed="false">
      <c r="B1267" s="146"/>
      <c r="C1267" s="110"/>
      <c r="D1267" s="133"/>
      <c r="E1267" s="110"/>
      <c r="F1267" s="114"/>
      <c r="G1267" s="114"/>
      <c r="H1267" s="114"/>
      <c r="I1267" s="114"/>
      <c r="J1267" s="114"/>
      <c r="K1267" s="114"/>
      <c r="L1267" s="114"/>
      <c r="M1267" s="114"/>
      <c r="N1267" s="114"/>
      <c r="O1267" s="114"/>
      <c r="P1267" s="114"/>
      <c r="Q1267" s="114"/>
      <c r="R1267" s="114"/>
      <c r="S1267" s="114"/>
      <c r="T1267" s="114"/>
      <c r="U1267" s="114"/>
      <c r="V1267" s="114"/>
      <c r="W1267" s="114"/>
      <c r="X1267" s="132"/>
      <c r="Y1267" s="132"/>
      <c r="Z1267" s="132"/>
      <c r="AA1267" s="132"/>
      <c r="AB1267" s="132"/>
      <c r="AC1267" s="114"/>
      <c r="AD1267" s="145"/>
      <c r="AE1267" s="145"/>
    </row>
    <row r="1268" customFormat="false" ht="19.35" hidden="false" customHeight="true" outlineLevel="0" collapsed="false">
      <c r="B1268" s="146"/>
      <c r="C1268" s="110"/>
      <c r="D1268" s="132"/>
      <c r="E1268" s="110"/>
      <c r="F1268" s="114"/>
      <c r="G1268" s="114"/>
      <c r="H1268" s="114"/>
      <c r="I1268" s="114"/>
      <c r="J1268" s="114"/>
      <c r="K1268" s="114"/>
      <c r="L1268" s="114"/>
      <c r="M1268" s="114"/>
      <c r="N1268" s="114"/>
      <c r="O1268" s="114"/>
      <c r="P1268" s="114"/>
      <c r="Q1268" s="114"/>
      <c r="R1268" s="114"/>
      <c r="S1268" s="114"/>
      <c r="T1268" s="114"/>
      <c r="U1268" s="114"/>
      <c r="V1268" s="114"/>
      <c r="W1268" s="114"/>
      <c r="X1268" s="113"/>
      <c r="Y1268" s="113"/>
      <c r="Z1268" s="113"/>
      <c r="AA1268" s="113"/>
      <c r="AB1268" s="113"/>
      <c r="AC1268" s="114"/>
      <c r="AD1268" s="145"/>
      <c r="AE1268" s="145"/>
    </row>
    <row r="1269" customFormat="false" ht="19.35" hidden="false" customHeight="true" outlineLevel="0" collapsed="false">
      <c r="B1269" s="146"/>
      <c r="C1269" s="110"/>
      <c r="D1269" s="132"/>
      <c r="E1269" s="110"/>
      <c r="F1269" s="114"/>
      <c r="G1269" s="114"/>
      <c r="H1269" s="114"/>
      <c r="I1269" s="114"/>
      <c r="J1269" s="114"/>
      <c r="K1269" s="114"/>
      <c r="L1269" s="114"/>
      <c r="M1269" s="114"/>
      <c r="N1269" s="114"/>
      <c r="O1269" s="114"/>
      <c r="P1269" s="114"/>
      <c r="Q1269" s="114"/>
      <c r="R1269" s="114"/>
      <c r="S1269" s="114"/>
      <c r="T1269" s="114"/>
      <c r="U1269" s="114"/>
      <c r="V1269" s="114"/>
      <c r="W1269" s="114"/>
      <c r="X1269" s="113"/>
      <c r="Y1269" s="113"/>
      <c r="Z1269" s="113"/>
      <c r="AA1269" s="113"/>
      <c r="AB1269" s="113"/>
      <c r="AC1269" s="114"/>
      <c r="AD1269" s="145"/>
      <c r="AE1269" s="145"/>
    </row>
    <row r="1270" customFormat="false" ht="19.35" hidden="false" customHeight="true" outlineLevel="0" collapsed="false">
      <c r="B1270" s="146"/>
      <c r="C1270" s="110"/>
      <c r="D1270" s="132"/>
      <c r="E1270" s="110"/>
      <c r="F1270" s="114"/>
      <c r="G1270" s="114"/>
      <c r="H1270" s="114"/>
      <c r="I1270" s="114"/>
      <c r="J1270" s="114"/>
      <c r="K1270" s="114"/>
      <c r="L1270" s="114"/>
      <c r="M1270" s="114"/>
      <c r="N1270" s="114"/>
      <c r="O1270" s="114"/>
      <c r="P1270" s="114"/>
      <c r="Q1270" s="114"/>
      <c r="R1270" s="114"/>
      <c r="S1270" s="114"/>
      <c r="T1270" s="114"/>
      <c r="U1270" s="114"/>
      <c r="V1270" s="114"/>
      <c r="W1270" s="114"/>
      <c r="X1270" s="132"/>
      <c r="Y1270" s="132"/>
      <c r="Z1270" s="113"/>
      <c r="AA1270" s="113"/>
      <c r="AB1270" s="114"/>
      <c r="AC1270" s="114"/>
      <c r="AD1270" s="145"/>
      <c r="AE1270" s="145"/>
    </row>
    <row r="1271" customFormat="false" ht="19.35" hidden="false" customHeight="true" outlineLevel="0" collapsed="false">
      <c r="B1271" s="146"/>
      <c r="C1271" s="110"/>
      <c r="D1271" s="132"/>
      <c r="E1271" s="110"/>
      <c r="F1271" s="114"/>
      <c r="G1271" s="114"/>
      <c r="H1271" s="114"/>
      <c r="I1271" s="114"/>
      <c r="J1271" s="114"/>
      <c r="K1271" s="114"/>
      <c r="L1271" s="114"/>
      <c r="M1271" s="114"/>
      <c r="N1271" s="114"/>
      <c r="O1271" s="114"/>
      <c r="P1271" s="114"/>
      <c r="Q1271" s="114"/>
      <c r="R1271" s="114"/>
      <c r="S1271" s="114"/>
      <c r="T1271" s="114"/>
      <c r="U1271" s="114"/>
      <c r="V1271" s="114"/>
      <c r="W1271" s="114"/>
      <c r="X1271" s="132"/>
      <c r="Y1271" s="132"/>
      <c r="Z1271" s="113"/>
      <c r="AA1271" s="113"/>
      <c r="AB1271" s="114"/>
      <c r="AC1271" s="114"/>
      <c r="AD1271" s="145"/>
      <c r="AE1271" s="145"/>
    </row>
    <row r="1272" customFormat="false" ht="19.35" hidden="false" customHeight="true" outlineLevel="0" collapsed="false">
      <c r="B1272" s="146"/>
      <c r="C1272" s="110"/>
      <c r="D1272" s="132"/>
      <c r="E1272" s="110"/>
      <c r="F1272" s="114"/>
      <c r="G1272" s="114"/>
      <c r="H1272" s="114"/>
      <c r="I1272" s="114"/>
      <c r="J1272" s="114"/>
      <c r="K1272" s="114"/>
      <c r="L1272" s="114"/>
      <c r="M1272" s="114"/>
      <c r="N1272" s="114"/>
      <c r="O1272" s="114"/>
      <c r="P1272" s="114"/>
      <c r="Q1272" s="114"/>
      <c r="R1272" s="114"/>
      <c r="S1272" s="114"/>
      <c r="T1272" s="114"/>
      <c r="U1272" s="114"/>
      <c r="V1272" s="114"/>
      <c r="W1272" s="113"/>
      <c r="X1272" s="113"/>
      <c r="Y1272" s="113"/>
      <c r="Z1272" s="113"/>
      <c r="AA1272" s="113"/>
      <c r="AB1272" s="114"/>
      <c r="AC1272" s="114"/>
      <c r="AD1272" s="145"/>
      <c r="AE1272" s="145"/>
    </row>
    <row r="1273" customFormat="false" ht="19.35" hidden="false" customHeight="true" outlineLevel="0" collapsed="false">
      <c r="B1273" s="146"/>
      <c r="C1273" s="110"/>
      <c r="D1273" s="132"/>
      <c r="E1273" s="110"/>
      <c r="F1273" s="114"/>
      <c r="G1273" s="114"/>
      <c r="H1273" s="114"/>
      <c r="I1273" s="114"/>
      <c r="J1273" s="114"/>
      <c r="K1273" s="114"/>
      <c r="L1273" s="114"/>
      <c r="M1273" s="114"/>
      <c r="N1273" s="114"/>
      <c r="O1273" s="114"/>
      <c r="P1273" s="114"/>
      <c r="Q1273" s="114"/>
      <c r="R1273" s="114"/>
      <c r="S1273" s="114"/>
      <c r="T1273" s="114"/>
      <c r="U1273" s="114"/>
      <c r="V1273" s="114"/>
      <c r="W1273" s="113"/>
      <c r="X1273" s="132"/>
      <c r="Y1273" s="132"/>
      <c r="Z1273" s="113"/>
      <c r="AA1273" s="113"/>
      <c r="AB1273" s="114"/>
      <c r="AC1273" s="114"/>
      <c r="AD1273" s="145"/>
      <c r="AE1273" s="145"/>
    </row>
    <row r="1274" customFormat="false" ht="19.35" hidden="false" customHeight="true" outlineLevel="0" collapsed="false">
      <c r="B1274" s="146"/>
      <c r="C1274" s="110"/>
      <c r="D1274" s="132"/>
      <c r="E1274" s="110"/>
      <c r="F1274" s="114"/>
      <c r="G1274" s="114"/>
      <c r="H1274" s="114"/>
      <c r="I1274" s="114"/>
      <c r="J1274" s="114"/>
      <c r="K1274" s="114"/>
      <c r="L1274" s="114"/>
      <c r="M1274" s="114"/>
      <c r="N1274" s="114"/>
      <c r="O1274" s="114"/>
      <c r="P1274" s="114"/>
      <c r="Q1274" s="114"/>
      <c r="R1274" s="114"/>
      <c r="S1274" s="114"/>
      <c r="T1274" s="114"/>
      <c r="U1274" s="114"/>
      <c r="V1274" s="114"/>
      <c r="W1274" s="113"/>
      <c r="X1274" s="132"/>
      <c r="Y1274" s="132"/>
      <c r="Z1274" s="132"/>
      <c r="AA1274" s="113"/>
      <c r="AB1274" s="114"/>
      <c r="AC1274" s="114"/>
      <c r="AD1274" s="145"/>
      <c r="AE1274" s="145"/>
    </row>
    <row r="1275" customFormat="false" ht="19.35" hidden="false" customHeight="true" outlineLevel="0" collapsed="false">
      <c r="B1275" s="146"/>
      <c r="C1275" s="110"/>
      <c r="D1275" s="132"/>
      <c r="E1275" s="110"/>
      <c r="F1275" s="114"/>
      <c r="G1275" s="114"/>
      <c r="H1275" s="114"/>
      <c r="I1275" s="114"/>
      <c r="J1275" s="114"/>
      <c r="K1275" s="114"/>
      <c r="L1275" s="114"/>
      <c r="M1275" s="114"/>
      <c r="N1275" s="114"/>
      <c r="O1275" s="114"/>
      <c r="P1275" s="114"/>
      <c r="Q1275" s="114"/>
      <c r="R1275" s="114"/>
      <c r="S1275" s="114"/>
      <c r="T1275" s="114"/>
      <c r="U1275" s="114"/>
      <c r="V1275" s="114"/>
      <c r="W1275" s="114"/>
      <c r="X1275" s="114"/>
      <c r="Y1275" s="132"/>
      <c r="Z1275" s="132"/>
      <c r="AA1275" s="114"/>
      <c r="AB1275" s="114"/>
      <c r="AC1275" s="114"/>
      <c r="AD1275" s="145"/>
      <c r="AE1275" s="145"/>
    </row>
    <row r="1276" customFormat="false" ht="19.35" hidden="false" customHeight="true" outlineLevel="0" collapsed="false">
      <c r="B1276" s="146"/>
      <c r="C1276" s="110"/>
      <c r="D1276" s="113"/>
      <c r="E1276" s="110"/>
      <c r="F1276" s="114"/>
      <c r="G1276" s="114"/>
      <c r="H1276" s="114"/>
      <c r="I1276" s="114"/>
      <c r="J1276" s="114"/>
      <c r="K1276" s="114"/>
      <c r="L1276" s="114"/>
      <c r="M1276" s="114"/>
      <c r="N1276" s="114"/>
      <c r="O1276" s="114"/>
      <c r="P1276" s="114"/>
      <c r="Q1276" s="114"/>
      <c r="R1276" s="114"/>
      <c r="S1276" s="114"/>
      <c r="T1276" s="113"/>
      <c r="U1276" s="114"/>
      <c r="V1276" s="114"/>
      <c r="W1276" s="114"/>
      <c r="X1276" s="114"/>
      <c r="Y1276" s="114"/>
      <c r="Z1276" s="114"/>
      <c r="AA1276" s="114"/>
      <c r="AB1276" s="114"/>
      <c r="AC1276" s="114"/>
      <c r="AD1276" s="145"/>
      <c r="AE1276" s="145"/>
    </row>
    <row r="1277" customFormat="false" ht="19.35" hidden="false" customHeight="true" outlineLevel="0" collapsed="false">
      <c r="B1277" s="146"/>
      <c r="C1277" s="110"/>
      <c r="D1277" s="113"/>
      <c r="E1277" s="110"/>
      <c r="F1277" s="114"/>
      <c r="G1277" s="114"/>
      <c r="H1277" s="114"/>
      <c r="I1277" s="114"/>
      <c r="J1277" s="114"/>
      <c r="K1277" s="114"/>
      <c r="L1277" s="114"/>
      <c r="M1277" s="114"/>
      <c r="N1277" s="114"/>
      <c r="O1277" s="114"/>
      <c r="P1277" s="114"/>
      <c r="Q1277" s="114"/>
      <c r="R1277" s="114"/>
      <c r="S1277" s="114"/>
      <c r="T1277" s="114"/>
      <c r="U1277" s="114"/>
      <c r="V1277" s="114"/>
      <c r="W1277" s="114"/>
      <c r="X1277" s="114"/>
      <c r="Y1277" s="113"/>
      <c r="Z1277" s="114"/>
      <c r="AA1277" s="114"/>
      <c r="AB1277" s="114"/>
      <c r="AC1277" s="114"/>
      <c r="AD1277" s="145"/>
      <c r="AE1277" s="145"/>
    </row>
    <row r="1278" customFormat="false" ht="19.35" hidden="false" customHeight="true" outlineLevel="0" collapsed="false">
      <c r="B1278" s="146"/>
      <c r="C1278" s="110"/>
      <c r="D1278" s="113"/>
      <c r="E1278" s="110"/>
      <c r="F1278" s="114"/>
      <c r="G1278" s="114"/>
      <c r="H1278" s="114"/>
      <c r="I1278" s="114"/>
      <c r="J1278" s="114"/>
      <c r="K1278" s="114"/>
      <c r="L1278" s="114"/>
      <c r="M1278" s="114"/>
      <c r="N1278" s="114"/>
      <c r="O1278" s="114"/>
      <c r="P1278" s="114"/>
      <c r="Q1278" s="114"/>
      <c r="R1278" s="114"/>
      <c r="S1278" s="114"/>
      <c r="T1278" s="114"/>
      <c r="U1278" s="114"/>
      <c r="V1278" s="114"/>
      <c r="W1278" s="114"/>
      <c r="X1278" s="114"/>
      <c r="Y1278" s="114"/>
      <c r="Z1278" s="114"/>
      <c r="AA1278" s="114"/>
      <c r="AB1278" s="114"/>
      <c r="AC1278" s="113"/>
      <c r="AD1278" s="145"/>
      <c r="AE1278" s="145"/>
    </row>
    <row r="1279" customFormat="false" ht="19.35" hidden="false" customHeight="true" outlineLevel="0" collapsed="false">
      <c r="B1279" s="146"/>
      <c r="C1279" s="110"/>
      <c r="D1279" s="147"/>
      <c r="E1279" s="110"/>
      <c r="F1279" s="135"/>
      <c r="G1279" s="134"/>
      <c r="H1279" s="135"/>
      <c r="I1279" s="134"/>
      <c r="J1279" s="135"/>
      <c r="K1279" s="135"/>
      <c r="L1279" s="135"/>
      <c r="M1279" s="135"/>
      <c r="N1279" s="135"/>
      <c r="O1279" s="135"/>
      <c r="P1279" s="135"/>
      <c r="Q1279" s="134"/>
      <c r="R1279" s="114"/>
      <c r="S1279" s="114"/>
      <c r="T1279" s="114"/>
      <c r="U1279" s="114"/>
      <c r="V1279" s="114"/>
      <c r="W1279" s="114"/>
      <c r="X1279" s="114"/>
      <c r="Y1279" s="114"/>
      <c r="Z1279" s="114"/>
      <c r="AA1279" s="114"/>
      <c r="AB1279" s="114"/>
      <c r="AC1279" s="114"/>
      <c r="AD1279" s="145"/>
      <c r="AE1279" s="145"/>
    </row>
    <row r="1280" customFormat="false" ht="19.35" hidden="false" customHeight="true" outlineLevel="0" collapsed="false">
      <c r="B1280" s="146"/>
      <c r="C1280" s="110"/>
      <c r="D1280" s="134"/>
      <c r="E1280" s="110"/>
      <c r="F1280" s="114"/>
      <c r="G1280" s="114"/>
      <c r="H1280" s="114"/>
      <c r="I1280" s="114"/>
      <c r="J1280" s="114"/>
      <c r="K1280" s="114"/>
      <c r="L1280" s="114"/>
      <c r="M1280" s="113"/>
      <c r="N1280" s="133"/>
      <c r="O1280" s="133"/>
      <c r="P1280" s="133"/>
      <c r="Q1280" s="133"/>
      <c r="R1280" s="133"/>
      <c r="S1280" s="132"/>
      <c r="T1280" s="114"/>
      <c r="U1280" s="114"/>
      <c r="V1280" s="114"/>
      <c r="W1280" s="114"/>
      <c r="X1280" s="114"/>
      <c r="Y1280" s="114"/>
      <c r="Z1280" s="114"/>
      <c r="AA1280" s="114"/>
      <c r="AB1280" s="114"/>
      <c r="AC1280" s="114"/>
      <c r="AD1280" s="145"/>
      <c r="AE1280" s="145"/>
    </row>
    <row r="1281" customFormat="false" ht="19.35" hidden="false" customHeight="true" outlineLevel="0" collapsed="false">
      <c r="B1281" s="146"/>
      <c r="C1281" s="110"/>
      <c r="D1281" s="133"/>
      <c r="E1281" s="110"/>
      <c r="F1281" s="133"/>
      <c r="G1281" s="114"/>
      <c r="H1281" s="114"/>
      <c r="I1281" s="114"/>
      <c r="J1281" s="114"/>
      <c r="K1281" s="114"/>
      <c r="L1281" s="114"/>
      <c r="M1281" s="114"/>
      <c r="N1281" s="114"/>
      <c r="O1281" s="114"/>
      <c r="P1281" s="114"/>
      <c r="Q1281" s="114"/>
      <c r="R1281" s="114"/>
      <c r="S1281" s="114"/>
      <c r="T1281" s="114"/>
      <c r="U1281" s="114"/>
      <c r="V1281" s="114"/>
      <c r="W1281" s="114"/>
      <c r="X1281" s="114"/>
      <c r="Y1281" s="114"/>
      <c r="Z1281" s="114"/>
      <c r="AA1281" s="114"/>
      <c r="AB1281" s="114"/>
      <c r="AC1281" s="114"/>
      <c r="AD1281" s="145"/>
      <c r="AE1281" s="145"/>
    </row>
    <row r="1282" customFormat="false" ht="19.35" hidden="false" customHeight="true" outlineLevel="0" collapsed="false">
      <c r="B1282" s="146"/>
      <c r="C1282" s="110"/>
      <c r="D1282" s="133"/>
      <c r="E1282" s="110"/>
      <c r="F1282" s="114"/>
      <c r="G1282" s="132"/>
      <c r="H1282" s="133"/>
      <c r="I1282" s="114"/>
      <c r="J1282" s="114"/>
      <c r="K1282" s="114"/>
      <c r="L1282" s="114"/>
      <c r="M1282" s="114"/>
      <c r="N1282" s="114"/>
      <c r="O1282" s="114"/>
      <c r="P1282" s="114"/>
      <c r="Q1282" s="114"/>
      <c r="R1282" s="114"/>
      <c r="S1282" s="114"/>
      <c r="T1282" s="114"/>
      <c r="U1282" s="114"/>
      <c r="V1282" s="114"/>
      <c r="W1282" s="114"/>
      <c r="X1282" s="114"/>
      <c r="Y1282" s="114"/>
      <c r="Z1282" s="114"/>
      <c r="AA1282" s="114"/>
      <c r="AB1282" s="114"/>
      <c r="AC1282" s="114"/>
      <c r="AD1282" s="145"/>
      <c r="AE1282" s="145"/>
    </row>
    <row r="1283" customFormat="false" ht="19.35" hidden="false" customHeight="true" outlineLevel="0" collapsed="false">
      <c r="B1283" s="146"/>
      <c r="C1283" s="110"/>
      <c r="D1283" s="133"/>
      <c r="E1283" s="110"/>
      <c r="F1283" s="114"/>
      <c r="G1283" s="132"/>
      <c r="H1283" s="133"/>
      <c r="I1283" s="114"/>
      <c r="J1283" s="114"/>
      <c r="K1283" s="114"/>
      <c r="L1283" s="114"/>
      <c r="M1283" s="114"/>
      <c r="N1283" s="114"/>
      <c r="O1283" s="114"/>
      <c r="P1283" s="114"/>
      <c r="Q1283" s="114"/>
      <c r="R1283" s="114"/>
      <c r="S1283" s="114"/>
      <c r="T1283" s="114"/>
      <c r="U1283" s="114"/>
      <c r="V1283" s="114"/>
      <c r="W1283" s="114"/>
      <c r="X1283" s="114"/>
      <c r="Y1283" s="114"/>
      <c r="Z1283" s="114"/>
      <c r="AA1283" s="114"/>
      <c r="AB1283" s="114"/>
      <c r="AC1283" s="114"/>
      <c r="AD1283" s="145"/>
      <c r="AE1283" s="145"/>
    </row>
    <row r="1284" customFormat="false" ht="19.35" hidden="false" customHeight="true" outlineLevel="0" collapsed="false">
      <c r="B1284" s="146"/>
      <c r="C1284" s="110"/>
      <c r="D1284" s="113"/>
      <c r="E1284" s="110"/>
      <c r="F1284" s="114"/>
      <c r="G1284" s="114"/>
      <c r="H1284" s="114"/>
      <c r="I1284" s="114"/>
      <c r="J1284" s="114"/>
      <c r="K1284" s="114"/>
      <c r="L1284" s="114"/>
      <c r="M1284" s="114"/>
      <c r="N1284" s="114"/>
      <c r="O1284" s="114"/>
      <c r="P1284" s="114"/>
      <c r="Q1284" s="114"/>
      <c r="R1284" s="114"/>
      <c r="S1284" s="114"/>
      <c r="T1284" s="114"/>
      <c r="U1284" s="114"/>
      <c r="V1284" s="114"/>
      <c r="W1284" s="114"/>
      <c r="X1284" s="114"/>
      <c r="Y1284" s="114"/>
      <c r="Z1284" s="114"/>
      <c r="AA1284" s="114"/>
      <c r="AB1284" s="113"/>
      <c r="AC1284" s="114"/>
      <c r="AD1284" s="145"/>
      <c r="AE1284" s="145"/>
    </row>
    <row r="1285" customFormat="false" ht="19.35" hidden="false" customHeight="true" outlineLevel="0" collapsed="false">
      <c r="B1285" s="146"/>
      <c r="C1285" s="110"/>
      <c r="D1285" s="113"/>
      <c r="E1285" s="110"/>
      <c r="F1285" s="113"/>
      <c r="G1285" s="114"/>
      <c r="H1285" s="114"/>
      <c r="I1285" s="114"/>
      <c r="J1285" s="114"/>
      <c r="K1285" s="114"/>
      <c r="L1285" s="114"/>
      <c r="M1285" s="114"/>
      <c r="N1285" s="114"/>
      <c r="O1285" s="114"/>
      <c r="P1285" s="114"/>
      <c r="Q1285" s="114"/>
      <c r="R1285" s="114"/>
      <c r="S1285" s="114"/>
      <c r="T1285" s="114"/>
      <c r="U1285" s="114"/>
      <c r="V1285" s="114"/>
      <c r="W1285" s="114"/>
      <c r="X1285" s="114"/>
      <c r="Y1285" s="114"/>
      <c r="Z1285" s="114"/>
      <c r="AA1285" s="114"/>
      <c r="AB1285" s="114"/>
      <c r="AC1285" s="114"/>
      <c r="AD1285" s="145"/>
      <c r="AE1285" s="145"/>
    </row>
    <row r="1286" customFormat="false" ht="19.35" hidden="false" customHeight="true" outlineLevel="0" collapsed="false">
      <c r="B1286" s="146"/>
      <c r="C1286" s="110"/>
      <c r="D1286" s="132"/>
      <c r="E1286" s="110"/>
      <c r="F1286" s="114"/>
      <c r="G1286" s="114"/>
      <c r="H1286" s="114"/>
      <c r="I1286" s="114"/>
      <c r="J1286" s="114"/>
      <c r="K1286" s="114"/>
      <c r="L1286" s="114"/>
      <c r="M1286" s="114"/>
      <c r="N1286" s="114"/>
      <c r="O1286" s="114"/>
      <c r="P1286" s="113"/>
      <c r="Q1286" s="113"/>
      <c r="R1286" s="113"/>
      <c r="S1286" s="113"/>
      <c r="T1286" s="113"/>
      <c r="U1286" s="113"/>
      <c r="V1286" s="113"/>
      <c r="W1286" s="113"/>
      <c r="X1286" s="113"/>
      <c r="Y1286" s="113"/>
      <c r="Z1286" s="113"/>
      <c r="AA1286" s="113"/>
      <c r="AB1286" s="113"/>
      <c r="AC1286" s="113"/>
      <c r="AD1286" s="145"/>
      <c r="AE1286" s="145"/>
    </row>
    <row r="1287" customFormat="false" ht="19.35" hidden="false" customHeight="true" outlineLevel="0" collapsed="false">
      <c r="B1287" s="146"/>
      <c r="C1287" s="110"/>
      <c r="D1287" s="132"/>
      <c r="E1287" s="110"/>
      <c r="F1287" s="114"/>
      <c r="G1287" s="114"/>
      <c r="H1287" s="114"/>
      <c r="I1287" s="113"/>
      <c r="J1287" s="113"/>
      <c r="K1287" s="113"/>
      <c r="L1287" s="113"/>
      <c r="M1287" s="113"/>
      <c r="N1287" s="113"/>
      <c r="O1287" s="113"/>
      <c r="P1287" s="113"/>
      <c r="Q1287" s="113"/>
      <c r="R1287" s="113"/>
      <c r="S1287" s="113"/>
      <c r="T1287" s="113"/>
      <c r="U1287" s="113"/>
      <c r="V1287" s="113"/>
      <c r="W1287" s="113"/>
      <c r="X1287" s="113"/>
      <c r="Y1287" s="113"/>
      <c r="Z1287" s="113"/>
      <c r="AA1287" s="113"/>
      <c r="AB1287" s="114"/>
      <c r="AC1287" s="113"/>
      <c r="AD1287" s="145"/>
      <c r="AE1287" s="145"/>
    </row>
    <row r="1288" customFormat="false" ht="19.35" hidden="false" customHeight="true" outlineLevel="0" collapsed="false">
      <c r="B1288" s="146"/>
      <c r="C1288" s="110"/>
      <c r="D1288" s="134"/>
      <c r="E1288" s="110"/>
      <c r="F1288" s="114"/>
      <c r="G1288" s="114"/>
      <c r="H1288" s="114"/>
      <c r="I1288" s="132"/>
      <c r="J1288" s="132"/>
      <c r="K1288" s="132"/>
      <c r="L1288" s="132"/>
      <c r="M1288" s="132"/>
      <c r="N1288" s="132"/>
      <c r="O1288" s="132"/>
      <c r="P1288" s="133"/>
      <c r="Q1288" s="133"/>
      <c r="R1288" s="133"/>
      <c r="S1288" s="133"/>
      <c r="T1288" s="133"/>
      <c r="U1288" s="133"/>
      <c r="V1288" s="133"/>
      <c r="W1288" s="133"/>
      <c r="X1288" s="133"/>
      <c r="Y1288" s="133"/>
      <c r="Z1288" s="133"/>
      <c r="AA1288" s="133"/>
      <c r="AB1288" s="114"/>
      <c r="AC1288" s="133"/>
      <c r="AD1288" s="145"/>
      <c r="AE1288" s="145"/>
    </row>
    <row r="1289" customFormat="false" ht="19.35" hidden="false" customHeight="true" outlineLevel="0" collapsed="false">
      <c r="B1289" s="146"/>
      <c r="C1289" s="110"/>
      <c r="D1289" s="134"/>
      <c r="E1289" s="110"/>
      <c r="F1289" s="114"/>
      <c r="G1289" s="114"/>
      <c r="H1289" s="114"/>
      <c r="I1289" s="114"/>
      <c r="J1289" s="114"/>
      <c r="K1289" s="114"/>
      <c r="L1289" s="114"/>
      <c r="M1289" s="114"/>
      <c r="N1289" s="114"/>
      <c r="O1289" s="114"/>
      <c r="P1289" s="133"/>
      <c r="Q1289" s="133"/>
      <c r="R1289" s="133"/>
      <c r="S1289" s="133"/>
      <c r="T1289" s="133"/>
      <c r="U1289" s="133"/>
      <c r="V1289" s="133"/>
      <c r="W1289" s="133"/>
      <c r="X1289" s="132"/>
      <c r="Y1289" s="132"/>
      <c r="Z1289" s="132"/>
      <c r="AA1289" s="132"/>
      <c r="AB1289" s="132"/>
      <c r="AC1289" s="113"/>
      <c r="AD1289" s="145"/>
      <c r="AE1289" s="145"/>
    </row>
    <row r="1290" customFormat="false" ht="19.35" hidden="false" customHeight="true" outlineLevel="0" collapsed="false">
      <c r="B1290" s="146"/>
      <c r="C1290" s="110"/>
      <c r="D1290" s="132"/>
      <c r="E1290" s="110"/>
      <c r="F1290" s="114"/>
      <c r="G1290" s="132"/>
      <c r="H1290" s="114"/>
      <c r="I1290" s="114"/>
      <c r="J1290" s="114"/>
      <c r="K1290" s="114"/>
      <c r="L1290" s="132"/>
      <c r="M1290" s="114"/>
      <c r="N1290" s="114"/>
      <c r="O1290" s="114"/>
      <c r="P1290" s="114"/>
      <c r="Q1290" s="114"/>
      <c r="R1290" s="114"/>
      <c r="S1290" s="114"/>
      <c r="T1290" s="114"/>
      <c r="U1290" s="114"/>
      <c r="V1290" s="114"/>
      <c r="W1290" s="114"/>
      <c r="X1290" s="114"/>
      <c r="Y1290" s="114"/>
      <c r="Z1290" s="114"/>
      <c r="AA1290" s="114"/>
      <c r="AB1290" s="114"/>
      <c r="AC1290" s="114"/>
      <c r="AD1290" s="145"/>
      <c r="AE1290" s="145"/>
    </row>
    <row r="1291" customFormat="false" ht="19.35" hidden="false" customHeight="true" outlineLevel="0" collapsed="false">
      <c r="B1291" s="146"/>
      <c r="C1291" s="110"/>
      <c r="D1291" s="132"/>
      <c r="E1291" s="110"/>
      <c r="F1291" s="114"/>
      <c r="G1291" s="114"/>
      <c r="H1291" s="114"/>
      <c r="I1291" s="114"/>
      <c r="J1291" s="114"/>
      <c r="K1291" s="114"/>
      <c r="L1291" s="114"/>
      <c r="M1291" s="114"/>
      <c r="N1291" s="114"/>
      <c r="O1291" s="114"/>
      <c r="P1291" s="114"/>
      <c r="Q1291" s="114"/>
      <c r="R1291" s="114"/>
      <c r="S1291" s="113"/>
      <c r="T1291" s="113"/>
      <c r="U1291" s="113"/>
      <c r="V1291" s="113"/>
      <c r="W1291" s="113"/>
      <c r="X1291" s="113"/>
      <c r="Y1291" s="113"/>
      <c r="Z1291" s="114"/>
      <c r="AA1291" s="114"/>
      <c r="AB1291" s="114"/>
      <c r="AC1291" s="114"/>
      <c r="AD1291" s="145"/>
      <c r="AE1291" s="145"/>
    </row>
    <row r="1292" customFormat="false" ht="19.35" hidden="false" customHeight="true" outlineLevel="0" collapsed="false">
      <c r="B1292" s="146"/>
      <c r="C1292" s="110"/>
      <c r="D1292" s="113"/>
      <c r="E1292" s="110"/>
      <c r="F1292" s="113"/>
      <c r="G1292" s="114"/>
      <c r="H1292" s="114"/>
      <c r="I1292" s="114"/>
      <c r="J1292" s="114"/>
      <c r="K1292" s="114"/>
      <c r="L1292" s="114"/>
      <c r="M1292" s="114"/>
      <c r="N1292" s="114"/>
      <c r="O1292" s="114"/>
      <c r="P1292" s="114"/>
      <c r="Q1292" s="114"/>
      <c r="R1292" s="114"/>
      <c r="S1292" s="114"/>
      <c r="T1292" s="114"/>
      <c r="U1292" s="114"/>
      <c r="V1292" s="114"/>
      <c r="W1292" s="114"/>
      <c r="X1292" s="114"/>
      <c r="Y1292" s="114"/>
      <c r="Z1292" s="114"/>
      <c r="AA1292" s="114"/>
      <c r="AB1292" s="114"/>
      <c r="AC1292" s="114"/>
      <c r="AD1292" s="145"/>
      <c r="AE1292" s="145"/>
    </row>
    <row r="1293" customFormat="false" ht="19.35" hidden="false" customHeight="true" outlineLevel="0" collapsed="false">
      <c r="B1293" s="146"/>
      <c r="C1293" s="110"/>
      <c r="D1293" s="132"/>
      <c r="E1293" s="110"/>
      <c r="F1293" s="114"/>
      <c r="G1293" s="114"/>
      <c r="H1293" s="114"/>
      <c r="I1293" s="114"/>
      <c r="J1293" s="114"/>
      <c r="K1293" s="114"/>
      <c r="L1293" s="114"/>
      <c r="M1293" s="114"/>
      <c r="N1293" s="114"/>
      <c r="O1293" s="114"/>
      <c r="P1293" s="114"/>
      <c r="Q1293" s="114"/>
      <c r="R1293" s="114"/>
      <c r="S1293" s="114"/>
      <c r="T1293" s="114"/>
      <c r="U1293" s="114"/>
      <c r="V1293" s="114"/>
      <c r="W1293" s="114"/>
      <c r="X1293" s="114"/>
      <c r="Y1293" s="114"/>
      <c r="Z1293" s="114"/>
      <c r="AA1293" s="114"/>
      <c r="AB1293" s="132"/>
      <c r="AC1293" s="114"/>
      <c r="AD1293" s="145"/>
      <c r="AE1293" s="145"/>
    </row>
    <row r="1294" customFormat="false" ht="19.35" hidden="false" customHeight="true" outlineLevel="0" collapsed="false">
      <c r="B1294" s="146"/>
      <c r="C1294" s="110"/>
      <c r="D1294" s="133"/>
      <c r="E1294" s="110"/>
      <c r="F1294" s="114"/>
      <c r="G1294" s="114"/>
      <c r="H1294" s="114"/>
      <c r="I1294" s="114"/>
      <c r="J1294" s="114"/>
      <c r="K1294" s="114"/>
      <c r="L1294" s="114"/>
      <c r="M1294" s="114"/>
      <c r="N1294" s="114"/>
      <c r="O1294" s="114"/>
      <c r="P1294" s="114"/>
      <c r="Q1294" s="114"/>
      <c r="R1294" s="114"/>
      <c r="S1294" s="133"/>
      <c r="T1294" s="133"/>
      <c r="U1294" s="133"/>
      <c r="V1294" s="133"/>
      <c r="W1294" s="133"/>
      <c r="X1294" s="133"/>
      <c r="Y1294" s="133"/>
      <c r="Z1294" s="114"/>
      <c r="AA1294" s="114"/>
      <c r="AB1294" s="114"/>
      <c r="AC1294" s="114"/>
      <c r="AD1294" s="145"/>
      <c r="AE1294" s="145"/>
    </row>
    <row r="1295" customFormat="false" ht="19.35" hidden="false" customHeight="true" outlineLevel="0" collapsed="false">
      <c r="B1295" s="146"/>
      <c r="C1295" s="110"/>
      <c r="D1295" s="133"/>
      <c r="E1295" s="110"/>
      <c r="F1295" s="114"/>
      <c r="G1295" s="114"/>
      <c r="H1295" s="114"/>
      <c r="I1295" s="114"/>
      <c r="J1295" s="114"/>
      <c r="K1295" s="114"/>
      <c r="L1295" s="114"/>
      <c r="M1295" s="114"/>
      <c r="N1295" s="114"/>
      <c r="O1295" s="114"/>
      <c r="P1295" s="114"/>
      <c r="Q1295" s="114"/>
      <c r="R1295" s="114"/>
      <c r="S1295" s="133"/>
      <c r="T1295" s="133"/>
      <c r="U1295" s="133"/>
      <c r="V1295" s="133"/>
      <c r="W1295" s="133"/>
      <c r="X1295" s="133"/>
      <c r="Y1295" s="133"/>
      <c r="Z1295" s="114"/>
      <c r="AA1295" s="114"/>
      <c r="AB1295" s="114"/>
      <c r="AC1295" s="114"/>
      <c r="AD1295" s="145"/>
      <c r="AE1295" s="145"/>
    </row>
    <row r="1296" customFormat="false" ht="19.35" hidden="false" customHeight="true" outlineLevel="0" collapsed="false">
      <c r="B1296" s="146"/>
      <c r="C1296" s="110"/>
      <c r="D1296" s="132"/>
      <c r="E1296" s="110"/>
      <c r="F1296" s="114"/>
      <c r="G1296" s="114"/>
      <c r="H1296" s="114"/>
      <c r="I1296" s="114"/>
      <c r="J1296" s="114"/>
      <c r="K1296" s="114"/>
      <c r="L1296" s="114"/>
      <c r="M1296" s="114"/>
      <c r="N1296" s="114"/>
      <c r="O1296" s="114"/>
      <c r="P1296" s="114"/>
      <c r="Q1296" s="114"/>
      <c r="R1296" s="114"/>
      <c r="S1296" s="132"/>
      <c r="T1296" s="132"/>
      <c r="U1296" s="132"/>
      <c r="V1296" s="132"/>
      <c r="W1296" s="132"/>
      <c r="X1296" s="132"/>
      <c r="Y1296" s="132"/>
      <c r="Z1296" s="114"/>
      <c r="AA1296" s="114"/>
      <c r="AB1296" s="114"/>
      <c r="AC1296" s="114"/>
      <c r="AD1296" s="145"/>
      <c r="AE1296" s="145"/>
    </row>
    <row r="1297" customFormat="false" ht="19.35" hidden="false" customHeight="true" outlineLevel="0" collapsed="false">
      <c r="B1297" s="86"/>
      <c r="C1297" s="86"/>
      <c r="D1297" s="86"/>
      <c r="E1297" s="86"/>
      <c r="F1297" s="86"/>
      <c r="G1297" s="86"/>
      <c r="H1297" s="86"/>
      <c r="I1297" s="86"/>
      <c r="J1297" s="86"/>
      <c r="K1297" s="86"/>
      <c r="L1297" s="86"/>
      <c r="M1297" s="86"/>
      <c r="N1297" s="86"/>
      <c r="O1297" s="86"/>
      <c r="P1297" s="86"/>
      <c r="Q1297" s="86"/>
      <c r="R1297" s="86"/>
      <c r="S1297" s="86"/>
      <c r="T1297" s="86"/>
      <c r="U1297" s="86"/>
      <c r="V1297" s="86"/>
      <c r="W1297" s="86"/>
      <c r="X1297" s="86"/>
      <c r="Y1297" s="86"/>
      <c r="Z1297" s="86"/>
      <c r="AA1297" s="86"/>
      <c r="AB1297" s="86"/>
      <c r="AC1297" s="86"/>
      <c r="AD1297" s="145"/>
      <c r="AE1297" s="145"/>
    </row>
    <row r="1298" customFormat="false" ht="19.35" hidden="false" customHeight="true" outlineLevel="0" collapsed="false">
      <c r="B1298" s="109"/>
      <c r="C1298" s="110"/>
      <c r="D1298" s="135"/>
      <c r="E1298" s="110"/>
      <c r="F1298" s="134"/>
      <c r="G1298" s="134"/>
      <c r="H1298" s="134"/>
      <c r="I1298" s="134"/>
      <c r="J1298" s="134"/>
      <c r="K1298" s="134"/>
      <c r="L1298" s="134"/>
      <c r="M1298" s="134"/>
      <c r="N1298" s="134"/>
      <c r="O1298" s="134"/>
      <c r="P1298" s="134"/>
      <c r="Q1298" s="134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45"/>
      <c r="AE1298" s="145"/>
    </row>
    <row r="1299" customFormat="false" ht="19.35" hidden="false" customHeight="true" outlineLevel="0" collapsed="false">
      <c r="B1299" s="109"/>
      <c r="C1299" s="110"/>
      <c r="D1299" s="134"/>
      <c r="E1299" s="110"/>
      <c r="F1299" s="133"/>
      <c r="G1299" s="133"/>
      <c r="H1299" s="133"/>
      <c r="I1299" s="133"/>
      <c r="J1299" s="133"/>
      <c r="K1299" s="133"/>
      <c r="L1299" s="133"/>
      <c r="M1299" s="133"/>
      <c r="N1299" s="133"/>
      <c r="O1299" s="133"/>
      <c r="P1299" s="133"/>
      <c r="Q1299" s="133"/>
      <c r="R1299" s="133"/>
      <c r="S1299" s="133"/>
      <c r="T1299" s="133"/>
      <c r="U1299" s="133"/>
      <c r="V1299" s="133"/>
      <c r="W1299" s="133"/>
      <c r="X1299" s="133"/>
      <c r="Y1299" s="133"/>
      <c r="Z1299" s="133"/>
      <c r="AA1299" s="133"/>
      <c r="AB1299" s="133"/>
      <c r="AC1299" s="133"/>
      <c r="AD1299" s="145"/>
      <c r="AE1299" s="145"/>
    </row>
    <row r="1300" customFormat="false" ht="19.35" hidden="false" customHeight="true" outlineLevel="0" collapsed="false">
      <c r="B1300" s="109"/>
      <c r="C1300" s="110"/>
      <c r="D1300" s="134"/>
      <c r="E1300" s="110"/>
      <c r="F1300" s="114"/>
      <c r="G1300" s="133"/>
      <c r="H1300" s="133"/>
      <c r="I1300" s="133"/>
      <c r="J1300" s="133"/>
      <c r="K1300" s="133"/>
      <c r="L1300" s="133"/>
      <c r="M1300" s="133"/>
      <c r="N1300" s="133"/>
      <c r="O1300" s="133"/>
      <c r="P1300" s="133"/>
      <c r="Q1300" s="133"/>
      <c r="R1300" s="133"/>
      <c r="S1300" s="133"/>
      <c r="T1300" s="133"/>
      <c r="U1300" s="133"/>
      <c r="V1300" s="133"/>
      <c r="W1300" s="133"/>
      <c r="X1300" s="133"/>
      <c r="Y1300" s="133"/>
      <c r="Z1300" s="133"/>
      <c r="AA1300" s="133"/>
      <c r="AB1300" s="133"/>
      <c r="AC1300" s="133"/>
      <c r="AD1300" s="145"/>
      <c r="AE1300" s="145"/>
    </row>
    <row r="1301" customFormat="false" ht="19.35" hidden="false" customHeight="true" outlineLevel="0" collapsed="false">
      <c r="B1301" s="109"/>
      <c r="C1301" s="110"/>
      <c r="D1301" s="113"/>
      <c r="E1301" s="110"/>
      <c r="F1301" s="114"/>
      <c r="G1301" s="114"/>
      <c r="H1301" s="114"/>
      <c r="I1301" s="114"/>
      <c r="J1301" s="114"/>
      <c r="K1301" s="114"/>
      <c r="L1301" s="114"/>
      <c r="M1301" s="114"/>
      <c r="N1301" s="113"/>
      <c r="O1301" s="114"/>
      <c r="P1301" s="114"/>
      <c r="Q1301" s="114"/>
      <c r="R1301" s="114"/>
      <c r="S1301" s="114"/>
      <c r="T1301" s="114"/>
      <c r="U1301" s="114"/>
      <c r="V1301" s="114"/>
      <c r="W1301" s="114"/>
      <c r="X1301" s="114"/>
      <c r="Y1301" s="114"/>
      <c r="Z1301" s="114"/>
      <c r="AA1301" s="114"/>
      <c r="AB1301" s="114"/>
      <c r="AC1301" s="114"/>
      <c r="AD1301" s="145"/>
      <c r="AE1301" s="145"/>
    </row>
    <row r="1302" customFormat="false" ht="19.35" hidden="false" customHeight="true" outlineLevel="0" collapsed="false">
      <c r="B1302" s="111"/>
      <c r="C1302" s="110"/>
      <c r="D1302" s="133"/>
      <c r="E1302" s="110"/>
      <c r="F1302" s="132"/>
      <c r="G1302" s="132"/>
      <c r="H1302" s="132"/>
      <c r="I1302" s="132"/>
      <c r="J1302" s="132"/>
      <c r="K1302" s="132"/>
      <c r="L1302" s="132"/>
      <c r="M1302" s="132"/>
      <c r="N1302" s="132"/>
      <c r="O1302" s="132"/>
      <c r="P1302" s="132"/>
      <c r="Q1302" s="132"/>
      <c r="R1302" s="132"/>
      <c r="S1302" s="132"/>
      <c r="T1302" s="132"/>
      <c r="U1302" s="132"/>
      <c r="V1302" s="132"/>
      <c r="W1302" s="132"/>
      <c r="X1302" s="132"/>
      <c r="Y1302" s="132"/>
      <c r="Z1302" s="132"/>
      <c r="AA1302" s="132"/>
      <c r="AB1302" s="132"/>
      <c r="AC1302" s="132"/>
      <c r="AD1302" s="145"/>
      <c r="AE1302" s="145"/>
    </row>
    <row r="1303" customFormat="false" ht="19.35" hidden="false" customHeight="true" outlineLevel="0" collapsed="false">
      <c r="B1303" s="111"/>
      <c r="C1303" s="110"/>
      <c r="D1303" s="134"/>
      <c r="E1303" s="110"/>
      <c r="F1303" s="114"/>
      <c r="G1303" s="114"/>
      <c r="H1303" s="114"/>
      <c r="I1303" s="114"/>
      <c r="J1303" s="114"/>
      <c r="K1303" s="114"/>
      <c r="L1303" s="133"/>
      <c r="M1303" s="133"/>
      <c r="N1303" s="133"/>
      <c r="O1303" s="133"/>
      <c r="P1303" s="133"/>
      <c r="Q1303" s="133"/>
      <c r="R1303" s="133"/>
      <c r="S1303" s="133"/>
      <c r="T1303" s="133"/>
      <c r="U1303" s="133"/>
      <c r="V1303" s="133"/>
      <c r="W1303" s="133"/>
      <c r="X1303" s="133"/>
      <c r="Y1303" s="133"/>
      <c r="Z1303" s="133"/>
      <c r="AA1303" s="133"/>
      <c r="AB1303" s="133"/>
      <c r="AC1303" s="133"/>
      <c r="AD1303" s="145"/>
      <c r="AE1303" s="145"/>
    </row>
    <row r="1304" customFormat="false" ht="19.35" hidden="false" customHeight="true" outlineLevel="0" collapsed="false">
      <c r="B1304" s="129"/>
      <c r="C1304" s="110"/>
      <c r="D1304" s="113"/>
      <c r="E1304" s="110"/>
      <c r="F1304" s="113"/>
      <c r="G1304" s="113"/>
      <c r="H1304" s="113"/>
      <c r="I1304" s="113"/>
      <c r="J1304" s="113"/>
      <c r="K1304" s="113"/>
      <c r="L1304" s="113"/>
      <c r="M1304" s="113"/>
      <c r="N1304" s="113"/>
      <c r="O1304" s="113"/>
      <c r="P1304" s="113"/>
      <c r="Q1304" s="113"/>
      <c r="R1304" s="113"/>
      <c r="S1304" s="113"/>
      <c r="T1304" s="113"/>
      <c r="U1304" s="113"/>
      <c r="V1304" s="113"/>
      <c r="W1304" s="113"/>
      <c r="X1304" s="113"/>
      <c r="Y1304" s="113"/>
      <c r="Z1304" s="113"/>
      <c r="AA1304" s="113"/>
      <c r="AB1304" s="113"/>
      <c r="AC1304" s="113"/>
      <c r="AD1304" s="145"/>
      <c r="AE1304" s="145"/>
    </row>
    <row r="1305" customFormat="false" ht="19.35" hidden="false" customHeight="true" outlineLevel="0" collapsed="false">
      <c r="B1305" s="129"/>
      <c r="C1305" s="110"/>
      <c r="D1305" s="113"/>
      <c r="E1305" s="110"/>
      <c r="F1305" s="113"/>
      <c r="G1305" s="113"/>
      <c r="H1305" s="113"/>
      <c r="I1305" s="113"/>
      <c r="J1305" s="113"/>
      <c r="K1305" s="113"/>
      <c r="L1305" s="113"/>
      <c r="M1305" s="113"/>
      <c r="N1305" s="113"/>
      <c r="O1305" s="113"/>
      <c r="P1305" s="113"/>
      <c r="Q1305" s="113"/>
      <c r="R1305" s="113"/>
      <c r="S1305" s="113"/>
      <c r="T1305" s="113"/>
      <c r="U1305" s="113"/>
      <c r="V1305" s="113"/>
      <c r="W1305" s="113"/>
      <c r="X1305" s="113"/>
      <c r="Y1305" s="113"/>
      <c r="Z1305" s="113"/>
      <c r="AA1305" s="113"/>
      <c r="AB1305" s="113"/>
      <c r="AC1305" s="113"/>
      <c r="AD1305" s="145"/>
      <c r="AE1305" s="145"/>
    </row>
    <row r="1306" customFormat="false" ht="19.35" hidden="false" customHeight="true" outlineLevel="0" collapsed="false">
      <c r="B1306" s="129"/>
      <c r="C1306" s="110"/>
      <c r="D1306" s="132"/>
      <c r="E1306" s="110"/>
      <c r="F1306" s="113"/>
      <c r="G1306" s="113"/>
      <c r="H1306" s="113"/>
      <c r="I1306" s="113"/>
      <c r="J1306" s="113"/>
      <c r="K1306" s="113"/>
      <c r="L1306" s="113"/>
      <c r="M1306" s="113"/>
      <c r="N1306" s="113"/>
      <c r="O1306" s="113"/>
      <c r="P1306" s="113"/>
      <c r="Q1306" s="113"/>
      <c r="R1306" s="113"/>
      <c r="S1306" s="113"/>
      <c r="T1306" s="113"/>
      <c r="U1306" s="113"/>
      <c r="V1306" s="113"/>
      <c r="W1306" s="113"/>
      <c r="X1306" s="113"/>
      <c r="Y1306" s="113"/>
      <c r="Z1306" s="113"/>
      <c r="AA1306" s="113"/>
      <c r="AB1306" s="113"/>
      <c r="AC1306" s="113"/>
      <c r="AD1306" s="145"/>
      <c r="AE1306" s="145"/>
    </row>
    <row r="1307" customFormat="false" ht="19.35" hidden="false" customHeight="true" outlineLevel="0" collapsed="false">
      <c r="B1307" s="129"/>
      <c r="C1307" s="110"/>
      <c r="D1307" s="113"/>
      <c r="E1307" s="110"/>
      <c r="F1307" s="114"/>
      <c r="G1307" s="114"/>
      <c r="H1307" s="114"/>
      <c r="I1307" s="114"/>
      <c r="J1307" s="114"/>
      <c r="K1307" s="114"/>
      <c r="L1307" s="114"/>
      <c r="M1307" s="114"/>
      <c r="N1307" s="114"/>
      <c r="O1307" s="114"/>
      <c r="P1307" s="114"/>
      <c r="Q1307" s="114"/>
      <c r="R1307" s="114"/>
      <c r="S1307" s="114"/>
      <c r="T1307" s="114"/>
      <c r="U1307" s="114"/>
      <c r="V1307" s="114"/>
      <c r="W1307" s="114"/>
      <c r="X1307" s="114"/>
      <c r="Y1307" s="114"/>
      <c r="Z1307" s="113"/>
      <c r="AA1307" s="114"/>
      <c r="AB1307" s="114"/>
      <c r="AC1307" s="114"/>
      <c r="AD1307" s="145"/>
      <c r="AE1307" s="145"/>
    </row>
    <row r="1308" customFormat="false" ht="19.35" hidden="false" customHeight="true" outlineLevel="0" collapsed="false">
      <c r="B1308" s="129"/>
      <c r="C1308" s="110"/>
      <c r="D1308" s="132"/>
      <c r="E1308" s="110"/>
      <c r="F1308" s="113"/>
      <c r="G1308" s="113"/>
      <c r="H1308" s="113"/>
      <c r="I1308" s="113"/>
      <c r="J1308" s="113"/>
      <c r="K1308" s="113"/>
      <c r="L1308" s="113"/>
      <c r="M1308" s="113"/>
      <c r="N1308" s="113"/>
      <c r="O1308" s="113"/>
      <c r="P1308" s="113"/>
      <c r="Q1308" s="113"/>
      <c r="R1308" s="113"/>
      <c r="S1308" s="113"/>
      <c r="T1308" s="113"/>
      <c r="U1308" s="113"/>
      <c r="V1308" s="113"/>
      <c r="W1308" s="113"/>
      <c r="X1308" s="113"/>
      <c r="Y1308" s="113"/>
      <c r="Z1308" s="113"/>
      <c r="AA1308" s="113"/>
      <c r="AB1308" s="113"/>
      <c r="AC1308" s="113"/>
      <c r="AD1308" s="145"/>
      <c r="AE1308" s="145"/>
    </row>
    <row r="1309" customFormat="false" ht="19.35" hidden="false" customHeight="true" outlineLevel="0" collapsed="false">
      <c r="B1309" s="129"/>
      <c r="C1309" s="110"/>
      <c r="D1309" s="132"/>
      <c r="E1309" s="110"/>
      <c r="F1309" s="113"/>
      <c r="G1309" s="113"/>
      <c r="H1309" s="113"/>
      <c r="I1309" s="113"/>
      <c r="J1309" s="113"/>
      <c r="K1309" s="113"/>
      <c r="L1309" s="113"/>
      <c r="M1309" s="113"/>
      <c r="N1309" s="113"/>
      <c r="O1309" s="113"/>
      <c r="P1309" s="113"/>
      <c r="Q1309" s="113"/>
      <c r="R1309" s="113"/>
      <c r="S1309" s="113"/>
      <c r="T1309" s="113"/>
      <c r="U1309" s="113"/>
      <c r="V1309" s="113"/>
      <c r="W1309" s="113"/>
      <c r="X1309" s="113"/>
      <c r="Y1309" s="113"/>
      <c r="Z1309" s="113"/>
      <c r="AA1309" s="113"/>
      <c r="AB1309" s="113"/>
      <c r="AC1309" s="113"/>
      <c r="AD1309" s="145"/>
      <c r="AE1309" s="145"/>
    </row>
    <row r="1310" customFormat="false" ht="19.35" hidden="false" customHeight="true" outlineLevel="0" collapsed="false">
      <c r="B1310" s="129"/>
      <c r="C1310" s="110"/>
      <c r="D1310" s="133"/>
      <c r="E1310" s="110"/>
      <c r="F1310" s="133"/>
      <c r="G1310" s="133"/>
      <c r="H1310" s="114"/>
      <c r="I1310" s="114"/>
      <c r="J1310" s="114"/>
      <c r="K1310" s="114"/>
      <c r="L1310" s="114"/>
      <c r="M1310" s="114"/>
      <c r="N1310" s="114"/>
      <c r="O1310" s="114"/>
      <c r="P1310" s="114"/>
      <c r="Q1310" s="114"/>
      <c r="R1310" s="114"/>
      <c r="S1310" s="114"/>
      <c r="T1310" s="114"/>
      <c r="U1310" s="114"/>
      <c r="V1310" s="114"/>
      <c r="W1310" s="114"/>
      <c r="X1310" s="114"/>
      <c r="Y1310" s="114"/>
      <c r="Z1310" s="114"/>
      <c r="AA1310" s="114"/>
      <c r="AB1310" s="114"/>
      <c r="AC1310" s="114"/>
      <c r="AD1310" s="145"/>
      <c r="AE1310" s="145"/>
    </row>
    <row r="1311" customFormat="false" ht="19.35" hidden="false" customHeight="true" outlineLevel="0" collapsed="false">
      <c r="B1311" s="129"/>
      <c r="C1311" s="110"/>
      <c r="D1311" s="133"/>
      <c r="E1311" s="110"/>
      <c r="F1311" s="114"/>
      <c r="G1311" s="114"/>
      <c r="H1311" s="114"/>
      <c r="I1311" s="114"/>
      <c r="J1311" s="114"/>
      <c r="K1311" s="114"/>
      <c r="L1311" s="114"/>
      <c r="M1311" s="114"/>
      <c r="N1311" s="114"/>
      <c r="O1311" s="114"/>
      <c r="P1311" s="114"/>
      <c r="Q1311" s="114"/>
      <c r="R1311" s="114"/>
      <c r="S1311" s="132"/>
      <c r="T1311" s="132"/>
      <c r="U1311" s="132"/>
      <c r="V1311" s="132"/>
      <c r="W1311" s="132"/>
      <c r="X1311" s="132"/>
      <c r="Y1311" s="132"/>
      <c r="Z1311" s="114"/>
      <c r="AA1311" s="114"/>
      <c r="AB1311" s="114"/>
      <c r="AC1311" s="114"/>
      <c r="AD1311" s="145"/>
      <c r="AE1311" s="145"/>
    </row>
    <row r="1312" customFormat="false" ht="19.35" hidden="false" customHeight="true" outlineLevel="0" collapsed="false">
      <c r="B1312" s="129"/>
      <c r="C1312" s="110"/>
      <c r="D1312" s="132"/>
      <c r="E1312" s="110"/>
      <c r="F1312" s="114"/>
      <c r="G1312" s="114"/>
      <c r="H1312" s="114"/>
      <c r="I1312" s="113"/>
      <c r="J1312" s="113"/>
      <c r="K1312" s="113"/>
      <c r="L1312" s="132"/>
      <c r="M1312" s="113"/>
      <c r="N1312" s="113"/>
      <c r="O1312" s="113"/>
      <c r="P1312" s="113"/>
      <c r="Q1312" s="114"/>
      <c r="R1312" s="114"/>
      <c r="S1312" s="114"/>
      <c r="T1312" s="114"/>
      <c r="U1312" s="114"/>
      <c r="V1312" s="114"/>
      <c r="W1312" s="114"/>
      <c r="X1312" s="114"/>
      <c r="Y1312" s="114"/>
      <c r="Z1312" s="114"/>
      <c r="AA1312" s="114"/>
      <c r="AB1312" s="114"/>
      <c r="AC1312" s="114"/>
      <c r="AD1312" s="145"/>
      <c r="AE1312" s="145"/>
    </row>
    <row r="1313" customFormat="false" ht="19.35" hidden="false" customHeight="true" outlineLevel="0" collapsed="false">
      <c r="B1313" s="146"/>
      <c r="C1313" s="110"/>
      <c r="D1313" s="132"/>
      <c r="E1313" s="110"/>
      <c r="F1313" s="114"/>
      <c r="G1313" s="114"/>
      <c r="H1313" s="114"/>
      <c r="I1313" s="114"/>
      <c r="J1313" s="114"/>
      <c r="K1313" s="114"/>
      <c r="L1313" s="114"/>
      <c r="M1313" s="114"/>
      <c r="N1313" s="114"/>
      <c r="O1313" s="114"/>
      <c r="P1313" s="114"/>
      <c r="Q1313" s="114"/>
      <c r="R1313" s="114"/>
      <c r="S1313" s="113"/>
      <c r="T1313" s="113"/>
      <c r="U1313" s="113"/>
      <c r="V1313" s="113"/>
      <c r="W1313" s="113"/>
      <c r="X1313" s="113"/>
      <c r="Y1313" s="113"/>
      <c r="Z1313" s="114"/>
      <c r="AA1313" s="114"/>
      <c r="AB1313" s="114"/>
      <c r="AC1313" s="114"/>
      <c r="AD1313" s="145"/>
      <c r="AE1313" s="145"/>
    </row>
    <row r="1314" customFormat="false" ht="19.35" hidden="false" customHeight="true" outlineLevel="0" collapsed="false">
      <c r="B1314" s="146"/>
      <c r="C1314" s="110"/>
      <c r="D1314" s="132"/>
      <c r="E1314" s="110"/>
      <c r="F1314" s="114"/>
      <c r="G1314" s="114"/>
      <c r="H1314" s="114"/>
      <c r="I1314" s="114"/>
      <c r="J1314" s="114"/>
      <c r="K1314" s="114"/>
      <c r="L1314" s="114"/>
      <c r="M1314" s="114"/>
      <c r="N1314" s="114"/>
      <c r="O1314" s="113"/>
      <c r="P1314" s="113"/>
      <c r="Q1314" s="114"/>
      <c r="R1314" s="114"/>
      <c r="S1314" s="114"/>
      <c r="T1314" s="114"/>
      <c r="U1314" s="114"/>
      <c r="V1314" s="114"/>
      <c r="W1314" s="114"/>
      <c r="X1314" s="114"/>
      <c r="Y1314" s="114"/>
      <c r="Z1314" s="114"/>
      <c r="AA1314" s="114"/>
      <c r="AB1314" s="114"/>
      <c r="AC1314" s="114"/>
      <c r="AD1314" s="145"/>
      <c r="AE1314" s="145"/>
    </row>
    <row r="1315" customFormat="false" ht="19.35" hidden="false" customHeight="true" outlineLevel="0" collapsed="false">
      <c r="B1315" s="146"/>
      <c r="C1315" s="110"/>
      <c r="D1315" s="113"/>
      <c r="E1315" s="110"/>
      <c r="F1315" s="113"/>
      <c r="G1315" s="113"/>
      <c r="H1315" s="113"/>
      <c r="I1315" s="113"/>
      <c r="J1315" s="113"/>
      <c r="K1315" s="113"/>
      <c r="L1315" s="113"/>
      <c r="M1315" s="113"/>
      <c r="N1315" s="113"/>
      <c r="O1315" s="113"/>
      <c r="P1315" s="113"/>
      <c r="Q1315" s="113"/>
      <c r="R1315" s="113"/>
      <c r="S1315" s="113"/>
      <c r="T1315" s="113"/>
      <c r="U1315" s="113"/>
      <c r="V1315" s="113"/>
      <c r="W1315" s="113"/>
      <c r="X1315" s="113"/>
      <c r="Y1315" s="113"/>
      <c r="Z1315" s="113"/>
      <c r="AA1315" s="113"/>
      <c r="AB1315" s="113"/>
      <c r="AC1315" s="113"/>
      <c r="AD1315" s="145"/>
      <c r="AE1315" s="145"/>
    </row>
    <row r="1316" customFormat="false" ht="19.35" hidden="false" customHeight="true" outlineLevel="0" collapsed="false">
      <c r="B1316" s="146"/>
      <c r="C1316" s="110"/>
      <c r="D1316" s="132"/>
      <c r="E1316" s="110"/>
      <c r="F1316" s="113"/>
      <c r="G1316" s="113"/>
      <c r="H1316" s="113"/>
      <c r="I1316" s="113"/>
      <c r="J1316" s="113"/>
      <c r="K1316" s="113"/>
      <c r="L1316" s="113"/>
      <c r="M1316" s="113"/>
      <c r="N1316" s="113"/>
      <c r="O1316" s="113"/>
      <c r="P1316" s="113"/>
      <c r="Q1316" s="113"/>
      <c r="R1316" s="113"/>
      <c r="S1316" s="113"/>
      <c r="T1316" s="113"/>
      <c r="U1316" s="113"/>
      <c r="V1316" s="113"/>
      <c r="W1316" s="113"/>
      <c r="X1316" s="113"/>
      <c r="Y1316" s="113"/>
      <c r="Z1316" s="113"/>
      <c r="AA1316" s="113"/>
      <c r="AB1316" s="113"/>
      <c r="AC1316" s="113"/>
      <c r="AD1316" s="145"/>
      <c r="AE1316" s="145"/>
    </row>
    <row r="1317" customFormat="false" ht="19.35" hidden="false" customHeight="true" outlineLevel="0" collapsed="false">
      <c r="B1317" s="146"/>
      <c r="C1317" s="110"/>
      <c r="D1317" s="133"/>
      <c r="E1317" s="110"/>
      <c r="F1317" s="113"/>
      <c r="G1317" s="113"/>
      <c r="H1317" s="113"/>
      <c r="I1317" s="113"/>
      <c r="J1317" s="113"/>
      <c r="K1317" s="113"/>
      <c r="L1317" s="113"/>
      <c r="M1317" s="113"/>
      <c r="N1317" s="113"/>
      <c r="O1317" s="113"/>
      <c r="P1317" s="113"/>
      <c r="Q1317" s="113"/>
      <c r="R1317" s="113"/>
      <c r="S1317" s="113"/>
      <c r="T1317" s="113"/>
      <c r="U1317" s="113"/>
      <c r="V1317" s="113"/>
      <c r="W1317" s="113"/>
      <c r="X1317" s="113"/>
      <c r="Y1317" s="113"/>
      <c r="Z1317" s="113"/>
      <c r="AA1317" s="113"/>
      <c r="AB1317" s="113"/>
      <c r="AC1317" s="113"/>
      <c r="AD1317" s="145"/>
      <c r="AE1317" s="145"/>
    </row>
    <row r="1318" customFormat="false" ht="19.35" hidden="false" customHeight="true" outlineLevel="0" collapsed="false">
      <c r="B1318" s="146"/>
      <c r="C1318" s="110"/>
      <c r="D1318" s="133"/>
      <c r="E1318" s="110"/>
      <c r="F1318" s="113"/>
      <c r="G1318" s="113"/>
      <c r="H1318" s="113"/>
      <c r="I1318" s="113"/>
      <c r="J1318" s="113"/>
      <c r="K1318" s="113"/>
      <c r="L1318" s="113"/>
      <c r="M1318" s="113"/>
      <c r="N1318" s="113"/>
      <c r="O1318" s="113"/>
      <c r="P1318" s="113"/>
      <c r="Q1318" s="113"/>
      <c r="R1318" s="113"/>
      <c r="S1318" s="113"/>
      <c r="T1318" s="113"/>
      <c r="U1318" s="113"/>
      <c r="V1318" s="113"/>
      <c r="W1318" s="113"/>
      <c r="X1318" s="113"/>
      <c r="Y1318" s="113"/>
      <c r="Z1318" s="113"/>
      <c r="AA1318" s="113"/>
      <c r="AB1318" s="113"/>
      <c r="AC1318" s="113"/>
      <c r="AD1318" s="145"/>
      <c r="AE1318" s="145"/>
    </row>
    <row r="1319" customFormat="false" ht="19.35" hidden="false" customHeight="true" outlineLevel="0" collapsed="false">
      <c r="B1319" s="146"/>
      <c r="C1319" s="110"/>
      <c r="D1319" s="133"/>
      <c r="E1319" s="110"/>
      <c r="F1319" s="113"/>
      <c r="G1319" s="113"/>
      <c r="H1319" s="113"/>
      <c r="I1319" s="113"/>
      <c r="J1319" s="113"/>
      <c r="K1319" s="113"/>
      <c r="L1319" s="113"/>
      <c r="M1319" s="113"/>
      <c r="N1319" s="113"/>
      <c r="O1319" s="113"/>
      <c r="P1319" s="113"/>
      <c r="Q1319" s="113"/>
      <c r="R1319" s="113"/>
      <c r="S1319" s="113"/>
      <c r="T1319" s="113"/>
      <c r="U1319" s="113"/>
      <c r="V1319" s="113"/>
      <c r="W1319" s="113"/>
      <c r="X1319" s="113"/>
      <c r="Y1319" s="113"/>
      <c r="Z1319" s="113"/>
      <c r="AA1319" s="113"/>
      <c r="AB1319" s="113"/>
      <c r="AC1319" s="113"/>
      <c r="AD1319" s="145"/>
      <c r="AE1319" s="145"/>
    </row>
    <row r="1320" customFormat="false" ht="19.35" hidden="false" customHeight="true" outlineLevel="0" collapsed="false">
      <c r="B1320" s="146"/>
      <c r="C1320" s="110"/>
      <c r="D1320" s="133"/>
      <c r="E1320" s="110"/>
      <c r="F1320" s="132"/>
      <c r="G1320" s="132"/>
      <c r="H1320" s="132"/>
      <c r="I1320" s="132"/>
      <c r="J1320" s="132"/>
      <c r="K1320" s="132"/>
      <c r="L1320" s="132"/>
      <c r="M1320" s="132"/>
      <c r="N1320" s="132"/>
      <c r="O1320" s="132"/>
      <c r="P1320" s="132"/>
      <c r="Q1320" s="132"/>
      <c r="R1320" s="132"/>
      <c r="S1320" s="132"/>
      <c r="T1320" s="132"/>
      <c r="U1320" s="132"/>
      <c r="V1320" s="132"/>
      <c r="W1320" s="132"/>
      <c r="X1320" s="132"/>
      <c r="Y1320" s="132"/>
      <c r="Z1320" s="132"/>
      <c r="AA1320" s="132"/>
      <c r="AB1320" s="132"/>
      <c r="AC1320" s="132"/>
      <c r="AD1320" s="145"/>
      <c r="AE1320" s="145"/>
    </row>
    <row r="1321" customFormat="false" ht="19.35" hidden="false" customHeight="true" outlineLevel="0" collapsed="false">
      <c r="B1321" s="146"/>
      <c r="C1321" s="110"/>
      <c r="D1321" s="132"/>
      <c r="E1321" s="110"/>
      <c r="F1321" s="113"/>
      <c r="G1321" s="113"/>
      <c r="H1321" s="113"/>
      <c r="I1321" s="113"/>
      <c r="J1321" s="113"/>
      <c r="K1321" s="113"/>
      <c r="L1321" s="113"/>
      <c r="M1321" s="113"/>
      <c r="N1321" s="113"/>
      <c r="O1321" s="113"/>
      <c r="P1321" s="113"/>
      <c r="Q1321" s="113"/>
      <c r="R1321" s="113"/>
      <c r="S1321" s="113"/>
      <c r="T1321" s="113"/>
      <c r="U1321" s="113"/>
      <c r="V1321" s="113"/>
      <c r="W1321" s="113"/>
      <c r="X1321" s="113"/>
      <c r="Y1321" s="113"/>
      <c r="Z1321" s="113"/>
      <c r="AA1321" s="113"/>
      <c r="AB1321" s="113"/>
      <c r="AC1321" s="113"/>
      <c r="AD1321" s="145"/>
      <c r="AE1321" s="145"/>
    </row>
    <row r="1322" customFormat="false" ht="19.35" hidden="false" customHeight="true" outlineLevel="0" collapsed="false">
      <c r="B1322" s="146"/>
      <c r="C1322" s="110"/>
      <c r="D1322" s="134"/>
      <c r="E1322" s="110"/>
      <c r="F1322" s="114"/>
      <c r="G1322" s="114"/>
      <c r="H1322" s="132"/>
      <c r="I1322" s="133"/>
      <c r="J1322" s="133"/>
      <c r="K1322" s="133"/>
      <c r="L1322" s="133"/>
      <c r="M1322" s="133"/>
      <c r="N1322" s="133"/>
      <c r="O1322" s="133"/>
      <c r="P1322" s="133"/>
      <c r="Q1322" s="133"/>
      <c r="R1322" s="133"/>
      <c r="S1322" s="133"/>
      <c r="T1322" s="133"/>
      <c r="U1322" s="133"/>
      <c r="V1322" s="133"/>
      <c r="W1322" s="133"/>
      <c r="X1322" s="133"/>
      <c r="Y1322" s="133"/>
      <c r="Z1322" s="133"/>
      <c r="AA1322" s="114"/>
      <c r="AB1322" s="114"/>
      <c r="AC1322" s="114"/>
      <c r="AD1322" s="145"/>
      <c r="AE1322" s="145"/>
    </row>
    <row r="1323" customFormat="false" ht="19.35" hidden="false" customHeight="true" outlineLevel="0" collapsed="false">
      <c r="B1323" s="146"/>
      <c r="C1323" s="110"/>
      <c r="D1323" s="132"/>
      <c r="E1323" s="110"/>
      <c r="F1323" s="114"/>
      <c r="G1323" s="114"/>
      <c r="H1323" s="114"/>
      <c r="I1323" s="114"/>
      <c r="J1323" s="113"/>
      <c r="K1323" s="113"/>
      <c r="L1323" s="113"/>
      <c r="M1323" s="113"/>
      <c r="N1323" s="113"/>
      <c r="O1323" s="113"/>
      <c r="P1323" s="113"/>
      <c r="Q1323" s="113"/>
      <c r="R1323" s="113"/>
      <c r="S1323" s="113"/>
      <c r="T1323" s="113"/>
      <c r="U1323" s="113"/>
      <c r="V1323" s="113"/>
      <c r="W1323" s="113"/>
      <c r="X1323" s="113"/>
      <c r="Y1323" s="113"/>
      <c r="Z1323" s="113"/>
      <c r="AA1323" s="113"/>
      <c r="AB1323" s="113"/>
      <c r="AC1323" s="114"/>
      <c r="AD1323" s="145"/>
      <c r="AE1323" s="145"/>
    </row>
    <row r="1324" customFormat="false" ht="19.35" hidden="false" customHeight="true" outlineLevel="0" collapsed="false">
      <c r="B1324" s="146"/>
      <c r="C1324" s="110"/>
      <c r="D1324" s="113"/>
      <c r="E1324" s="110"/>
      <c r="F1324" s="113"/>
      <c r="G1324" s="113"/>
      <c r="H1324" s="113"/>
      <c r="I1324" s="113"/>
      <c r="J1324" s="113"/>
      <c r="K1324" s="113"/>
      <c r="L1324" s="113"/>
      <c r="M1324" s="113"/>
      <c r="N1324" s="113"/>
      <c r="O1324" s="113"/>
      <c r="P1324" s="113"/>
      <c r="Q1324" s="113"/>
      <c r="R1324" s="113"/>
      <c r="S1324" s="113"/>
      <c r="T1324" s="113"/>
      <c r="U1324" s="113"/>
      <c r="V1324" s="113"/>
      <c r="W1324" s="113"/>
      <c r="X1324" s="113"/>
      <c r="Y1324" s="113"/>
      <c r="Z1324" s="113"/>
      <c r="AA1324" s="113"/>
      <c r="AB1324" s="113"/>
      <c r="AC1324" s="113"/>
      <c r="AD1324" s="145"/>
      <c r="AE1324" s="145"/>
    </row>
    <row r="1325" customFormat="false" ht="19.35" hidden="false" customHeight="true" outlineLevel="0" collapsed="false">
      <c r="B1325" s="146"/>
      <c r="C1325" s="110"/>
      <c r="D1325" s="135"/>
      <c r="E1325" s="110"/>
      <c r="F1325" s="134"/>
      <c r="G1325" s="134"/>
      <c r="H1325" s="134"/>
      <c r="I1325" s="134"/>
      <c r="J1325" s="134"/>
      <c r="K1325" s="134"/>
      <c r="L1325" s="134"/>
      <c r="M1325" s="134"/>
      <c r="N1325" s="134"/>
      <c r="O1325" s="134"/>
      <c r="P1325" s="134"/>
      <c r="Q1325" s="134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45"/>
      <c r="AE1325" s="145"/>
    </row>
    <row r="1326" customFormat="false" ht="19.35" hidden="false" customHeight="true" outlineLevel="0" collapsed="false">
      <c r="B1326" s="146"/>
      <c r="C1326" s="110"/>
      <c r="D1326" s="132"/>
      <c r="E1326" s="110"/>
      <c r="F1326" s="113"/>
      <c r="G1326" s="113"/>
      <c r="H1326" s="113"/>
      <c r="I1326" s="113"/>
      <c r="J1326" s="113"/>
      <c r="K1326" s="113"/>
      <c r="L1326" s="113"/>
      <c r="M1326" s="113"/>
      <c r="N1326" s="113"/>
      <c r="O1326" s="113"/>
      <c r="P1326" s="113"/>
      <c r="Q1326" s="113"/>
      <c r="R1326" s="113"/>
      <c r="S1326" s="113"/>
      <c r="T1326" s="113"/>
      <c r="U1326" s="113"/>
      <c r="V1326" s="113"/>
      <c r="W1326" s="113"/>
      <c r="X1326" s="113"/>
      <c r="Y1326" s="113"/>
      <c r="Z1326" s="113"/>
      <c r="AA1326" s="113"/>
      <c r="AB1326" s="113"/>
      <c r="AC1326" s="113"/>
      <c r="AD1326" s="145"/>
      <c r="AE1326" s="145"/>
    </row>
    <row r="1327" customFormat="false" ht="19.35" hidden="false" customHeight="true" outlineLevel="0" collapsed="false">
      <c r="B1327" s="146"/>
      <c r="C1327" s="110"/>
      <c r="D1327" s="132"/>
      <c r="E1327" s="110"/>
      <c r="F1327" s="113"/>
      <c r="G1327" s="113"/>
      <c r="H1327" s="113"/>
      <c r="I1327" s="113"/>
      <c r="J1327" s="113"/>
      <c r="K1327" s="113"/>
      <c r="L1327" s="113"/>
      <c r="M1327" s="113"/>
      <c r="N1327" s="113"/>
      <c r="O1327" s="113"/>
      <c r="P1327" s="113"/>
      <c r="Q1327" s="113"/>
      <c r="R1327" s="113"/>
      <c r="S1327" s="113"/>
      <c r="T1327" s="113"/>
      <c r="U1327" s="113"/>
      <c r="V1327" s="113"/>
      <c r="W1327" s="113"/>
      <c r="X1327" s="113"/>
      <c r="Y1327" s="113"/>
      <c r="Z1327" s="113"/>
      <c r="AA1327" s="113"/>
      <c r="AB1327" s="113"/>
      <c r="AC1327" s="113"/>
      <c r="AD1327" s="145"/>
      <c r="AE1327" s="145"/>
    </row>
    <row r="1328" customFormat="false" ht="19.35" hidden="false" customHeight="true" outlineLevel="0" collapsed="false">
      <c r="B1328" s="146"/>
      <c r="C1328" s="110"/>
      <c r="D1328" s="132"/>
      <c r="E1328" s="110"/>
      <c r="F1328" s="113"/>
      <c r="G1328" s="113"/>
      <c r="H1328" s="113"/>
      <c r="I1328" s="113"/>
      <c r="J1328" s="113"/>
      <c r="K1328" s="113"/>
      <c r="L1328" s="113"/>
      <c r="M1328" s="113"/>
      <c r="N1328" s="113"/>
      <c r="O1328" s="113"/>
      <c r="P1328" s="113"/>
      <c r="Q1328" s="113"/>
      <c r="R1328" s="113"/>
      <c r="S1328" s="113"/>
      <c r="T1328" s="113"/>
      <c r="U1328" s="113"/>
      <c r="V1328" s="113"/>
      <c r="W1328" s="113"/>
      <c r="X1328" s="113"/>
      <c r="Y1328" s="113"/>
      <c r="Z1328" s="113"/>
      <c r="AA1328" s="113"/>
      <c r="AB1328" s="113"/>
      <c r="AC1328" s="113"/>
      <c r="AD1328" s="145"/>
      <c r="AE1328" s="145"/>
    </row>
    <row r="1329" customFormat="false" ht="19.35" hidden="false" customHeight="true" outlineLevel="0" collapsed="false">
      <c r="B1329" s="146"/>
      <c r="C1329" s="110"/>
      <c r="D1329" s="113"/>
      <c r="E1329" s="110"/>
      <c r="F1329" s="113"/>
      <c r="G1329" s="113"/>
      <c r="H1329" s="113"/>
      <c r="I1329" s="113"/>
      <c r="J1329" s="114"/>
      <c r="K1329" s="114"/>
      <c r="L1329" s="114"/>
      <c r="M1329" s="114"/>
      <c r="N1329" s="114"/>
      <c r="O1329" s="114"/>
      <c r="P1329" s="114"/>
      <c r="Q1329" s="114"/>
      <c r="R1329" s="114"/>
      <c r="S1329" s="114"/>
      <c r="T1329" s="114"/>
      <c r="U1329" s="114"/>
      <c r="V1329" s="114"/>
      <c r="W1329" s="114"/>
      <c r="X1329" s="114"/>
      <c r="Y1329" s="114"/>
      <c r="Z1329" s="114"/>
      <c r="AA1329" s="114"/>
      <c r="AB1329" s="114"/>
      <c r="AC1329" s="114"/>
      <c r="AD1329" s="145"/>
      <c r="AE1329" s="145"/>
    </row>
    <row r="1330" customFormat="false" ht="19.35" hidden="false" customHeight="true" outlineLevel="0" collapsed="false">
      <c r="B1330" s="146"/>
      <c r="C1330" s="110"/>
      <c r="D1330" s="132"/>
      <c r="E1330" s="110"/>
      <c r="F1330" s="114"/>
      <c r="G1330" s="114"/>
      <c r="H1330" s="114"/>
      <c r="I1330" s="114"/>
      <c r="J1330" s="114"/>
      <c r="K1330" s="114"/>
      <c r="L1330" s="114"/>
      <c r="M1330" s="114"/>
      <c r="N1330" s="132"/>
      <c r="O1330" s="114"/>
      <c r="P1330" s="114"/>
      <c r="Q1330" s="114"/>
      <c r="R1330" s="114"/>
      <c r="S1330" s="114"/>
      <c r="T1330" s="114"/>
      <c r="U1330" s="114"/>
      <c r="V1330" s="114"/>
      <c r="W1330" s="114"/>
      <c r="X1330" s="114"/>
      <c r="Y1330" s="114"/>
      <c r="Z1330" s="114"/>
      <c r="AA1330" s="114"/>
      <c r="AB1330" s="114"/>
      <c r="AC1330" s="114"/>
      <c r="AD1330" s="145"/>
      <c r="AE1330" s="145"/>
    </row>
    <row r="1331" customFormat="false" ht="19.35" hidden="false" customHeight="true" outlineLevel="0" collapsed="false">
      <c r="B1331" s="146"/>
      <c r="C1331" s="110"/>
      <c r="D1331" s="134"/>
      <c r="E1331" s="110"/>
      <c r="F1331" s="114"/>
      <c r="G1331" s="114"/>
      <c r="H1331" s="114"/>
      <c r="I1331" s="114"/>
      <c r="J1331" s="114"/>
      <c r="K1331" s="114"/>
      <c r="L1331" s="114"/>
      <c r="M1331" s="133"/>
      <c r="N1331" s="114"/>
      <c r="O1331" s="114"/>
      <c r="P1331" s="114"/>
      <c r="Q1331" s="114"/>
      <c r="R1331" s="114"/>
      <c r="S1331" s="132"/>
      <c r="T1331" s="133"/>
      <c r="U1331" s="133"/>
      <c r="V1331" s="132"/>
      <c r="W1331" s="133"/>
      <c r="X1331" s="132"/>
      <c r="Y1331" s="132"/>
      <c r="Z1331" s="114"/>
      <c r="AA1331" s="114"/>
      <c r="AB1331" s="114"/>
      <c r="AC1331" s="114"/>
      <c r="AD1331" s="145"/>
      <c r="AE1331" s="145"/>
    </row>
    <row r="1332" customFormat="false" ht="19.35" hidden="false" customHeight="true" outlineLevel="0" collapsed="false">
      <c r="B1332" s="146"/>
      <c r="C1332" s="110"/>
      <c r="D1332" s="133"/>
      <c r="E1332" s="110"/>
      <c r="F1332" s="114"/>
      <c r="G1332" s="114"/>
      <c r="H1332" s="114"/>
      <c r="I1332" s="114"/>
      <c r="J1332" s="114"/>
      <c r="K1332" s="114"/>
      <c r="L1332" s="114"/>
      <c r="M1332" s="114"/>
      <c r="N1332" s="132"/>
      <c r="O1332" s="114"/>
      <c r="P1332" s="132"/>
      <c r="Q1332" s="132"/>
      <c r="R1332" s="132"/>
      <c r="S1332" s="132"/>
      <c r="T1332" s="132"/>
      <c r="U1332" s="132"/>
      <c r="V1332" s="132"/>
      <c r="W1332" s="132"/>
      <c r="X1332" s="132"/>
      <c r="Y1332" s="132"/>
      <c r="Z1332" s="132"/>
      <c r="AA1332" s="132"/>
      <c r="AB1332" s="132"/>
      <c r="AC1332" s="132"/>
      <c r="AD1332" s="145"/>
      <c r="AE1332" s="145"/>
    </row>
    <row r="1333" customFormat="false" ht="19.35" hidden="false" customHeight="true" outlineLevel="0" collapsed="false">
      <c r="B1333" s="146"/>
      <c r="C1333" s="110"/>
      <c r="D1333" s="133"/>
      <c r="E1333" s="110"/>
      <c r="F1333" s="114"/>
      <c r="G1333" s="114"/>
      <c r="H1333" s="114"/>
      <c r="I1333" s="114"/>
      <c r="J1333" s="114"/>
      <c r="K1333" s="114"/>
      <c r="L1333" s="114"/>
      <c r="M1333" s="114"/>
      <c r="N1333" s="114"/>
      <c r="O1333" s="133"/>
      <c r="P1333" s="133"/>
      <c r="Q1333" s="114"/>
      <c r="R1333" s="114"/>
      <c r="S1333" s="114"/>
      <c r="T1333" s="114"/>
      <c r="U1333" s="114"/>
      <c r="V1333" s="114"/>
      <c r="W1333" s="114"/>
      <c r="X1333" s="114"/>
      <c r="Y1333" s="114"/>
      <c r="Z1333" s="114"/>
      <c r="AA1333" s="114"/>
      <c r="AB1333" s="114"/>
      <c r="AC1333" s="114"/>
      <c r="AD1333" s="145"/>
      <c r="AE1333" s="145"/>
    </row>
    <row r="1334" customFormat="false" ht="19.35" hidden="false" customHeight="true" outlineLevel="0" collapsed="false">
      <c r="B1334" s="146"/>
      <c r="C1334" s="110"/>
      <c r="D1334" s="113"/>
      <c r="E1334" s="110"/>
      <c r="F1334" s="114"/>
      <c r="G1334" s="114"/>
      <c r="H1334" s="114"/>
      <c r="I1334" s="114"/>
      <c r="J1334" s="114"/>
      <c r="K1334" s="114"/>
      <c r="L1334" s="114"/>
      <c r="M1334" s="114"/>
      <c r="N1334" s="113"/>
      <c r="O1334" s="114"/>
      <c r="P1334" s="114"/>
      <c r="Q1334" s="114"/>
      <c r="R1334" s="114"/>
      <c r="S1334" s="114"/>
      <c r="T1334" s="114"/>
      <c r="U1334" s="114"/>
      <c r="V1334" s="114"/>
      <c r="W1334" s="114"/>
      <c r="X1334" s="114"/>
      <c r="Y1334" s="114"/>
      <c r="Z1334" s="114"/>
      <c r="AA1334" s="114"/>
      <c r="AB1334" s="114"/>
      <c r="AC1334" s="114"/>
      <c r="AD1334" s="145"/>
      <c r="AE1334" s="145"/>
    </row>
    <row r="1335" customFormat="false" ht="19.35" hidden="false" customHeight="true" outlineLevel="0" collapsed="false">
      <c r="B1335" s="146"/>
      <c r="C1335" s="110"/>
      <c r="D1335" s="132"/>
      <c r="E1335" s="110"/>
      <c r="F1335" s="114"/>
      <c r="G1335" s="114"/>
      <c r="H1335" s="114"/>
      <c r="I1335" s="114"/>
      <c r="J1335" s="114"/>
      <c r="K1335" s="114"/>
      <c r="L1335" s="114"/>
      <c r="M1335" s="114"/>
      <c r="N1335" s="132"/>
      <c r="O1335" s="114"/>
      <c r="P1335" s="114"/>
      <c r="Q1335" s="114"/>
      <c r="R1335" s="114"/>
      <c r="S1335" s="114"/>
      <c r="T1335" s="114"/>
      <c r="U1335" s="114"/>
      <c r="V1335" s="114"/>
      <c r="W1335" s="114"/>
      <c r="X1335" s="114"/>
      <c r="Y1335" s="114"/>
      <c r="Z1335" s="114"/>
      <c r="AA1335" s="114"/>
      <c r="AB1335" s="114"/>
      <c r="AC1335" s="114"/>
      <c r="AD1335" s="145"/>
      <c r="AE1335" s="145"/>
    </row>
    <row r="1336" customFormat="false" ht="19.35" hidden="false" customHeight="true" outlineLevel="0" collapsed="false">
      <c r="B1336" s="146"/>
      <c r="C1336" s="110"/>
      <c r="D1336" s="133"/>
      <c r="E1336" s="110"/>
      <c r="F1336" s="114"/>
      <c r="G1336" s="114"/>
      <c r="H1336" s="114"/>
      <c r="I1336" s="114"/>
      <c r="J1336" s="114"/>
      <c r="K1336" s="114"/>
      <c r="L1336" s="114"/>
      <c r="M1336" s="114"/>
      <c r="N1336" s="114"/>
      <c r="O1336" s="114"/>
      <c r="P1336" s="132"/>
      <c r="Q1336" s="132"/>
      <c r="R1336" s="132"/>
      <c r="S1336" s="132"/>
      <c r="T1336" s="132"/>
      <c r="U1336" s="132"/>
      <c r="V1336" s="132"/>
      <c r="W1336" s="132"/>
      <c r="X1336" s="132"/>
      <c r="Y1336" s="132"/>
      <c r="Z1336" s="132"/>
      <c r="AA1336" s="132"/>
      <c r="AB1336" s="132"/>
      <c r="AC1336" s="132"/>
      <c r="AD1336" s="145"/>
      <c r="AE1336" s="145"/>
    </row>
    <row r="1337" customFormat="false" ht="19.35" hidden="false" customHeight="true" outlineLevel="0" collapsed="false">
      <c r="B1337" s="146"/>
      <c r="C1337" s="110"/>
      <c r="D1337" s="113"/>
      <c r="E1337" s="110"/>
      <c r="F1337" s="113"/>
      <c r="G1337" s="113"/>
      <c r="H1337" s="113"/>
      <c r="I1337" s="113"/>
      <c r="J1337" s="113"/>
      <c r="K1337" s="113"/>
      <c r="L1337" s="113"/>
      <c r="M1337" s="113"/>
      <c r="N1337" s="113"/>
      <c r="O1337" s="113"/>
      <c r="P1337" s="113"/>
      <c r="Q1337" s="113"/>
      <c r="R1337" s="113"/>
      <c r="S1337" s="113"/>
      <c r="T1337" s="113"/>
      <c r="U1337" s="113"/>
      <c r="V1337" s="113"/>
      <c r="W1337" s="113"/>
      <c r="X1337" s="113"/>
      <c r="Y1337" s="113"/>
      <c r="Z1337" s="113"/>
      <c r="AA1337" s="113"/>
      <c r="AB1337" s="113"/>
      <c r="AC1337" s="113"/>
      <c r="AD1337" s="145"/>
      <c r="AE1337" s="145"/>
    </row>
    <row r="1338" customFormat="false" ht="19.35" hidden="false" customHeight="true" outlineLevel="0" collapsed="false">
      <c r="B1338" s="146"/>
      <c r="C1338" s="110"/>
      <c r="D1338" s="132"/>
      <c r="E1338" s="110"/>
      <c r="F1338" s="114"/>
      <c r="G1338" s="114"/>
      <c r="H1338" s="114"/>
      <c r="I1338" s="113"/>
      <c r="J1338" s="113"/>
      <c r="K1338" s="113"/>
      <c r="L1338" s="113"/>
      <c r="M1338" s="132"/>
      <c r="N1338" s="113"/>
      <c r="O1338" s="113"/>
      <c r="P1338" s="113"/>
      <c r="Q1338" s="114"/>
      <c r="R1338" s="114"/>
      <c r="S1338" s="114"/>
      <c r="T1338" s="114"/>
      <c r="U1338" s="114"/>
      <c r="V1338" s="114"/>
      <c r="W1338" s="114"/>
      <c r="X1338" s="114"/>
      <c r="Y1338" s="114"/>
      <c r="Z1338" s="114"/>
      <c r="AA1338" s="114"/>
      <c r="AB1338" s="114"/>
      <c r="AC1338" s="114"/>
      <c r="AD1338" s="145"/>
      <c r="AE1338" s="145"/>
    </row>
    <row r="1339" customFormat="false" ht="19.35" hidden="false" customHeight="true" outlineLevel="0" collapsed="false">
      <c r="B1339" s="146"/>
      <c r="C1339" s="110"/>
      <c r="D1339" s="132"/>
      <c r="E1339" s="110"/>
      <c r="F1339" s="113"/>
      <c r="G1339" s="113"/>
      <c r="H1339" s="113"/>
      <c r="I1339" s="113"/>
      <c r="J1339" s="113"/>
      <c r="K1339" s="113"/>
      <c r="L1339" s="113"/>
      <c r="M1339" s="113"/>
      <c r="N1339" s="113"/>
      <c r="O1339" s="113"/>
      <c r="P1339" s="113"/>
      <c r="Q1339" s="113"/>
      <c r="R1339" s="113"/>
      <c r="S1339" s="113"/>
      <c r="T1339" s="113"/>
      <c r="U1339" s="113"/>
      <c r="V1339" s="113"/>
      <c r="W1339" s="113"/>
      <c r="X1339" s="113"/>
      <c r="Y1339" s="113"/>
      <c r="Z1339" s="113"/>
      <c r="AA1339" s="113"/>
      <c r="AB1339" s="113"/>
      <c r="AC1339" s="113"/>
      <c r="AD1339" s="145"/>
      <c r="AE1339" s="145"/>
    </row>
    <row r="1340" customFormat="false" ht="19.35" hidden="false" customHeight="true" outlineLevel="0" collapsed="false">
      <c r="B1340" s="146"/>
      <c r="C1340" s="110"/>
      <c r="D1340" s="132"/>
      <c r="E1340" s="110"/>
      <c r="F1340" s="113"/>
      <c r="G1340" s="113"/>
      <c r="H1340" s="113"/>
      <c r="I1340" s="113"/>
      <c r="J1340" s="113"/>
      <c r="K1340" s="113"/>
      <c r="L1340" s="113"/>
      <c r="M1340" s="113"/>
      <c r="N1340" s="113"/>
      <c r="O1340" s="113"/>
      <c r="P1340" s="113"/>
      <c r="Q1340" s="113"/>
      <c r="R1340" s="113"/>
      <c r="S1340" s="113"/>
      <c r="T1340" s="113"/>
      <c r="U1340" s="113"/>
      <c r="V1340" s="113"/>
      <c r="W1340" s="113"/>
      <c r="X1340" s="113"/>
      <c r="Y1340" s="113"/>
      <c r="Z1340" s="113"/>
      <c r="AA1340" s="113"/>
      <c r="AB1340" s="113"/>
      <c r="AC1340" s="113"/>
      <c r="AD1340" s="145"/>
      <c r="AE1340" s="145"/>
    </row>
    <row r="1341" customFormat="false" ht="19.35" hidden="false" customHeight="true" outlineLevel="0" collapsed="false">
      <c r="B1341" s="146"/>
      <c r="C1341" s="110"/>
      <c r="D1341" s="132"/>
      <c r="E1341" s="110"/>
      <c r="F1341" s="132"/>
      <c r="G1341" s="132"/>
      <c r="H1341" s="132"/>
      <c r="I1341" s="114"/>
      <c r="J1341" s="114"/>
      <c r="K1341" s="114"/>
      <c r="L1341" s="114"/>
      <c r="M1341" s="114"/>
      <c r="N1341" s="114"/>
      <c r="O1341" s="114"/>
      <c r="P1341" s="114"/>
      <c r="Q1341" s="114"/>
      <c r="R1341" s="114"/>
      <c r="S1341" s="114"/>
      <c r="T1341" s="114"/>
      <c r="U1341" s="114"/>
      <c r="V1341" s="114"/>
      <c r="W1341" s="114"/>
      <c r="X1341" s="114"/>
      <c r="Y1341" s="114"/>
      <c r="Z1341" s="114"/>
      <c r="AA1341" s="114"/>
      <c r="AB1341" s="114"/>
      <c r="AC1341" s="114"/>
      <c r="AD1341" s="145"/>
      <c r="AE1341" s="145"/>
    </row>
    <row r="1342" customFormat="false" ht="19.35" hidden="false" customHeight="true" outlineLevel="0" collapsed="false">
      <c r="B1342" s="146"/>
      <c r="C1342" s="110"/>
      <c r="D1342" s="133"/>
      <c r="E1342" s="110"/>
      <c r="F1342" s="113"/>
      <c r="G1342" s="113"/>
      <c r="H1342" s="113"/>
      <c r="I1342" s="113"/>
      <c r="J1342" s="113"/>
      <c r="K1342" s="113"/>
      <c r="L1342" s="113"/>
      <c r="M1342" s="113"/>
      <c r="N1342" s="113"/>
      <c r="O1342" s="113"/>
      <c r="P1342" s="113"/>
      <c r="Q1342" s="113"/>
      <c r="R1342" s="113"/>
      <c r="S1342" s="113"/>
      <c r="T1342" s="113"/>
      <c r="U1342" s="113"/>
      <c r="V1342" s="113"/>
      <c r="W1342" s="113"/>
      <c r="X1342" s="113"/>
      <c r="Y1342" s="113"/>
      <c r="Z1342" s="113"/>
      <c r="AA1342" s="113"/>
      <c r="AB1342" s="113"/>
      <c r="AC1342" s="113"/>
      <c r="AD1342" s="145"/>
      <c r="AE1342" s="145"/>
    </row>
    <row r="1343" customFormat="false" ht="19.35" hidden="false" customHeight="true" outlineLevel="0" collapsed="false">
      <c r="B1343" s="146"/>
      <c r="C1343" s="110"/>
      <c r="D1343" s="113"/>
      <c r="E1343" s="110"/>
      <c r="F1343" s="113"/>
      <c r="G1343" s="113"/>
      <c r="H1343" s="114"/>
      <c r="I1343" s="114"/>
      <c r="J1343" s="114"/>
      <c r="K1343" s="114"/>
      <c r="L1343" s="114"/>
      <c r="M1343" s="114"/>
      <c r="N1343" s="114"/>
      <c r="O1343" s="114"/>
      <c r="P1343" s="114"/>
      <c r="Q1343" s="114"/>
      <c r="R1343" s="114"/>
      <c r="S1343" s="114"/>
      <c r="T1343" s="114"/>
      <c r="U1343" s="114"/>
      <c r="V1343" s="114"/>
      <c r="W1343" s="114"/>
      <c r="X1343" s="114"/>
      <c r="Y1343" s="114"/>
      <c r="Z1343" s="114"/>
      <c r="AA1343" s="114"/>
      <c r="AB1343" s="114"/>
      <c r="AC1343" s="114"/>
      <c r="AD1343" s="145"/>
      <c r="AE1343" s="145"/>
    </row>
    <row r="1344" customFormat="false" ht="19.35" hidden="false" customHeight="true" outlineLevel="0" collapsed="false">
      <c r="B1344" s="146"/>
      <c r="C1344" s="110"/>
      <c r="D1344" s="113"/>
      <c r="E1344" s="110"/>
      <c r="F1344" s="114"/>
      <c r="G1344" s="114"/>
      <c r="H1344" s="114"/>
      <c r="I1344" s="114"/>
      <c r="J1344" s="114"/>
      <c r="K1344" s="114"/>
      <c r="L1344" s="114"/>
      <c r="M1344" s="114"/>
      <c r="N1344" s="113"/>
      <c r="O1344" s="114"/>
      <c r="P1344" s="114"/>
      <c r="Q1344" s="114"/>
      <c r="R1344" s="114"/>
      <c r="S1344" s="114"/>
      <c r="T1344" s="114"/>
      <c r="U1344" s="114"/>
      <c r="V1344" s="114"/>
      <c r="W1344" s="114"/>
      <c r="X1344" s="114"/>
      <c r="Y1344" s="114"/>
      <c r="Z1344" s="114"/>
      <c r="AA1344" s="114"/>
      <c r="AB1344" s="114"/>
      <c r="AC1344" s="114"/>
      <c r="AD1344" s="145"/>
      <c r="AE1344" s="145"/>
    </row>
    <row r="1345" customFormat="false" ht="19.35" hidden="false" customHeight="true" outlineLevel="0" collapsed="false">
      <c r="B1345" s="146"/>
      <c r="C1345" s="110"/>
      <c r="D1345" s="113"/>
      <c r="E1345" s="110"/>
      <c r="F1345" s="114"/>
      <c r="G1345" s="114"/>
      <c r="H1345" s="114"/>
      <c r="I1345" s="114"/>
      <c r="J1345" s="114"/>
      <c r="K1345" s="114"/>
      <c r="L1345" s="114"/>
      <c r="M1345" s="114"/>
      <c r="N1345" s="113"/>
      <c r="O1345" s="114"/>
      <c r="P1345" s="114"/>
      <c r="Q1345" s="114"/>
      <c r="R1345" s="114"/>
      <c r="S1345" s="114"/>
      <c r="T1345" s="114"/>
      <c r="U1345" s="114"/>
      <c r="V1345" s="114"/>
      <c r="W1345" s="114"/>
      <c r="X1345" s="114"/>
      <c r="Y1345" s="114"/>
      <c r="Z1345" s="114"/>
      <c r="AA1345" s="114"/>
      <c r="AB1345" s="114"/>
      <c r="AC1345" s="114"/>
      <c r="AD1345" s="145"/>
      <c r="AE1345" s="145"/>
    </row>
    <row r="1346" customFormat="false" ht="19.35" hidden="false" customHeight="true" outlineLevel="0" collapsed="false">
      <c r="B1346" s="146"/>
      <c r="C1346" s="110"/>
      <c r="D1346" s="134"/>
      <c r="E1346" s="110"/>
      <c r="F1346" s="114"/>
      <c r="G1346" s="114"/>
      <c r="H1346" s="114"/>
      <c r="I1346" s="113"/>
      <c r="J1346" s="113"/>
      <c r="K1346" s="113"/>
      <c r="L1346" s="132"/>
      <c r="M1346" s="133"/>
      <c r="N1346" s="113"/>
      <c r="O1346" s="133"/>
      <c r="P1346" s="133"/>
      <c r="Q1346" s="132"/>
      <c r="R1346" s="132"/>
      <c r="S1346" s="132"/>
      <c r="T1346" s="132"/>
      <c r="U1346" s="132"/>
      <c r="V1346" s="132"/>
      <c r="W1346" s="132"/>
      <c r="X1346" s="132"/>
      <c r="Y1346" s="132"/>
      <c r="Z1346" s="132"/>
      <c r="AA1346" s="132"/>
      <c r="AB1346" s="132"/>
      <c r="AC1346" s="132"/>
      <c r="AD1346" s="145"/>
      <c r="AE1346" s="145"/>
    </row>
    <row r="1347" customFormat="false" ht="19.35" hidden="false" customHeight="true" outlineLevel="0" collapsed="false">
      <c r="B1347" s="146"/>
      <c r="C1347" s="110"/>
      <c r="D1347" s="132"/>
      <c r="E1347" s="110"/>
      <c r="F1347" s="113"/>
      <c r="G1347" s="113"/>
      <c r="H1347" s="113"/>
      <c r="I1347" s="113"/>
      <c r="J1347" s="113"/>
      <c r="K1347" s="113"/>
      <c r="L1347" s="113"/>
      <c r="M1347" s="113"/>
      <c r="N1347" s="113"/>
      <c r="O1347" s="113"/>
      <c r="P1347" s="113"/>
      <c r="Q1347" s="113"/>
      <c r="R1347" s="113"/>
      <c r="S1347" s="113"/>
      <c r="T1347" s="113"/>
      <c r="U1347" s="113"/>
      <c r="V1347" s="113"/>
      <c r="W1347" s="113"/>
      <c r="X1347" s="113"/>
      <c r="Y1347" s="113"/>
      <c r="Z1347" s="113"/>
      <c r="AA1347" s="113"/>
      <c r="AB1347" s="113"/>
      <c r="AC1347" s="113"/>
      <c r="AD1347" s="145"/>
      <c r="AE1347" s="145"/>
    </row>
    <row r="1348" customFormat="false" ht="19.35" hidden="false" customHeight="true" outlineLevel="0" collapsed="false">
      <c r="B1348" s="146"/>
      <c r="C1348" s="110"/>
      <c r="D1348" s="135"/>
      <c r="E1348" s="110"/>
      <c r="F1348" s="133"/>
      <c r="G1348" s="133"/>
      <c r="H1348" s="133"/>
      <c r="I1348" s="133"/>
      <c r="J1348" s="133"/>
      <c r="K1348" s="133"/>
      <c r="L1348" s="133"/>
      <c r="M1348" s="133"/>
      <c r="N1348" s="133"/>
      <c r="O1348" s="133"/>
      <c r="P1348" s="133"/>
      <c r="Q1348" s="133"/>
      <c r="R1348" s="133"/>
      <c r="S1348" s="133"/>
      <c r="T1348" s="133"/>
      <c r="U1348" s="133"/>
      <c r="V1348" s="133"/>
      <c r="W1348" s="133"/>
      <c r="X1348" s="133"/>
      <c r="Y1348" s="133"/>
      <c r="Z1348" s="133"/>
      <c r="AA1348" s="133"/>
      <c r="AB1348" s="133"/>
      <c r="AC1348" s="133"/>
      <c r="AD1348" s="145"/>
      <c r="AE1348" s="145"/>
    </row>
    <row r="1349" customFormat="false" ht="19.35" hidden="false" customHeight="true" outlineLevel="0" collapsed="false">
      <c r="B1349" s="146"/>
      <c r="C1349" s="110"/>
      <c r="D1349" s="132"/>
      <c r="E1349" s="110"/>
      <c r="F1349" s="113"/>
      <c r="G1349" s="113"/>
      <c r="H1349" s="113"/>
      <c r="I1349" s="113"/>
      <c r="J1349" s="113"/>
      <c r="K1349" s="113"/>
      <c r="L1349" s="113"/>
      <c r="M1349" s="113"/>
      <c r="N1349" s="113"/>
      <c r="O1349" s="113"/>
      <c r="P1349" s="113"/>
      <c r="Q1349" s="113"/>
      <c r="R1349" s="113"/>
      <c r="S1349" s="113"/>
      <c r="T1349" s="113"/>
      <c r="U1349" s="113"/>
      <c r="V1349" s="113"/>
      <c r="W1349" s="113"/>
      <c r="X1349" s="113"/>
      <c r="Y1349" s="113"/>
      <c r="Z1349" s="113"/>
      <c r="AA1349" s="113"/>
      <c r="AB1349" s="113"/>
      <c r="AC1349" s="113"/>
      <c r="AD1349" s="145"/>
      <c r="AE1349" s="145"/>
    </row>
    <row r="1350" customFormat="false" ht="19.35" hidden="false" customHeight="true" outlineLevel="0" collapsed="false">
      <c r="B1350" s="146"/>
      <c r="C1350" s="110"/>
      <c r="D1350" s="132"/>
      <c r="E1350" s="110"/>
      <c r="F1350" s="113"/>
      <c r="G1350" s="113"/>
      <c r="H1350" s="113"/>
      <c r="I1350" s="113"/>
      <c r="J1350" s="113"/>
      <c r="K1350" s="113"/>
      <c r="L1350" s="113"/>
      <c r="M1350" s="113"/>
      <c r="N1350" s="113"/>
      <c r="O1350" s="113"/>
      <c r="P1350" s="113"/>
      <c r="Q1350" s="113"/>
      <c r="R1350" s="113"/>
      <c r="S1350" s="113"/>
      <c r="T1350" s="113"/>
      <c r="U1350" s="113"/>
      <c r="V1350" s="113"/>
      <c r="W1350" s="113"/>
      <c r="X1350" s="113"/>
      <c r="Y1350" s="113"/>
      <c r="Z1350" s="113"/>
      <c r="AA1350" s="113"/>
      <c r="AB1350" s="113"/>
      <c r="AC1350" s="113"/>
      <c r="AD1350" s="145"/>
      <c r="AE1350" s="145"/>
    </row>
    <row r="1351" customFormat="false" ht="19.35" hidden="false" customHeight="true" outlineLevel="0" collapsed="false">
      <c r="B1351" s="146"/>
      <c r="C1351" s="110"/>
      <c r="D1351" s="132"/>
      <c r="E1351" s="110"/>
      <c r="F1351" s="114"/>
      <c r="G1351" s="114"/>
      <c r="H1351" s="113"/>
      <c r="I1351" s="113"/>
      <c r="J1351" s="113"/>
      <c r="K1351" s="113"/>
      <c r="L1351" s="113"/>
      <c r="M1351" s="113"/>
      <c r="N1351" s="113"/>
      <c r="O1351" s="113"/>
      <c r="P1351" s="113"/>
      <c r="Q1351" s="113"/>
      <c r="R1351" s="113"/>
      <c r="S1351" s="113"/>
      <c r="T1351" s="113"/>
      <c r="U1351" s="113"/>
      <c r="V1351" s="113"/>
      <c r="W1351" s="113"/>
      <c r="X1351" s="113"/>
      <c r="Y1351" s="113"/>
      <c r="Z1351" s="113"/>
      <c r="AA1351" s="113"/>
      <c r="AB1351" s="113"/>
      <c r="AC1351" s="113"/>
      <c r="AD1351" s="145"/>
      <c r="AE1351" s="145"/>
    </row>
    <row r="1352" customFormat="false" ht="19.35" hidden="false" customHeight="true" outlineLevel="0" collapsed="false">
      <c r="B1352" s="146"/>
      <c r="C1352" s="110"/>
      <c r="D1352" s="133"/>
      <c r="E1352" s="110"/>
      <c r="F1352" s="114"/>
      <c r="G1352" s="114"/>
      <c r="H1352" s="113"/>
      <c r="I1352" s="113"/>
      <c r="J1352" s="113"/>
      <c r="K1352" s="113"/>
      <c r="L1352" s="113"/>
      <c r="M1352" s="113"/>
      <c r="N1352" s="113"/>
      <c r="O1352" s="113"/>
      <c r="P1352" s="113"/>
      <c r="Q1352" s="113"/>
      <c r="R1352" s="113"/>
      <c r="S1352" s="113"/>
      <c r="T1352" s="113"/>
      <c r="U1352" s="113"/>
      <c r="V1352" s="113"/>
      <c r="W1352" s="113"/>
      <c r="X1352" s="113"/>
      <c r="Y1352" s="113"/>
      <c r="Z1352" s="113"/>
      <c r="AA1352" s="113"/>
      <c r="AB1352" s="113"/>
      <c r="AC1352" s="113"/>
      <c r="AD1352" s="145"/>
      <c r="AE1352" s="145"/>
    </row>
    <row r="1353" customFormat="false" ht="19.35" hidden="false" customHeight="true" outlineLevel="0" collapsed="false">
      <c r="B1353" s="146"/>
      <c r="C1353" s="110"/>
      <c r="D1353" s="134"/>
      <c r="E1353" s="110"/>
      <c r="F1353" s="114"/>
      <c r="G1353" s="114"/>
      <c r="H1353" s="132"/>
      <c r="I1353" s="132"/>
      <c r="J1353" s="132"/>
      <c r="K1353" s="132"/>
      <c r="L1353" s="132"/>
      <c r="M1353" s="132"/>
      <c r="N1353" s="132"/>
      <c r="O1353" s="132"/>
      <c r="P1353" s="132"/>
      <c r="Q1353" s="132"/>
      <c r="R1353" s="132"/>
      <c r="S1353" s="132"/>
      <c r="T1353" s="132"/>
      <c r="U1353" s="132"/>
      <c r="V1353" s="132"/>
      <c r="W1353" s="132"/>
      <c r="X1353" s="132"/>
      <c r="Y1353" s="132"/>
      <c r="Z1353" s="132"/>
      <c r="AA1353" s="132"/>
      <c r="AB1353" s="132"/>
      <c r="AC1353" s="132"/>
      <c r="AD1353" s="145"/>
      <c r="AE1353" s="145"/>
    </row>
    <row r="1354" customFormat="false" ht="19.35" hidden="false" customHeight="true" outlineLevel="0" collapsed="false">
      <c r="B1354" s="146"/>
      <c r="C1354" s="110"/>
      <c r="D1354" s="133"/>
      <c r="E1354" s="110"/>
      <c r="F1354" s="114"/>
      <c r="G1354" s="114"/>
      <c r="H1354" s="132"/>
      <c r="I1354" s="132"/>
      <c r="J1354" s="132"/>
      <c r="K1354" s="132"/>
      <c r="L1354" s="132"/>
      <c r="M1354" s="132"/>
      <c r="N1354" s="132"/>
      <c r="O1354" s="132"/>
      <c r="P1354" s="132"/>
      <c r="Q1354" s="132"/>
      <c r="R1354" s="132"/>
      <c r="S1354" s="132"/>
      <c r="T1354" s="132"/>
      <c r="U1354" s="132"/>
      <c r="V1354" s="132"/>
      <c r="W1354" s="132"/>
      <c r="X1354" s="132"/>
      <c r="Y1354" s="132"/>
      <c r="Z1354" s="132"/>
      <c r="AA1354" s="132"/>
      <c r="AB1354" s="132"/>
      <c r="AC1354" s="132"/>
      <c r="AD1354" s="145"/>
      <c r="AE1354" s="145"/>
    </row>
    <row r="1355" customFormat="false" ht="19.35" hidden="false" customHeight="true" outlineLevel="0" collapsed="false">
      <c r="B1355" s="146"/>
      <c r="C1355" s="110"/>
      <c r="D1355" s="132"/>
      <c r="E1355" s="110"/>
      <c r="F1355" s="114"/>
      <c r="G1355" s="114"/>
      <c r="H1355" s="113"/>
      <c r="I1355" s="113"/>
      <c r="J1355" s="113"/>
      <c r="K1355" s="113"/>
      <c r="L1355" s="113"/>
      <c r="M1355" s="113"/>
      <c r="N1355" s="113"/>
      <c r="O1355" s="113"/>
      <c r="P1355" s="113"/>
      <c r="Q1355" s="113"/>
      <c r="R1355" s="113"/>
      <c r="S1355" s="113"/>
      <c r="T1355" s="113"/>
      <c r="U1355" s="113"/>
      <c r="V1355" s="113"/>
      <c r="W1355" s="113"/>
      <c r="X1355" s="113"/>
      <c r="Y1355" s="113"/>
      <c r="Z1355" s="113"/>
      <c r="AA1355" s="113"/>
      <c r="AB1355" s="113"/>
      <c r="AC1355" s="113"/>
      <c r="AD1355" s="145"/>
      <c r="AE1355" s="145"/>
    </row>
    <row r="1356" customFormat="false" ht="19.35" hidden="false" customHeight="true" outlineLevel="0" collapsed="false">
      <c r="B1356" s="146"/>
      <c r="C1356" s="110"/>
      <c r="D1356" s="113"/>
      <c r="E1356" s="110"/>
      <c r="F1356" s="114"/>
      <c r="G1356" s="114"/>
      <c r="H1356" s="113"/>
      <c r="I1356" s="113"/>
      <c r="J1356" s="113"/>
      <c r="K1356" s="113"/>
      <c r="L1356" s="113"/>
      <c r="M1356" s="113"/>
      <c r="N1356" s="113"/>
      <c r="O1356" s="113"/>
      <c r="P1356" s="113"/>
      <c r="Q1356" s="113"/>
      <c r="R1356" s="113"/>
      <c r="S1356" s="113"/>
      <c r="T1356" s="113"/>
      <c r="U1356" s="113"/>
      <c r="V1356" s="113"/>
      <c r="W1356" s="113"/>
      <c r="X1356" s="113"/>
      <c r="Y1356" s="113"/>
      <c r="Z1356" s="113"/>
      <c r="AA1356" s="113"/>
      <c r="AB1356" s="113"/>
      <c r="AC1356" s="113"/>
      <c r="AD1356" s="145"/>
      <c r="AE1356" s="145"/>
    </row>
    <row r="1357" customFormat="false" ht="19.35" hidden="false" customHeight="true" outlineLevel="0" collapsed="false">
      <c r="B1357" s="146"/>
      <c r="C1357" s="110"/>
      <c r="D1357" s="132"/>
      <c r="E1357" s="110"/>
      <c r="F1357" s="114"/>
      <c r="G1357" s="114"/>
      <c r="H1357" s="113"/>
      <c r="I1357" s="113"/>
      <c r="J1357" s="113"/>
      <c r="K1357" s="113"/>
      <c r="L1357" s="113"/>
      <c r="M1357" s="113"/>
      <c r="N1357" s="113"/>
      <c r="O1357" s="113"/>
      <c r="P1357" s="113"/>
      <c r="Q1357" s="113"/>
      <c r="R1357" s="113"/>
      <c r="S1357" s="113"/>
      <c r="T1357" s="113"/>
      <c r="U1357" s="113"/>
      <c r="V1357" s="113"/>
      <c r="W1357" s="113"/>
      <c r="X1357" s="113"/>
      <c r="Y1357" s="113"/>
      <c r="Z1357" s="113"/>
      <c r="AA1357" s="113"/>
      <c r="AB1357" s="113"/>
      <c r="AC1357" s="113"/>
      <c r="AD1357" s="145"/>
      <c r="AE1357" s="145"/>
    </row>
    <row r="1358" customFormat="false" ht="19.35" hidden="false" customHeight="true" outlineLevel="0" collapsed="false">
      <c r="B1358" s="146"/>
      <c r="C1358" s="110"/>
      <c r="D1358" s="133"/>
      <c r="E1358" s="110"/>
      <c r="F1358" s="132"/>
      <c r="G1358" s="132"/>
      <c r="H1358" s="132"/>
      <c r="I1358" s="132"/>
      <c r="J1358" s="132"/>
      <c r="K1358" s="132"/>
      <c r="L1358" s="132"/>
      <c r="M1358" s="132"/>
      <c r="N1358" s="132"/>
      <c r="O1358" s="132"/>
      <c r="P1358" s="132"/>
      <c r="Q1358" s="132"/>
      <c r="R1358" s="132"/>
      <c r="S1358" s="132"/>
      <c r="T1358" s="132"/>
      <c r="U1358" s="132"/>
      <c r="V1358" s="132"/>
      <c r="W1358" s="132"/>
      <c r="X1358" s="132"/>
      <c r="Y1358" s="132"/>
      <c r="Z1358" s="132"/>
      <c r="AA1358" s="132"/>
      <c r="AB1358" s="132"/>
      <c r="AC1358" s="132"/>
      <c r="AD1358" s="145"/>
      <c r="AE1358" s="145"/>
    </row>
    <row r="1359" customFormat="false" ht="19.35" hidden="false" customHeight="true" outlineLevel="0" collapsed="false">
      <c r="B1359" s="146"/>
      <c r="C1359" s="110"/>
      <c r="D1359" s="133"/>
      <c r="E1359" s="110"/>
      <c r="F1359" s="132"/>
      <c r="G1359" s="132"/>
      <c r="H1359" s="132"/>
      <c r="I1359" s="132"/>
      <c r="J1359" s="132"/>
      <c r="K1359" s="132"/>
      <c r="L1359" s="132"/>
      <c r="M1359" s="132"/>
      <c r="N1359" s="132"/>
      <c r="O1359" s="132"/>
      <c r="P1359" s="132"/>
      <c r="Q1359" s="132"/>
      <c r="R1359" s="132"/>
      <c r="S1359" s="132"/>
      <c r="T1359" s="132"/>
      <c r="U1359" s="132"/>
      <c r="V1359" s="132"/>
      <c r="W1359" s="132"/>
      <c r="X1359" s="132"/>
      <c r="Y1359" s="132"/>
      <c r="Z1359" s="132"/>
      <c r="AA1359" s="132"/>
      <c r="AB1359" s="132"/>
      <c r="AC1359" s="132"/>
      <c r="AD1359" s="145"/>
      <c r="AE1359" s="145"/>
    </row>
    <row r="1360" customFormat="false" ht="19.35" hidden="false" customHeight="true" outlineLevel="0" collapsed="false">
      <c r="B1360" s="146"/>
      <c r="C1360" s="110"/>
      <c r="D1360" s="132"/>
      <c r="E1360" s="110"/>
      <c r="F1360" s="113"/>
      <c r="G1360" s="113"/>
      <c r="H1360" s="113"/>
      <c r="I1360" s="113"/>
      <c r="J1360" s="113"/>
      <c r="K1360" s="113"/>
      <c r="L1360" s="113"/>
      <c r="M1360" s="113"/>
      <c r="N1360" s="113"/>
      <c r="O1360" s="113"/>
      <c r="P1360" s="113"/>
      <c r="Q1360" s="113"/>
      <c r="R1360" s="113"/>
      <c r="S1360" s="113"/>
      <c r="T1360" s="113"/>
      <c r="U1360" s="113"/>
      <c r="V1360" s="113"/>
      <c r="W1360" s="113"/>
      <c r="X1360" s="113"/>
      <c r="Y1360" s="113"/>
      <c r="Z1360" s="113"/>
      <c r="AA1360" s="113"/>
      <c r="AB1360" s="113"/>
      <c r="AC1360" s="113"/>
      <c r="AD1360" s="145"/>
      <c r="AE1360" s="145"/>
    </row>
    <row r="1361" customFormat="false" ht="19.35" hidden="false" customHeight="true" outlineLevel="0" collapsed="false">
      <c r="B1361" s="146"/>
      <c r="C1361" s="110"/>
      <c r="D1361" s="133"/>
      <c r="E1361" s="110"/>
      <c r="F1361" s="113"/>
      <c r="G1361" s="113"/>
      <c r="H1361" s="113"/>
      <c r="I1361" s="113"/>
      <c r="J1361" s="113"/>
      <c r="K1361" s="113"/>
      <c r="L1361" s="113"/>
      <c r="M1361" s="113"/>
      <c r="N1361" s="113"/>
      <c r="O1361" s="113"/>
      <c r="P1361" s="113"/>
      <c r="Q1361" s="113"/>
      <c r="R1361" s="113"/>
      <c r="S1361" s="113"/>
      <c r="T1361" s="113"/>
      <c r="U1361" s="113"/>
      <c r="V1361" s="113"/>
      <c r="W1361" s="113"/>
      <c r="X1361" s="113"/>
      <c r="Y1361" s="113"/>
      <c r="Z1361" s="113"/>
      <c r="AA1361" s="113"/>
      <c r="AB1361" s="113"/>
      <c r="AC1361" s="113"/>
      <c r="AD1361" s="145"/>
      <c r="AE1361" s="145"/>
    </row>
    <row r="1362" customFormat="false" ht="19.35" hidden="false" customHeight="true" outlineLevel="0" collapsed="false">
      <c r="B1362" s="146"/>
      <c r="C1362" s="110"/>
      <c r="D1362" s="132"/>
      <c r="E1362" s="110"/>
      <c r="F1362" s="113"/>
      <c r="G1362" s="113"/>
      <c r="H1362" s="113"/>
      <c r="I1362" s="113"/>
      <c r="J1362" s="113"/>
      <c r="K1362" s="113"/>
      <c r="L1362" s="113"/>
      <c r="M1362" s="113"/>
      <c r="N1362" s="113"/>
      <c r="O1362" s="113"/>
      <c r="P1362" s="113"/>
      <c r="Q1362" s="113"/>
      <c r="R1362" s="113"/>
      <c r="S1362" s="113"/>
      <c r="T1362" s="113"/>
      <c r="U1362" s="113"/>
      <c r="V1362" s="113"/>
      <c r="W1362" s="113"/>
      <c r="X1362" s="113"/>
      <c r="Y1362" s="113"/>
      <c r="Z1362" s="113"/>
      <c r="AA1362" s="113"/>
      <c r="AB1362" s="113"/>
      <c r="AC1362" s="113"/>
      <c r="AD1362" s="145"/>
      <c r="AE1362" s="145"/>
    </row>
    <row r="1363" customFormat="false" ht="19.35" hidden="false" customHeight="true" outlineLevel="0" collapsed="false">
      <c r="B1363" s="146"/>
      <c r="C1363" s="110"/>
      <c r="D1363" s="113"/>
      <c r="E1363" s="110"/>
      <c r="F1363" s="113"/>
      <c r="G1363" s="113"/>
      <c r="H1363" s="114"/>
      <c r="I1363" s="114"/>
      <c r="J1363" s="114"/>
      <c r="K1363" s="114"/>
      <c r="L1363" s="114"/>
      <c r="M1363" s="114"/>
      <c r="N1363" s="114"/>
      <c r="O1363" s="114"/>
      <c r="P1363" s="114"/>
      <c r="Q1363" s="114"/>
      <c r="R1363" s="114"/>
      <c r="S1363" s="114"/>
      <c r="T1363" s="114"/>
      <c r="U1363" s="114"/>
      <c r="V1363" s="114"/>
      <c r="W1363" s="114"/>
      <c r="X1363" s="114"/>
      <c r="Y1363" s="114"/>
      <c r="Z1363" s="114"/>
      <c r="AA1363" s="114"/>
      <c r="AB1363" s="114"/>
      <c r="AC1363" s="114"/>
      <c r="AD1363" s="145"/>
      <c r="AE1363" s="145"/>
    </row>
    <row r="1364" customFormat="false" ht="19.35" hidden="false" customHeight="true" outlineLevel="0" collapsed="false">
      <c r="B1364" s="146"/>
      <c r="C1364" s="110"/>
      <c r="D1364" s="133"/>
      <c r="E1364" s="110"/>
      <c r="F1364" s="114"/>
      <c r="G1364" s="114"/>
      <c r="H1364" s="114"/>
      <c r="I1364" s="114"/>
      <c r="J1364" s="114"/>
      <c r="K1364" s="114"/>
      <c r="L1364" s="114"/>
      <c r="M1364" s="133"/>
      <c r="N1364" s="114"/>
      <c r="O1364" s="114"/>
      <c r="P1364" s="114"/>
      <c r="Q1364" s="114"/>
      <c r="R1364" s="114"/>
      <c r="S1364" s="114"/>
      <c r="T1364" s="114"/>
      <c r="U1364" s="114"/>
      <c r="V1364" s="114"/>
      <c r="W1364" s="114"/>
      <c r="X1364" s="114"/>
      <c r="Y1364" s="114"/>
      <c r="Z1364" s="114"/>
      <c r="AA1364" s="114"/>
      <c r="AB1364" s="114"/>
      <c r="AC1364" s="114"/>
      <c r="AD1364" s="145"/>
      <c r="AE1364" s="145"/>
    </row>
    <row r="1365" customFormat="false" ht="19.35" hidden="false" customHeight="true" outlineLevel="0" collapsed="false">
      <c r="B1365" s="146"/>
      <c r="C1365" s="110"/>
      <c r="D1365" s="132"/>
      <c r="E1365" s="110"/>
      <c r="F1365" s="114"/>
      <c r="G1365" s="114"/>
      <c r="H1365" s="114"/>
      <c r="I1365" s="114"/>
      <c r="J1365" s="114"/>
      <c r="K1365" s="114"/>
      <c r="L1365" s="114"/>
      <c r="M1365" s="114"/>
      <c r="N1365" s="114"/>
      <c r="O1365" s="114"/>
      <c r="P1365" s="114"/>
      <c r="Q1365" s="114"/>
      <c r="R1365" s="114"/>
      <c r="S1365" s="114"/>
      <c r="T1365" s="114"/>
      <c r="U1365" s="114"/>
      <c r="V1365" s="114"/>
      <c r="W1365" s="114"/>
      <c r="X1365" s="114"/>
      <c r="Y1365" s="114"/>
      <c r="Z1365" s="114"/>
      <c r="AA1365" s="114"/>
      <c r="AB1365" s="132"/>
      <c r="AC1365" s="132"/>
      <c r="AD1365" s="145"/>
      <c r="AE1365" s="145"/>
    </row>
    <row r="1366" customFormat="false" ht="19.35" hidden="false" customHeight="true" outlineLevel="0" collapsed="false">
      <c r="B1366" s="146"/>
      <c r="C1366" s="110"/>
      <c r="D1366" s="132"/>
      <c r="E1366" s="110"/>
      <c r="F1366" s="113"/>
      <c r="G1366" s="113"/>
      <c r="H1366" s="113"/>
      <c r="I1366" s="113"/>
      <c r="J1366" s="113"/>
      <c r="K1366" s="113"/>
      <c r="L1366" s="113"/>
      <c r="M1366" s="113"/>
      <c r="N1366" s="113"/>
      <c r="O1366" s="113"/>
      <c r="P1366" s="113"/>
      <c r="Q1366" s="113"/>
      <c r="R1366" s="113"/>
      <c r="S1366" s="113"/>
      <c r="T1366" s="113"/>
      <c r="U1366" s="113"/>
      <c r="V1366" s="113"/>
      <c r="W1366" s="113"/>
      <c r="X1366" s="113"/>
      <c r="Y1366" s="113"/>
      <c r="Z1366" s="113"/>
      <c r="AA1366" s="113"/>
      <c r="AB1366" s="113"/>
      <c r="AC1366" s="113"/>
      <c r="AD1366" s="145"/>
      <c r="AE1366" s="145"/>
    </row>
    <row r="1367" customFormat="false" ht="19.35" hidden="false" customHeight="true" outlineLevel="0" collapsed="false">
      <c r="B1367" s="146"/>
      <c r="C1367" s="110"/>
      <c r="D1367" s="113"/>
      <c r="E1367" s="110"/>
      <c r="F1367" s="114"/>
      <c r="G1367" s="114"/>
      <c r="H1367" s="114"/>
      <c r="I1367" s="114"/>
      <c r="J1367" s="114"/>
      <c r="K1367" s="114"/>
      <c r="L1367" s="114"/>
      <c r="M1367" s="114"/>
      <c r="N1367" s="113"/>
      <c r="O1367" s="114"/>
      <c r="P1367" s="114"/>
      <c r="Q1367" s="114"/>
      <c r="R1367" s="114"/>
      <c r="S1367" s="114"/>
      <c r="T1367" s="114"/>
      <c r="U1367" s="114"/>
      <c r="V1367" s="114"/>
      <c r="W1367" s="114"/>
      <c r="X1367" s="114"/>
      <c r="Y1367" s="114"/>
      <c r="Z1367" s="114"/>
      <c r="AA1367" s="114"/>
      <c r="AB1367" s="114"/>
      <c r="AC1367" s="114"/>
      <c r="AD1367" s="145"/>
      <c r="AE1367" s="145"/>
    </row>
    <row r="1368" customFormat="false" ht="19.35" hidden="false" customHeight="true" outlineLevel="0" collapsed="false">
      <c r="B1368" s="146"/>
      <c r="C1368" s="110"/>
      <c r="D1368" s="134"/>
      <c r="E1368" s="110"/>
      <c r="F1368" s="133"/>
      <c r="G1368" s="133"/>
      <c r="H1368" s="133"/>
      <c r="I1368" s="133"/>
      <c r="J1368" s="133"/>
      <c r="K1368" s="133"/>
      <c r="L1368" s="133"/>
      <c r="M1368" s="133"/>
      <c r="N1368" s="133"/>
      <c r="O1368" s="133"/>
      <c r="P1368" s="133"/>
      <c r="Q1368" s="133"/>
      <c r="R1368" s="133"/>
      <c r="S1368" s="133"/>
      <c r="T1368" s="133"/>
      <c r="U1368" s="133"/>
      <c r="V1368" s="133"/>
      <c r="W1368" s="133"/>
      <c r="X1368" s="133"/>
      <c r="Y1368" s="133"/>
      <c r="Z1368" s="133"/>
      <c r="AA1368" s="133"/>
      <c r="AB1368" s="133"/>
      <c r="AC1368" s="133"/>
      <c r="AD1368" s="145"/>
      <c r="AE1368" s="145"/>
    </row>
    <row r="1369" customFormat="false" ht="19.35" hidden="false" customHeight="true" outlineLevel="0" collapsed="false">
      <c r="B1369" s="146"/>
      <c r="C1369" s="110"/>
      <c r="D1369" s="133"/>
      <c r="E1369" s="110"/>
      <c r="F1369" s="132"/>
      <c r="G1369" s="132"/>
      <c r="H1369" s="132"/>
      <c r="I1369" s="132"/>
      <c r="J1369" s="132"/>
      <c r="K1369" s="132"/>
      <c r="L1369" s="132"/>
      <c r="M1369" s="132"/>
      <c r="N1369" s="132"/>
      <c r="O1369" s="132"/>
      <c r="P1369" s="132"/>
      <c r="Q1369" s="132"/>
      <c r="R1369" s="132"/>
      <c r="S1369" s="132"/>
      <c r="T1369" s="132"/>
      <c r="U1369" s="132"/>
      <c r="V1369" s="132"/>
      <c r="W1369" s="132"/>
      <c r="X1369" s="132"/>
      <c r="Y1369" s="132"/>
      <c r="Z1369" s="132"/>
      <c r="AA1369" s="132"/>
      <c r="AB1369" s="132"/>
      <c r="AC1369" s="132"/>
      <c r="AD1369" s="145"/>
      <c r="AE1369" s="145"/>
    </row>
    <row r="1370" customFormat="false" ht="19.35" hidden="false" customHeight="true" outlineLevel="0" collapsed="false">
      <c r="B1370" s="146"/>
      <c r="C1370" s="110"/>
      <c r="D1370" s="132"/>
      <c r="E1370" s="110"/>
      <c r="F1370" s="113"/>
      <c r="G1370" s="113"/>
      <c r="H1370" s="113"/>
      <c r="I1370" s="113"/>
      <c r="J1370" s="113"/>
      <c r="K1370" s="113"/>
      <c r="L1370" s="113"/>
      <c r="M1370" s="113"/>
      <c r="N1370" s="113"/>
      <c r="O1370" s="113"/>
      <c r="P1370" s="113"/>
      <c r="Q1370" s="113"/>
      <c r="R1370" s="113"/>
      <c r="S1370" s="113"/>
      <c r="T1370" s="113"/>
      <c r="U1370" s="113"/>
      <c r="V1370" s="113"/>
      <c r="W1370" s="113"/>
      <c r="X1370" s="113"/>
      <c r="Y1370" s="113"/>
      <c r="Z1370" s="113"/>
      <c r="AA1370" s="113"/>
      <c r="AB1370" s="113"/>
      <c r="AC1370" s="113"/>
      <c r="AD1370" s="145"/>
      <c r="AE1370" s="145"/>
    </row>
    <row r="1371" customFormat="false" ht="19.35" hidden="false" customHeight="true" outlineLevel="0" collapsed="false">
      <c r="B1371" s="146"/>
      <c r="C1371" s="110"/>
      <c r="D1371" s="113"/>
      <c r="E1371" s="110"/>
      <c r="F1371" s="113"/>
      <c r="G1371" s="113"/>
      <c r="H1371" s="113"/>
      <c r="I1371" s="113"/>
      <c r="J1371" s="113"/>
      <c r="K1371" s="113"/>
      <c r="L1371" s="113"/>
      <c r="M1371" s="113"/>
      <c r="N1371" s="113"/>
      <c r="O1371" s="113"/>
      <c r="P1371" s="113"/>
      <c r="Q1371" s="113"/>
      <c r="R1371" s="113"/>
      <c r="S1371" s="113"/>
      <c r="T1371" s="113"/>
      <c r="U1371" s="113"/>
      <c r="V1371" s="113"/>
      <c r="W1371" s="113"/>
      <c r="X1371" s="113"/>
      <c r="Y1371" s="113"/>
      <c r="Z1371" s="113"/>
      <c r="AA1371" s="113"/>
      <c r="AB1371" s="113"/>
      <c r="AC1371" s="113"/>
      <c r="AD1371" s="145"/>
      <c r="AE1371" s="145"/>
    </row>
    <row r="1372" customFormat="false" ht="19.35" hidden="false" customHeight="true" outlineLevel="0" collapsed="false">
      <c r="B1372" s="146"/>
      <c r="C1372" s="110"/>
      <c r="D1372" s="132"/>
      <c r="E1372" s="110"/>
      <c r="F1372" s="113"/>
      <c r="G1372" s="113"/>
      <c r="H1372" s="113"/>
      <c r="I1372" s="113"/>
      <c r="J1372" s="113"/>
      <c r="K1372" s="113"/>
      <c r="L1372" s="113"/>
      <c r="M1372" s="113"/>
      <c r="N1372" s="113"/>
      <c r="O1372" s="113"/>
      <c r="P1372" s="113"/>
      <c r="Q1372" s="113"/>
      <c r="R1372" s="113"/>
      <c r="S1372" s="113"/>
      <c r="T1372" s="113"/>
      <c r="U1372" s="113"/>
      <c r="V1372" s="113"/>
      <c r="W1372" s="113"/>
      <c r="X1372" s="113"/>
      <c r="Y1372" s="113"/>
      <c r="Z1372" s="113"/>
      <c r="AA1372" s="113"/>
      <c r="AB1372" s="113"/>
      <c r="AC1372" s="113"/>
      <c r="AD1372" s="145"/>
      <c r="AE1372" s="145"/>
    </row>
    <row r="1373" customFormat="false" ht="19.35" hidden="false" customHeight="true" outlineLevel="0" collapsed="false">
      <c r="B1373" s="146"/>
      <c r="C1373" s="110"/>
      <c r="D1373" s="113"/>
      <c r="E1373" s="110"/>
      <c r="F1373" s="113"/>
      <c r="G1373" s="113"/>
      <c r="H1373" s="113"/>
      <c r="I1373" s="113"/>
      <c r="J1373" s="114"/>
      <c r="K1373" s="114"/>
      <c r="L1373" s="114"/>
      <c r="M1373" s="114"/>
      <c r="N1373" s="114"/>
      <c r="O1373" s="114"/>
      <c r="P1373" s="114"/>
      <c r="Q1373" s="114"/>
      <c r="R1373" s="114"/>
      <c r="S1373" s="114"/>
      <c r="T1373" s="114"/>
      <c r="U1373" s="114"/>
      <c r="V1373" s="114"/>
      <c r="W1373" s="114"/>
      <c r="X1373" s="114"/>
      <c r="Y1373" s="114"/>
      <c r="Z1373" s="114"/>
      <c r="AA1373" s="114"/>
      <c r="AB1373" s="114"/>
      <c r="AC1373" s="114"/>
      <c r="AD1373" s="145"/>
      <c r="AE1373" s="145"/>
    </row>
    <row r="1374" customFormat="false" ht="19.35" hidden="false" customHeight="true" outlineLevel="0" collapsed="false">
      <c r="B1374" s="146"/>
      <c r="C1374" s="110"/>
      <c r="D1374" s="132"/>
      <c r="E1374" s="110"/>
      <c r="F1374" s="113"/>
      <c r="G1374" s="113"/>
      <c r="H1374" s="113"/>
      <c r="I1374" s="113"/>
      <c r="J1374" s="113"/>
      <c r="K1374" s="113"/>
      <c r="L1374" s="113"/>
      <c r="M1374" s="113"/>
      <c r="N1374" s="113"/>
      <c r="O1374" s="113"/>
      <c r="P1374" s="113"/>
      <c r="Q1374" s="113"/>
      <c r="R1374" s="113"/>
      <c r="S1374" s="113"/>
      <c r="T1374" s="113"/>
      <c r="U1374" s="113"/>
      <c r="V1374" s="113"/>
      <c r="W1374" s="113"/>
      <c r="X1374" s="113"/>
      <c r="Y1374" s="113"/>
      <c r="Z1374" s="113"/>
      <c r="AA1374" s="113"/>
      <c r="AB1374" s="113"/>
      <c r="AC1374" s="113"/>
      <c r="AD1374" s="145"/>
      <c r="AE1374" s="145"/>
    </row>
    <row r="1375" customFormat="false" ht="19.35" hidden="false" customHeight="true" outlineLevel="0" collapsed="false">
      <c r="B1375" s="146"/>
      <c r="C1375" s="110"/>
      <c r="D1375" s="113"/>
      <c r="E1375" s="110"/>
      <c r="F1375" s="114"/>
      <c r="G1375" s="114"/>
      <c r="H1375" s="114"/>
      <c r="I1375" s="114"/>
      <c r="J1375" s="114"/>
      <c r="K1375" s="114"/>
      <c r="L1375" s="114"/>
      <c r="M1375" s="114"/>
      <c r="N1375" s="114"/>
      <c r="O1375" s="114"/>
      <c r="P1375" s="114"/>
      <c r="Q1375" s="114"/>
      <c r="R1375" s="114"/>
      <c r="S1375" s="114"/>
      <c r="T1375" s="114"/>
      <c r="U1375" s="114"/>
      <c r="V1375" s="114"/>
      <c r="W1375" s="114"/>
      <c r="X1375" s="113"/>
      <c r="Y1375" s="113"/>
      <c r="Z1375" s="113"/>
      <c r="AA1375" s="113"/>
      <c r="AB1375" s="113"/>
      <c r="AC1375" s="113"/>
      <c r="AD1375" s="145"/>
      <c r="AE1375" s="145"/>
    </row>
    <row r="1376" customFormat="false" ht="19.35" hidden="false" customHeight="true" outlineLevel="0" collapsed="false">
      <c r="B1376" s="146"/>
      <c r="C1376" s="110"/>
      <c r="D1376" s="132"/>
      <c r="E1376" s="110"/>
      <c r="F1376" s="113"/>
      <c r="G1376" s="113"/>
      <c r="H1376" s="113"/>
      <c r="I1376" s="113"/>
      <c r="J1376" s="113"/>
      <c r="K1376" s="113"/>
      <c r="L1376" s="113"/>
      <c r="M1376" s="113"/>
      <c r="N1376" s="113"/>
      <c r="O1376" s="113"/>
      <c r="P1376" s="113"/>
      <c r="Q1376" s="113"/>
      <c r="R1376" s="113"/>
      <c r="S1376" s="113"/>
      <c r="T1376" s="113"/>
      <c r="U1376" s="113"/>
      <c r="V1376" s="113"/>
      <c r="W1376" s="113"/>
      <c r="X1376" s="113"/>
      <c r="Y1376" s="113"/>
      <c r="Z1376" s="113"/>
      <c r="AA1376" s="113"/>
      <c r="AB1376" s="113"/>
      <c r="AC1376" s="113"/>
      <c r="AD1376" s="145"/>
      <c r="AE1376" s="145"/>
    </row>
    <row r="1377" customFormat="false" ht="19.35" hidden="false" customHeight="true" outlineLevel="0" collapsed="false">
      <c r="B1377" s="146"/>
      <c r="C1377" s="110"/>
      <c r="D1377" s="113"/>
      <c r="E1377" s="110"/>
      <c r="F1377" s="113"/>
      <c r="G1377" s="113"/>
      <c r="H1377" s="113"/>
      <c r="I1377" s="113"/>
      <c r="J1377" s="113"/>
      <c r="K1377" s="113"/>
      <c r="L1377" s="113"/>
      <c r="M1377" s="113"/>
      <c r="N1377" s="113"/>
      <c r="O1377" s="113"/>
      <c r="P1377" s="113"/>
      <c r="Q1377" s="113"/>
      <c r="R1377" s="113"/>
      <c r="S1377" s="113"/>
      <c r="T1377" s="113"/>
      <c r="U1377" s="113"/>
      <c r="V1377" s="113"/>
      <c r="W1377" s="113"/>
      <c r="X1377" s="113"/>
      <c r="Y1377" s="113"/>
      <c r="Z1377" s="113"/>
      <c r="AA1377" s="113"/>
      <c r="AB1377" s="113"/>
      <c r="AC1377" s="113"/>
      <c r="AD1377" s="145"/>
      <c r="AE1377" s="145"/>
    </row>
    <row r="1378" customFormat="false" ht="19.35" hidden="false" customHeight="true" outlineLevel="0" collapsed="false">
      <c r="B1378" s="146"/>
      <c r="C1378" s="110"/>
      <c r="D1378" s="113"/>
      <c r="E1378" s="110"/>
      <c r="F1378" s="113"/>
      <c r="G1378" s="113"/>
      <c r="H1378" s="114"/>
      <c r="I1378" s="114"/>
      <c r="J1378" s="114"/>
      <c r="K1378" s="114"/>
      <c r="L1378" s="114"/>
      <c r="M1378" s="114"/>
      <c r="N1378" s="114"/>
      <c r="O1378" s="114"/>
      <c r="P1378" s="114"/>
      <c r="Q1378" s="114"/>
      <c r="R1378" s="114"/>
      <c r="S1378" s="114"/>
      <c r="T1378" s="114"/>
      <c r="U1378" s="114"/>
      <c r="V1378" s="114"/>
      <c r="W1378" s="114"/>
      <c r="X1378" s="114"/>
      <c r="Y1378" s="114"/>
      <c r="Z1378" s="114"/>
      <c r="AA1378" s="114"/>
      <c r="AB1378" s="114"/>
      <c r="AC1378" s="114"/>
      <c r="AD1378" s="145"/>
      <c r="AE1378" s="145"/>
    </row>
    <row r="1379" customFormat="false" ht="19.35" hidden="false" customHeight="true" outlineLevel="0" collapsed="false">
      <c r="B1379" s="146"/>
      <c r="C1379" s="110"/>
      <c r="D1379" s="134"/>
      <c r="E1379" s="110"/>
      <c r="F1379" s="114"/>
      <c r="G1379" s="114"/>
      <c r="H1379" s="114"/>
      <c r="I1379" s="114"/>
      <c r="J1379" s="114"/>
      <c r="K1379" s="114"/>
      <c r="L1379" s="114"/>
      <c r="M1379" s="114"/>
      <c r="N1379" s="114"/>
      <c r="O1379" s="133"/>
      <c r="P1379" s="133"/>
      <c r="Q1379" s="133"/>
      <c r="R1379" s="133"/>
      <c r="S1379" s="133"/>
      <c r="T1379" s="133"/>
      <c r="U1379" s="133"/>
      <c r="V1379" s="133"/>
      <c r="W1379" s="133"/>
      <c r="X1379" s="133"/>
      <c r="Y1379" s="133"/>
      <c r="Z1379" s="133"/>
      <c r="AA1379" s="133"/>
      <c r="AB1379" s="133"/>
      <c r="AC1379" s="114"/>
      <c r="AD1379" s="145"/>
      <c r="AE1379" s="145"/>
    </row>
    <row r="1380" customFormat="false" ht="19.35" hidden="false" customHeight="true" outlineLevel="0" collapsed="false">
      <c r="B1380" s="146"/>
      <c r="C1380" s="110"/>
      <c r="D1380" s="132"/>
      <c r="E1380" s="110"/>
      <c r="F1380" s="113"/>
      <c r="G1380" s="113"/>
      <c r="H1380" s="113"/>
      <c r="I1380" s="113"/>
      <c r="J1380" s="113"/>
      <c r="K1380" s="113"/>
      <c r="L1380" s="113"/>
      <c r="M1380" s="113"/>
      <c r="N1380" s="113"/>
      <c r="O1380" s="113"/>
      <c r="P1380" s="113"/>
      <c r="Q1380" s="113"/>
      <c r="R1380" s="113"/>
      <c r="S1380" s="113"/>
      <c r="T1380" s="113"/>
      <c r="U1380" s="113"/>
      <c r="V1380" s="113"/>
      <c r="W1380" s="113"/>
      <c r="X1380" s="113"/>
      <c r="Y1380" s="113"/>
      <c r="Z1380" s="113"/>
      <c r="AA1380" s="113"/>
      <c r="AB1380" s="113"/>
      <c r="AC1380" s="113"/>
      <c r="AD1380" s="145"/>
      <c r="AE1380" s="145"/>
    </row>
    <row r="1381" customFormat="false" ht="19.35" hidden="false" customHeight="true" outlineLevel="0" collapsed="false">
      <c r="B1381" s="146"/>
      <c r="C1381" s="110"/>
      <c r="D1381" s="132"/>
      <c r="E1381" s="110"/>
      <c r="F1381" s="113"/>
      <c r="G1381" s="113"/>
      <c r="H1381" s="113"/>
      <c r="I1381" s="113"/>
      <c r="J1381" s="113"/>
      <c r="K1381" s="113"/>
      <c r="L1381" s="113"/>
      <c r="M1381" s="113"/>
      <c r="N1381" s="113"/>
      <c r="O1381" s="113"/>
      <c r="P1381" s="113"/>
      <c r="Q1381" s="113"/>
      <c r="R1381" s="113"/>
      <c r="S1381" s="113"/>
      <c r="T1381" s="113"/>
      <c r="U1381" s="113"/>
      <c r="V1381" s="113"/>
      <c r="W1381" s="113"/>
      <c r="X1381" s="113"/>
      <c r="Y1381" s="113"/>
      <c r="Z1381" s="113"/>
      <c r="AA1381" s="113"/>
      <c r="AB1381" s="113"/>
      <c r="AC1381" s="113"/>
      <c r="AD1381" s="145"/>
      <c r="AE1381" s="145"/>
    </row>
    <row r="1382" customFormat="false" ht="19.35" hidden="false" customHeight="true" outlineLevel="0" collapsed="false">
      <c r="B1382" s="146"/>
      <c r="C1382" s="110"/>
      <c r="D1382" s="132"/>
      <c r="E1382" s="110"/>
      <c r="F1382" s="113"/>
      <c r="G1382" s="113"/>
      <c r="H1382" s="113"/>
      <c r="I1382" s="113"/>
      <c r="J1382" s="113"/>
      <c r="K1382" s="113"/>
      <c r="L1382" s="113"/>
      <c r="M1382" s="113"/>
      <c r="N1382" s="113"/>
      <c r="O1382" s="113"/>
      <c r="P1382" s="113"/>
      <c r="Q1382" s="113"/>
      <c r="R1382" s="113"/>
      <c r="S1382" s="113"/>
      <c r="T1382" s="113"/>
      <c r="U1382" s="113"/>
      <c r="V1382" s="113"/>
      <c r="W1382" s="113"/>
      <c r="X1382" s="113"/>
      <c r="Y1382" s="113"/>
      <c r="Z1382" s="113"/>
      <c r="AA1382" s="113"/>
      <c r="AB1382" s="113"/>
      <c r="AC1382" s="113"/>
      <c r="AD1382" s="145"/>
      <c r="AE1382" s="145"/>
    </row>
    <row r="1383" customFormat="false" ht="19.35" hidden="false" customHeight="true" outlineLevel="0" collapsed="false">
      <c r="B1383" s="146"/>
      <c r="C1383" s="110"/>
      <c r="D1383" s="113"/>
      <c r="E1383" s="110"/>
      <c r="F1383" s="113"/>
      <c r="G1383" s="113"/>
      <c r="H1383" s="113"/>
      <c r="I1383" s="113"/>
      <c r="J1383" s="113"/>
      <c r="K1383" s="113"/>
      <c r="L1383" s="113"/>
      <c r="M1383" s="113"/>
      <c r="N1383" s="113"/>
      <c r="O1383" s="113"/>
      <c r="P1383" s="113"/>
      <c r="Q1383" s="113"/>
      <c r="R1383" s="113"/>
      <c r="S1383" s="113"/>
      <c r="T1383" s="113"/>
      <c r="U1383" s="113"/>
      <c r="V1383" s="113"/>
      <c r="W1383" s="113"/>
      <c r="X1383" s="113"/>
      <c r="Y1383" s="113"/>
      <c r="Z1383" s="113"/>
      <c r="AA1383" s="113"/>
      <c r="AB1383" s="113"/>
      <c r="AC1383" s="113"/>
      <c r="AD1383" s="145"/>
      <c r="AE1383" s="145"/>
    </row>
    <row r="1384" customFormat="false" ht="19.35" hidden="false" customHeight="true" outlineLevel="0" collapsed="false">
      <c r="B1384" s="146"/>
      <c r="C1384" s="110"/>
      <c r="D1384" s="113"/>
      <c r="E1384" s="110"/>
      <c r="F1384" s="113"/>
      <c r="G1384" s="113"/>
      <c r="H1384" s="113"/>
      <c r="I1384" s="113"/>
      <c r="J1384" s="113"/>
      <c r="K1384" s="113"/>
      <c r="L1384" s="113"/>
      <c r="M1384" s="113"/>
      <c r="N1384" s="113"/>
      <c r="O1384" s="113"/>
      <c r="P1384" s="113"/>
      <c r="Q1384" s="113"/>
      <c r="R1384" s="113"/>
      <c r="S1384" s="113"/>
      <c r="T1384" s="113"/>
      <c r="U1384" s="113"/>
      <c r="V1384" s="113"/>
      <c r="W1384" s="113"/>
      <c r="X1384" s="113"/>
      <c r="Y1384" s="113"/>
      <c r="Z1384" s="113"/>
      <c r="AA1384" s="113"/>
      <c r="AB1384" s="113"/>
      <c r="AC1384" s="113"/>
      <c r="AD1384" s="145"/>
      <c r="AE1384" s="145"/>
    </row>
    <row r="1385" customFormat="false" ht="19.35" hidden="false" customHeight="true" outlineLevel="0" collapsed="false">
      <c r="B1385" s="146"/>
      <c r="C1385" s="110"/>
      <c r="D1385" s="113"/>
      <c r="E1385" s="110"/>
      <c r="F1385" s="113"/>
      <c r="G1385" s="113"/>
      <c r="H1385" s="113"/>
      <c r="I1385" s="113"/>
      <c r="J1385" s="113"/>
      <c r="K1385" s="113"/>
      <c r="L1385" s="113"/>
      <c r="M1385" s="113"/>
      <c r="N1385" s="113"/>
      <c r="O1385" s="113"/>
      <c r="P1385" s="113"/>
      <c r="Q1385" s="113"/>
      <c r="R1385" s="113"/>
      <c r="S1385" s="113"/>
      <c r="T1385" s="113"/>
      <c r="U1385" s="113"/>
      <c r="V1385" s="113"/>
      <c r="W1385" s="113"/>
      <c r="X1385" s="113"/>
      <c r="Y1385" s="113"/>
      <c r="Z1385" s="113"/>
      <c r="AA1385" s="113"/>
      <c r="AB1385" s="113"/>
      <c r="AC1385" s="113"/>
      <c r="AD1385" s="145"/>
      <c r="AE1385" s="145"/>
    </row>
    <row r="1386" customFormat="false" ht="19.35" hidden="false" customHeight="true" outlineLevel="0" collapsed="false">
      <c r="B1386" s="146"/>
      <c r="C1386" s="110"/>
      <c r="D1386" s="113"/>
      <c r="E1386" s="110"/>
      <c r="F1386" s="113"/>
      <c r="G1386" s="113"/>
      <c r="H1386" s="113"/>
      <c r="I1386" s="113"/>
      <c r="J1386" s="113"/>
      <c r="K1386" s="113"/>
      <c r="L1386" s="113"/>
      <c r="M1386" s="113"/>
      <c r="N1386" s="113"/>
      <c r="O1386" s="113"/>
      <c r="P1386" s="113"/>
      <c r="Q1386" s="113"/>
      <c r="R1386" s="113"/>
      <c r="S1386" s="113"/>
      <c r="T1386" s="113"/>
      <c r="U1386" s="113"/>
      <c r="V1386" s="113"/>
      <c r="W1386" s="113"/>
      <c r="X1386" s="113"/>
      <c r="Y1386" s="113"/>
      <c r="Z1386" s="113"/>
      <c r="AA1386" s="113"/>
      <c r="AB1386" s="113"/>
      <c r="AC1386" s="113"/>
      <c r="AD1386" s="145"/>
      <c r="AE1386" s="145"/>
    </row>
    <row r="1387" customFormat="false" ht="19.35" hidden="false" customHeight="true" outlineLevel="0" collapsed="false">
      <c r="B1387" s="146"/>
      <c r="C1387" s="110"/>
      <c r="D1387" s="113"/>
      <c r="E1387" s="110"/>
      <c r="F1387" s="113"/>
      <c r="G1387" s="113"/>
      <c r="H1387" s="113"/>
      <c r="I1387" s="113"/>
      <c r="J1387" s="113"/>
      <c r="K1387" s="113"/>
      <c r="L1387" s="113"/>
      <c r="M1387" s="113"/>
      <c r="N1387" s="113"/>
      <c r="O1387" s="113"/>
      <c r="P1387" s="113"/>
      <c r="Q1387" s="113"/>
      <c r="R1387" s="113"/>
      <c r="S1387" s="113"/>
      <c r="T1387" s="113"/>
      <c r="U1387" s="113"/>
      <c r="V1387" s="113"/>
      <c r="W1387" s="113"/>
      <c r="X1387" s="113"/>
      <c r="Y1387" s="113"/>
      <c r="Z1387" s="113"/>
      <c r="AA1387" s="113"/>
      <c r="AB1387" s="113"/>
      <c r="AC1387" s="113"/>
      <c r="AD1387" s="145"/>
      <c r="AE1387" s="145"/>
    </row>
    <row r="1388" customFormat="false" ht="19.35" hidden="false" customHeight="true" outlineLevel="0" collapsed="false">
      <c r="B1388" s="146"/>
      <c r="C1388" s="110"/>
      <c r="D1388" s="113"/>
      <c r="E1388" s="110"/>
      <c r="F1388" s="113"/>
      <c r="G1388" s="113"/>
      <c r="H1388" s="113"/>
      <c r="I1388" s="113"/>
      <c r="J1388" s="113"/>
      <c r="K1388" s="113"/>
      <c r="L1388" s="113"/>
      <c r="M1388" s="113"/>
      <c r="N1388" s="113"/>
      <c r="O1388" s="113"/>
      <c r="P1388" s="113"/>
      <c r="Q1388" s="113"/>
      <c r="R1388" s="113"/>
      <c r="S1388" s="113"/>
      <c r="T1388" s="113"/>
      <c r="U1388" s="113"/>
      <c r="V1388" s="113"/>
      <c r="W1388" s="113"/>
      <c r="X1388" s="113"/>
      <c r="Y1388" s="113"/>
      <c r="Z1388" s="113"/>
      <c r="AA1388" s="113"/>
      <c r="AB1388" s="113"/>
      <c r="AC1388" s="113"/>
      <c r="AD1388" s="145"/>
      <c r="AE1388" s="145"/>
    </row>
    <row r="1389" customFormat="false" ht="19.35" hidden="false" customHeight="true" outlineLevel="0" collapsed="false">
      <c r="B1389" s="146"/>
      <c r="C1389" s="110"/>
      <c r="D1389" s="113"/>
      <c r="E1389" s="110"/>
      <c r="F1389" s="113"/>
      <c r="G1389" s="113"/>
      <c r="H1389" s="113"/>
      <c r="I1389" s="113"/>
      <c r="J1389" s="113"/>
      <c r="K1389" s="113"/>
      <c r="L1389" s="113"/>
      <c r="M1389" s="113"/>
      <c r="N1389" s="113"/>
      <c r="O1389" s="113"/>
      <c r="P1389" s="113"/>
      <c r="Q1389" s="113"/>
      <c r="R1389" s="113"/>
      <c r="S1389" s="113"/>
      <c r="T1389" s="113"/>
      <c r="U1389" s="113"/>
      <c r="V1389" s="113"/>
      <c r="W1389" s="113"/>
      <c r="X1389" s="113"/>
      <c r="Y1389" s="113"/>
      <c r="Z1389" s="113"/>
      <c r="AA1389" s="113"/>
      <c r="AB1389" s="113"/>
      <c r="AC1389" s="113"/>
      <c r="AD1389" s="145"/>
      <c r="AE1389" s="145"/>
    </row>
    <row r="1390" customFormat="false" ht="19.35" hidden="false" customHeight="true" outlineLevel="0" collapsed="false">
      <c r="B1390" s="146"/>
      <c r="C1390" s="110"/>
      <c r="D1390" s="113"/>
      <c r="E1390" s="110"/>
      <c r="F1390" s="113"/>
      <c r="G1390" s="113"/>
      <c r="H1390" s="113"/>
      <c r="I1390" s="113"/>
      <c r="J1390" s="113"/>
      <c r="K1390" s="113"/>
      <c r="L1390" s="113"/>
      <c r="M1390" s="113"/>
      <c r="N1390" s="113"/>
      <c r="O1390" s="113"/>
      <c r="P1390" s="113"/>
      <c r="Q1390" s="113"/>
      <c r="R1390" s="113"/>
      <c r="S1390" s="113"/>
      <c r="T1390" s="113"/>
      <c r="U1390" s="113"/>
      <c r="V1390" s="113"/>
      <c r="W1390" s="113"/>
      <c r="X1390" s="113"/>
      <c r="Y1390" s="113"/>
      <c r="Z1390" s="113"/>
      <c r="AA1390" s="113"/>
      <c r="AB1390" s="113"/>
      <c r="AC1390" s="113"/>
      <c r="AD1390" s="145"/>
      <c r="AE1390" s="145"/>
    </row>
    <row r="1391" customFormat="false" ht="19.35" hidden="false" customHeight="true" outlineLevel="0" collapsed="false">
      <c r="B1391" s="146"/>
      <c r="C1391" s="110"/>
      <c r="D1391" s="113"/>
      <c r="E1391" s="110"/>
      <c r="F1391" s="113"/>
      <c r="G1391" s="113"/>
      <c r="H1391" s="113"/>
      <c r="I1391" s="113"/>
      <c r="J1391" s="113"/>
      <c r="K1391" s="113"/>
      <c r="L1391" s="113"/>
      <c r="M1391" s="113"/>
      <c r="N1391" s="113"/>
      <c r="O1391" s="113"/>
      <c r="P1391" s="113"/>
      <c r="Q1391" s="113"/>
      <c r="R1391" s="113"/>
      <c r="S1391" s="113"/>
      <c r="T1391" s="113"/>
      <c r="U1391" s="113"/>
      <c r="V1391" s="113"/>
      <c r="W1391" s="113"/>
      <c r="X1391" s="113"/>
      <c r="Y1391" s="113"/>
      <c r="Z1391" s="113"/>
      <c r="AA1391" s="113"/>
      <c r="AB1391" s="113"/>
      <c r="AC1391" s="113"/>
      <c r="AD1391" s="145"/>
      <c r="AE1391" s="145"/>
    </row>
    <row r="1392" customFormat="false" ht="19.35" hidden="false" customHeight="true" outlineLevel="0" collapsed="false">
      <c r="B1392" s="146"/>
      <c r="C1392" s="110"/>
      <c r="D1392" s="132"/>
      <c r="E1392" s="110"/>
      <c r="F1392" s="113"/>
      <c r="G1392" s="113"/>
      <c r="H1392" s="113"/>
      <c r="I1392" s="113"/>
      <c r="J1392" s="113"/>
      <c r="K1392" s="113"/>
      <c r="L1392" s="113"/>
      <c r="M1392" s="113"/>
      <c r="N1392" s="113"/>
      <c r="O1392" s="113"/>
      <c r="P1392" s="113"/>
      <c r="Q1392" s="113"/>
      <c r="R1392" s="113"/>
      <c r="S1392" s="113"/>
      <c r="T1392" s="113"/>
      <c r="U1392" s="113"/>
      <c r="V1392" s="113"/>
      <c r="W1392" s="113"/>
      <c r="X1392" s="113"/>
      <c r="Y1392" s="113"/>
      <c r="Z1392" s="113"/>
      <c r="AA1392" s="113"/>
      <c r="AB1392" s="113"/>
      <c r="AC1392" s="113"/>
      <c r="AD1392" s="145"/>
      <c r="AE1392" s="145"/>
    </row>
    <row r="1393" customFormat="false" ht="19.35" hidden="false" customHeight="true" outlineLevel="0" collapsed="false">
      <c r="B1393" s="146"/>
      <c r="C1393" s="110"/>
      <c r="D1393" s="132"/>
      <c r="E1393" s="110"/>
      <c r="F1393" s="113"/>
      <c r="G1393" s="113"/>
      <c r="H1393" s="113"/>
      <c r="I1393" s="113"/>
      <c r="J1393" s="113"/>
      <c r="K1393" s="113"/>
      <c r="L1393" s="113"/>
      <c r="M1393" s="113"/>
      <c r="N1393" s="113"/>
      <c r="O1393" s="113"/>
      <c r="P1393" s="113"/>
      <c r="Q1393" s="113"/>
      <c r="R1393" s="113"/>
      <c r="S1393" s="113"/>
      <c r="T1393" s="113"/>
      <c r="U1393" s="113"/>
      <c r="V1393" s="113"/>
      <c r="W1393" s="113"/>
      <c r="X1393" s="113"/>
      <c r="Y1393" s="113"/>
      <c r="Z1393" s="113"/>
      <c r="AA1393" s="113"/>
      <c r="AB1393" s="113"/>
      <c r="AC1393" s="113"/>
      <c r="AD1393" s="145"/>
      <c r="AE1393" s="145"/>
    </row>
    <row r="1394" customFormat="false" ht="19.35" hidden="false" customHeight="true" outlineLevel="0" collapsed="false">
      <c r="B1394" s="146"/>
      <c r="C1394" s="110"/>
      <c r="D1394" s="113"/>
      <c r="E1394" s="110"/>
      <c r="F1394" s="113"/>
      <c r="G1394" s="113"/>
      <c r="H1394" s="113"/>
      <c r="I1394" s="113"/>
      <c r="J1394" s="113"/>
      <c r="K1394" s="113"/>
      <c r="L1394" s="113"/>
      <c r="M1394" s="113"/>
      <c r="N1394" s="113"/>
      <c r="O1394" s="113"/>
      <c r="P1394" s="113"/>
      <c r="Q1394" s="113"/>
      <c r="R1394" s="113"/>
      <c r="S1394" s="113"/>
      <c r="T1394" s="113"/>
      <c r="U1394" s="113"/>
      <c r="V1394" s="113"/>
      <c r="W1394" s="113"/>
      <c r="X1394" s="113"/>
      <c r="Y1394" s="113"/>
      <c r="Z1394" s="113"/>
      <c r="AA1394" s="113"/>
      <c r="AB1394" s="113"/>
      <c r="AC1394" s="113"/>
      <c r="AD1394" s="145"/>
      <c r="AE1394" s="145"/>
    </row>
    <row r="1395" customFormat="false" ht="19.35" hidden="false" customHeight="true" outlineLevel="0" collapsed="false">
      <c r="B1395" s="146"/>
      <c r="C1395" s="110"/>
      <c r="D1395" s="113"/>
      <c r="E1395" s="110"/>
      <c r="F1395" s="113"/>
      <c r="G1395" s="113"/>
      <c r="H1395" s="113"/>
      <c r="I1395" s="113"/>
      <c r="J1395" s="113"/>
      <c r="K1395" s="113"/>
      <c r="L1395" s="113"/>
      <c r="M1395" s="113"/>
      <c r="N1395" s="113"/>
      <c r="O1395" s="113"/>
      <c r="P1395" s="113"/>
      <c r="Q1395" s="113"/>
      <c r="R1395" s="113"/>
      <c r="S1395" s="113"/>
      <c r="T1395" s="113"/>
      <c r="U1395" s="113"/>
      <c r="V1395" s="113"/>
      <c r="W1395" s="113"/>
      <c r="X1395" s="113"/>
      <c r="Y1395" s="113"/>
      <c r="Z1395" s="113"/>
      <c r="AA1395" s="113"/>
      <c r="AB1395" s="113"/>
      <c r="AC1395" s="113"/>
      <c r="AD1395" s="145"/>
      <c r="AE1395" s="145"/>
    </row>
    <row r="1396" customFormat="false" ht="19.35" hidden="false" customHeight="true" outlineLevel="0" collapsed="false">
      <c r="B1396" s="146"/>
      <c r="C1396" s="110"/>
      <c r="D1396" s="113"/>
      <c r="E1396" s="110"/>
      <c r="F1396" s="113"/>
      <c r="G1396" s="113"/>
      <c r="H1396" s="113"/>
      <c r="I1396" s="113"/>
      <c r="J1396" s="113"/>
      <c r="K1396" s="113"/>
      <c r="L1396" s="113"/>
      <c r="M1396" s="113"/>
      <c r="N1396" s="113"/>
      <c r="O1396" s="113"/>
      <c r="P1396" s="113"/>
      <c r="Q1396" s="113"/>
      <c r="R1396" s="113"/>
      <c r="S1396" s="113"/>
      <c r="T1396" s="113"/>
      <c r="U1396" s="113"/>
      <c r="V1396" s="113"/>
      <c r="W1396" s="113"/>
      <c r="X1396" s="113"/>
      <c r="Y1396" s="113"/>
      <c r="Z1396" s="113"/>
      <c r="AA1396" s="113"/>
      <c r="AB1396" s="113"/>
      <c r="AC1396" s="113"/>
      <c r="AD1396" s="145"/>
      <c r="AE1396" s="145"/>
    </row>
    <row r="1397" customFormat="false" ht="19.35" hidden="false" customHeight="true" outlineLevel="0" collapsed="false">
      <c r="B1397" s="146"/>
      <c r="C1397" s="110"/>
      <c r="D1397" s="132"/>
      <c r="E1397" s="110"/>
      <c r="F1397" s="113"/>
      <c r="G1397" s="113"/>
      <c r="H1397" s="113"/>
      <c r="I1397" s="113"/>
      <c r="J1397" s="113"/>
      <c r="K1397" s="113"/>
      <c r="L1397" s="113"/>
      <c r="M1397" s="113"/>
      <c r="N1397" s="113"/>
      <c r="O1397" s="113"/>
      <c r="P1397" s="113"/>
      <c r="Q1397" s="113"/>
      <c r="R1397" s="113"/>
      <c r="S1397" s="113"/>
      <c r="T1397" s="113"/>
      <c r="U1397" s="113"/>
      <c r="V1397" s="113"/>
      <c r="W1397" s="113"/>
      <c r="X1397" s="113"/>
      <c r="Y1397" s="113"/>
      <c r="Z1397" s="113"/>
      <c r="AA1397" s="113"/>
      <c r="AB1397" s="113"/>
      <c r="AC1397" s="113"/>
      <c r="AD1397" s="145"/>
      <c r="AE1397" s="145"/>
    </row>
    <row r="1398" customFormat="false" ht="19.35" hidden="false" customHeight="true" outlineLevel="0" collapsed="false">
      <c r="B1398" s="146"/>
      <c r="C1398" s="110"/>
      <c r="D1398" s="113"/>
      <c r="E1398" s="110"/>
      <c r="F1398" s="113"/>
      <c r="G1398" s="113"/>
      <c r="H1398" s="113"/>
      <c r="I1398" s="113"/>
      <c r="J1398" s="113"/>
      <c r="K1398" s="113"/>
      <c r="L1398" s="113"/>
      <c r="M1398" s="113"/>
      <c r="N1398" s="113"/>
      <c r="O1398" s="113"/>
      <c r="P1398" s="113"/>
      <c r="Q1398" s="113"/>
      <c r="R1398" s="113"/>
      <c r="S1398" s="113"/>
      <c r="T1398" s="113"/>
      <c r="U1398" s="113"/>
      <c r="V1398" s="113"/>
      <c r="W1398" s="113"/>
      <c r="X1398" s="113"/>
      <c r="Y1398" s="113"/>
      <c r="Z1398" s="113"/>
      <c r="AA1398" s="113"/>
      <c r="AB1398" s="113"/>
      <c r="AC1398" s="113"/>
      <c r="AD1398" s="145"/>
      <c r="AE1398" s="145"/>
    </row>
    <row r="1399" customFormat="false" ht="19.35" hidden="false" customHeight="true" outlineLevel="0" collapsed="false">
      <c r="B1399" s="146"/>
      <c r="C1399" s="110"/>
      <c r="D1399" s="113"/>
      <c r="E1399" s="110"/>
      <c r="F1399" s="113"/>
      <c r="G1399" s="113"/>
      <c r="H1399" s="113"/>
      <c r="I1399" s="113"/>
      <c r="J1399" s="113"/>
      <c r="K1399" s="113"/>
      <c r="L1399" s="113"/>
      <c r="M1399" s="113"/>
      <c r="N1399" s="113"/>
      <c r="O1399" s="113"/>
      <c r="P1399" s="113"/>
      <c r="Q1399" s="113"/>
      <c r="R1399" s="113"/>
      <c r="S1399" s="113"/>
      <c r="T1399" s="113"/>
      <c r="U1399" s="113"/>
      <c r="V1399" s="113"/>
      <c r="W1399" s="113"/>
      <c r="X1399" s="113"/>
      <c r="Y1399" s="113"/>
      <c r="Z1399" s="113"/>
      <c r="AA1399" s="113"/>
      <c r="AB1399" s="113"/>
      <c r="AC1399" s="113"/>
      <c r="AD1399" s="145"/>
      <c r="AE1399" s="145"/>
    </row>
    <row r="1400" customFormat="false" ht="19.35" hidden="false" customHeight="true" outlineLevel="0" collapsed="false">
      <c r="B1400" s="146"/>
      <c r="C1400" s="110"/>
      <c r="D1400" s="113"/>
      <c r="E1400" s="110"/>
      <c r="F1400" s="113"/>
      <c r="G1400" s="113"/>
      <c r="H1400" s="113"/>
      <c r="I1400" s="113"/>
      <c r="J1400" s="113"/>
      <c r="K1400" s="113"/>
      <c r="L1400" s="113"/>
      <c r="M1400" s="113"/>
      <c r="N1400" s="113"/>
      <c r="O1400" s="113"/>
      <c r="P1400" s="113"/>
      <c r="Q1400" s="113"/>
      <c r="R1400" s="113"/>
      <c r="S1400" s="113"/>
      <c r="T1400" s="113"/>
      <c r="U1400" s="113"/>
      <c r="V1400" s="113"/>
      <c r="W1400" s="113"/>
      <c r="X1400" s="113"/>
      <c r="Y1400" s="113"/>
      <c r="Z1400" s="113"/>
      <c r="AA1400" s="113"/>
      <c r="AB1400" s="113"/>
      <c r="AC1400" s="113"/>
      <c r="AD1400" s="145"/>
      <c r="AE1400" s="145"/>
    </row>
    <row r="1401" customFormat="false" ht="19.35" hidden="false" customHeight="true" outlineLevel="0" collapsed="false">
      <c r="B1401" s="146"/>
      <c r="C1401" s="110"/>
      <c r="D1401" s="113"/>
      <c r="E1401" s="110"/>
      <c r="F1401" s="113"/>
      <c r="G1401" s="113"/>
      <c r="H1401" s="113"/>
      <c r="I1401" s="113"/>
      <c r="J1401" s="113"/>
      <c r="K1401" s="113"/>
      <c r="L1401" s="113"/>
      <c r="M1401" s="113"/>
      <c r="N1401" s="113"/>
      <c r="O1401" s="113"/>
      <c r="P1401" s="113"/>
      <c r="Q1401" s="113"/>
      <c r="R1401" s="113"/>
      <c r="S1401" s="113"/>
      <c r="T1401" s="113"/>
      <c r="U1401" s="113"/>
      <c r="V1401" s="113"/>
      <c r="W1401" s="113"/>
      <c r="X1401" s="113"/>
      <c r="Y1401" s="113"/>
      <c r="Z1401" s="113"/>
      <c r="AA1401" s="113"/>
      <c r="AB1401" s="113"/>
      <c r="AC1401" s="113"/>
      <c r="AD1401" s="145"/>
      <c r="AE1401" s="145"/>
    </row>
    <row r="1402" customFormat="false" ht="19.35" hidden="false" customHeight="true" outlineLevel="0" collapsed="false">
      <c r="B1402" s="146"/>
      <c r="C1402" s="110"/>
      <c r="D1402" s="113"/>
      <c r="E1402" s="110"/>
      <c r="F1402" s="113"/>
      <c r="G1402" s="113"/>
      <c r="H1402" s="113"/>
      <c r="I1402" s="113"/>
      <c r="J1402" s="113"/>
      <c r="K1402" s="113"/>
      <c r="L1402" s="113"/>
      <c r="M1402" s="113"/>
      <c r="N1402" s="113"/>
      <c r="O1402" s="113"/>
      <c r="P1402" s="113"/>
      <c r="Q1402" s="113"/>
      <c r="R1402" s="113"/>
      <c r="S1402" s="113"/>
      <c r="T1402" s="113"/>
      <c r="U1402" s="113"/>
      <c r="V1402" s="113"/>
      <c r="W1402" s="113"/>
      <c r="X1402" s="113"/>
      <c r="Y1402" s="113"/>
      <c r="Z1402" s="113"/>
      <c r="AA1402" s="113"/>
      <c r="AB1402" s="113"/>
      <c r="AC1402" s="113"/>
      <c r="AD1402" s="145"/>
      <c r="AE1402" s="145"/>
    </row>
    <row r="1403" customFormat="false" ht="19.35" hidden="false" customHeight="true" outlineLevel="0" collapsed="false">
      <c r="B1403" s="146"/>
      <c r="C1403" s="110"/>
      <c r="D1403" s="113"/>
      <c r="E1403" s="110"/>
      <c r="F1403" s="113"/>
      <c r="G1403" s="113"/>
      <c r="H1403" s="113"/>
      <c r="I1403" s="113"/>
      <c r="J1403" s="113"/>
      <c r="K1403" s="113"/>
      <c r="L1403" s="113"/>
      <c r="M1403" s="113"/>
      <c r="N1403" s="113"/>
      <c r="O1403" s="113"/>
      <c r="P1403" s="113"/>
      <c r="Q1403" s="113"/>
      <c r="R1403" s="113"/>
      <c r="S1403" s="113"/>
      <c r="T1403" s="113"/>
      <c r="U1403" s="113"/>
      <c r="V1403" s="113"/>
      <c r="W1403" s="113"/>
      <c r="X1403" s="113"/>
      <c r="Y1403" s="113"/>
      <c r="Z1403" s="113"/>
      <c r="AA1403" s="113"/>
      <c r="AB1403" s="113"/>
      <c r="AC1403" s="113"/>
      <c r="AD1403" s="145"/>
      <c r="AE1403" s="145"/>
    </row>
    <row r="1404" customFormat="false" ht="19.35" hidden="false" customHeight="true" outlineLevel="0" collapsed="false">
      <c r="B1404" s="146"/>
      <c r="C1404" s="110"/>
      <c r="D1404" s="113"/>
      <c r="E1404" s="110"/>
      <c r="F1404" s="113"/>
      <c r="G1404" s="113"/>
      <c r="H1404" s="113"/>
      <c r="I1404" s="113"/>
      <c r="J1404" s="113"/>
      <c r="K1404" s="113"/>
      <c r="L1404" s="113"/>
      <c r="M1404" s="113"/>
      <c r="N1404" s="113"/>
      <c r="O1404" s="113"/>
      <c r="P1404" s="113"/>
      <c r="Q1404" s="113"/>
      <c r="R1404" s="113"/>
      <c r="S1404" s="113"/>
      <c r="T1404" s="113"/>
      <c r="U1404" s="113"/>
      <c r="V1404" s="113"/>
      <c r="W1404" s="113"/>
      <c r="X1404" s="113"/>
      <c r="Y1404" s="113"/>
      <c r="Z1404" s="113"/>
      <c r="AA1404" s="113"/>
      <c r="AB1404" s="113"/>
      <c r="AC1404" s="113"/>
      <c r="AD1404" s="145"/>
      <c r="AE1404" s="145"/>
    </row>
    <row r="1405" customFormat="false" ht="19.35" hidden="false" customHeight="true" outlineLevel="0" collapsed="false">
      <c r="B1405" s="146"/>
      <c r="C1405" s="110"/>
      <c r="D1405" s="113"/>
      <c r="E1405" s="110"/>
      <c r="F1405" s="113"/>
      <c r="G1405" s="113"/>
      <c r="H1405" s="113"/>
      <c r="I1405" s="113"/>
      <c r="J1405" s="113"/>
      <c r="K1405" s="113"/>
      <c r="L1405" s="113"/>
      <c r="M1405" s="113"/>
      <c r="N1405" s="113"/>
      <c r="O1405" s="113"/>
      <c r="P1405" s="113"/>
      <c r="Q1405" s="113"/>
      <c r="R1405" s="113"/>
      <c r="S1405" s="113"/>
      <c r="T1405" s="113"/>
      <c r="U1405" s="113"/>
      <c r="V1405" s="113"/>
      <c r="W1405" s="113"/>
      <c r="X1405" s="113"/>
      <c r="Y1405" s="113"/>
      <c r="Z1405" s="113"/>
      <c r="AA1405" s="113"/>
      <c r="AB1405" s="113"/>
      <c r="AC1405" s="113"/>
      <c r="AD1405" s="145"/>
      <c r="AE1405" s="145"/>
    </row>
    <row r="1406" customFormat="false" ht="19.35" hidden="false" customHeight="true" outlineLevel="0" collapsed="false">
      <c r="B1406" s="146"/>
      <c r="C1406" s="110"/>
      <c r="D1406" s="113"/>
      <c r="E1406" s="110"/>
      <c r="F1406" s="113"/>
      <c r="G1406" s="113"/>
      <c r="H1406" s="113"/>
      <c r="I1406" s="113"/>
      <c r="J1406" s="113"/>
      <c r="K1406" s="113"/>
      <c r="L1406" s="113"/>
      <c r="M1406" s="113"/>
      <c r="N1406" s="113"/>
      <c r="O1406" s="113"/>
      <c r="P1406" s="113"/>
      <c r="Q1406" s="113"/>
      <c r="R1406" s="113"/>
      <c r="S1406" s="113"/>
      <c r="T1406" s="113"/>
      <c r="U1406" s="113"/>
      <c r="V1406" s="113"/>
      <c r="W1406" s="113"/>
      <c r="X1406" s="113"/>
      <c r="Y1406" s="113"/>
      <c r="Z1406" s="113"/>
      <c r="AA1406" s="113"/>
      <c r="AB1406" s="113"/>
      <c r="AC1406" s="113"/>
      <c r="AD1406" s="145"/>
      <c r="AE1406" s="145"/>
    </row>
    <row r="1407" customFormat="false" ht="19.35" hidden="false" customHeight="true" outlineLevel="0" collapsed="false">
      <c r="B1407" s="146"/>
      <c r="C1407" s="110"/>
      <c r="D1407" s="113"/>
      <c r="E1407" s="110"/>
      <c r="F1407" s="113"/>
      <c r="G1407" s="113"/>
      <c r="H1407" s="113"/>
      <c r="I1407" s="113"/>
      <c r="J1407" s="113"/>
      <c r="K1407" s="113"/>
      <c r="L1407" s="113"/>
      <c r="M1407" s="113"/>
      <c r="N1407" s="113"/>
      <c r="O1407" s="113"/>
      <c r="P1407" s="113"/>
      <c r="Q1407" s="113"/>
      <c r="R1407" s="113"/>
      <c r="S1407" s="113"/>
      <c r="T1407" s="113"/>
      <c r="U1407" s="113"/>
      <c r="V1407" s="113"/>
      <c r="W1407" s="113"/>
      <c r="X1407" s="113"/>
      <c r="Y1407" s="113"/>
      <c r="Z1407" s="113"/>
      <c r="AA1407" s="113"/>
      <c r="AB1407" s="113"/>
      <c r="AC1407" s="113"/>
      <c r="AD1407" s="145"/>
      <c r="AE1407" s="145"/>
    </row>
    <row r="1408" customFormat="false" ht="19.35" hidden="false" customHeight="true" outlineLevel="0" collapsed="false">
      <c r="B1408" s="146"/>
      <c r="C1408" s="110"/>
      <c r="D1408" s="113"/>
      <c r="E1408" s="110"/>
      <c r="F1408" s="113"/>
      <c r="G1408" s="113"/>
      <c r="H1408" s="113"/>
      <c r="I1408" s="113"/>
      <c r="J1408" s="113"/>
      <c r="K1408" s="113"/>
      <c r="L1408" s="113"/>
      <c r="M1408" s="113"/>
      <c r="N1408" s="113"/>
      <c r="O1408" s="113"/>
      <c r="P1408" s="113"/>
      <c r="Q1408" s="113"/>
      <c r="R1408" s="113"/>
      <c r="S1408" s="113"/>
      <c r="T1408" s="113"/>
      <c r="U1408" s="113"/>
      <c r="V1408" s="113"/>
      <c r="W1408" s="113"/>
      <c r="X1408" s="113"/>
      <c r="Y1408" s="113"/>
      <c r="Z1408" s="113"/>
      <c r="AA1408" s="113"/>
      <c r="AB1408" s="113"/>
      <c r="AC1408" s="113"/>
      <c r="AD1408" s="145"/>
      <c r="AE1408" s="145"/>
    </row>
    <row r="1409" customFormat="false" ht="19.35" hidden="false" customHeight="true" outlineLevel="0" collapsed="false">
      <c r="B1409" s="146"/>
      <c r="C1409" s="110"/>
      <c r="D1409" s="113"/>
      <c r="E1409" s="110"/>
      <c r="F1409" s="113"/>
      <c r="G1409" s="113"/>
      <c r="H1409" s="113"/>
      <c r="I1409" s="113"/>
      <c r="J1409" s="113"/>
      <c r="K1409" s="113"/>
      <c r="L1409" s="113"/>
      <c r="M1409" s="113"/>
      <c r="N1409" s="113"/>
      <c r="O1409" s="113"/>
      <c r="P1409" s="113"/>
      <c r="Q1409" s="113"/>
      <c r="R1409" s="113"/>
      <c r="S1409" s="113"/>
      <c r="T1409" s="113"/>
      <c r="U1409" s="113"/>
      <c r="V1409" s="113"/>
      <c r="W1409" s="113"/>
      <c r="X1409" s="113"/>
      <c r="Y1409" s="113"/>
      <c r="Z1409" s="113"/>
      <c r="AA1409" s="113"/>
      <c r="AB1409" s="113"/>
      <c r="AC1409" s="113"/>
      <c r="AD1409" s="145"/>
      <c r="AE1409" s="145"/>
    </row>
    <row r="1410" customFormat="false" ht="19.35" hidden="false" customHeight="true" outlineLevel="0" collapsed="false">
      <c r="B1410" s="146"/>
      <c r="C1410" s="110"/>
      <c r="D1410" s="113"/>
      <c r="E1410" s="110"/>
      <c r="F1410" s="113"/>
      <c r="G1410" s="113"/>
      <c r="H1410" s="113"/>
      <c r="I1410" s="113"/>
      <c r="J1410" s="113"/>
      <c r="K1410" s="113"/>
      <c r="L1410" s="113"/>
      <c r="M1410" s="113"/>
      <c r="N1410" s="113"/>
      <c r="O1410" s="113"/>
      <c r="P1410" s="113"/>
      <c r="Q1410" s="113"/>
      <c r="R1410" s="113"/>
      <c r="S1410" s="113"/>
      <c r="T1410" s="113"/>
      <c r="U1410" s="113"/>
      <c r="V1410" s="113"/>
      <c r="W1410" s="113"/>
      <c r="X1410" s="113"/>
      <c r="Y1410" s="113"/>
      <c r="Z1410" s="113"/>
      <c r="AA1410" s="113"/>
      <c r="AB1410" s="113"/>
      <c r="AC1410" s="113"/>
      <c r="AD1410" s="145"/>
      <c r="AE1410" s="145"/>
    </row>
    <row r="1411" customFormat="false" ht="19.35" hidden="false" customHeight="true" outlineLevel="0" collapsed="false">
      <c r="B1411" s="146"/>
      <c r="C1411" s="110"/>
      <c r="D1411" s="113"/>
      <c r="E1411" s="110"/>
      <c r="F1411" s="113"/>
      <c r="G1411" s="113"/>
      <c r="H1411" s="113"/>
      <c r="I1411" s="113"/>
      <c r="J1411" s="113"/>
      <c r="K1411" s="113"/>
      <c r="L1411" s="113"/>
      <c r="M1411" s="113"/>
      <c r="N1411" s="113"/>
      <c r="O1411" s="113"/>
      <c r="P1411" s="113"/>
      <c r="Q1411" s="113"/>
      <c r="R1411" s="113"/>
      <c r="S1411" s="113"/>
      <c r="T1411" s="113"/>
      <c r="U1411" s="113"/>
      <c r="V1411" s="113"/>
      <c r="W1411" s="113"/>
      <c r="X1411" s="113"/>
      <c r="Y1411" s="113"/>
      <c r="Z1411" s="113"/>
      <c r="AA1411" s="113"/>
      <c r="AB1411" s="113"/>
      <c r="AC1411" s="113"/>
      <c r="AD1411" s="145"/>
      <c r="AE1411" s="145"/>
    </row>
    <row r="1412" customFormat="false" ht="19.35" hidden="false" customHeight="true" outlineLevel="0" collapsed="false">
      <c r="B1412" s="146"/>
      <c r="C1412" s="110"/>
      <c r="D1412" s="113"/>
      <c r="E1412" s="110"/>
      <c r="F1412" s="113"/>
      <c r="G1412" s="113"/>
      <c r="H1412" s="113"/>
      <c r="I1412" s="113"/>
      <c r="J1412" s="113"/>
      <c r="K1412" s="113"/>
      <c r="L1412" s="113"/>
      <c r="M1412" s="113"/>
      <c r="N1412" s="113"/>
      <c r="O1412" s="113"/>
      <c r="P1412" s="113"/>
      <c r="Q1412" s="113"/>
      <c r="R1412" s="113"/>
      <c r="S1412" s="113"/>
      <c r="T1412" s="113"/>
      <c r="U1412" s="113"/>
      <c r="V1412" s="113"/>
      <c r="W1412" s="113"/>
      <c r="X1412" s="113"/>
      <c r="Y1412" s="113"/>
      <c r="Z1412" s="113"/>
      <c r="AA1412" s="113"/>
      <c r="AB1412" s="113"/>
      <c r="AC1412" s="113"/>
      <c r="AD1412" s="145"/>
      <c r="AE1412" s="145"/>
    </row>
    <row r="1413" customFormat="false" ht="19.35" hidden="false" customHeight="true" outlineLevel="0" collapsed="false">
      <c r="B1413" s="146"/>
      <c r="C1413" s="110"/>
      <c r="D1413" s="132"/>
      <c r="E1413" s="110"/>
      <c r="F1413" s="113"/>
      <c r="G1413" s="113"/>
      <c r="H1413" s="113"/>
      <c r="I1413" s="113"/>
      <c r="J1413" s="113"/>
      <c r="K1413" s="113"/>
      <c r="L1413" s="113"/>
      <c r="M1413" s="113"/>
      <c r="N1413" s="113"/>
      <c r="O1413" s="113"/>
      <c r="P1413" s="113"/>
      <c r="Q1413" s="113"/>
      <c r="R1413" s="113"/>
      <c r="S1413" s="113"/>
      <c r="T1413" s="113"/>
      <c r="U1413" s="113"/>
      <c r="V1413" s="113"/>
      <c r="W1413" s="113"/>
      <c r="X1413" s="113"/>
      <c r="Y1413" s="113"/>
      <c r="Z1413" s="113"/>
      <c r="AA1413" s="113"/>
      <c r="AB1413" s="113"/>
      <c r="AC1413" s="113"/>
      <c r="AD1413" s="145"/>
      <c r="AE1413" s="145"/>
    </row>
    <row r="1414" customFormat="false" ht="9.75" hidden="false" customHeight="true" outlineLevel="0" collapsed="false">
      <c r="B1414" s="146"/>
      <c r="C1414" s="110"/>
      <c r="D1414" s="113"/>
      <c r="E1414" s="110"/>
      <c r="F1414" s="113"/>
      <c r="G1414" s="113"/>
      <c r="H1414" s="113"/>
      <c r="I1414" s="113"/>
      <c r="J1414" s="113"/>
      <c r="K1414" s="113"/>
      <c r="L1414" s="113"/>
      <c r="M1414" s="113"/>
      <c r="N1414" s="113"/>
      <c r="O1414" s="113"/>
      <c r="P1414" s="113"/>
      <c r="Q1414" s="113"/>
      <c r="R1414" s="113"/>
      <c r="S1414" s="113"/>
      <c r="T1414" s="113"/>
      <c r="U1414" s="113"/>
      <c r="V1414" s="113"/>
      <c r="W1414" s="113"/>
      <c r="X1414" s="113"/>
      <c r="Y1414" s="113"/>
      <c r="Z1414" s="113"/>
      <c r="AA1414" s="113"/>
      <c r="AB1414" s="113"/>
      <c r="AC1414" s="113"/>
      <c r="AD1414" s="145"/>
      <c r="AE1414" s="145"/>
    </row>
    <row r="1415" customFormat="false" ht="9.75" hidden="false" customHeight="true" outlineLevel="0" collapsed="false">
      <c r="B1415" s="146"/>
      <c r="C1415" s="110"/>
      <c r="D1415" s="113"/>
      <c r="E1415" s="110"/>
      <c r="F1415" s="113"/>
      <c r="G1415" s="113"/>
      <c r="H1415" s="113"/>
      <c r="I1415" s="113"/>
      <c r="J1415" s="113"/>
      <c r="K1415" s="113"/>
      <c r="L1415" s="113"/>
      <c r="M1415" s="113"/>
      <c r="N1415" s="113"/>
      <c r="O1415" s="113"/>
      <c r="P1415" s="113"/>
      <c r="Q1415" s="113"/>
      <c r="R1415" s="113"/>
      <c r="S1415" s="113"/>
      <c r="T1415" s="113"/>
      <c r="U1415" s="113"/>
      <c r="V1415" s="113"/>
      <c r="W1415" s="113"/>
      <c r="X1415" s="113"/>
      <c r="Y1415" s="113"/>
      <c r="Z1415" s="113"/>
      <c r="AA1415" s="113"/>
      <c r="AB1415" s="113"/>
      <c r="AC1415" s="113"/>
      <c r="AD1415" s="145"/>
      <c r="AE1415" s="145"/>
    </row>
    <row r="1416" customFormat="false" ht="19.35" hidden="false" customHeight="true" outlineLevel="0" collapsed="false">
      <c r="B1416" s="146"/>
      <c r="C1416" s="110"/>
      <c r="D1416" s="113"/>
      <c r="E1416" s="110"/>
      <c r="F1416" s="113"/>
      <c r="G1416" s="113"/>
      <c r="H1416" s="113"/>
      <c r="I1416" s="113"/>
      <c r="J1416" s="113"/>
      <c r="K1416" s="113"/>
      <c r="L1416" s="113"/>
      <c r="M1416" s="113"/>
      <c r="N1416" s="113"/>
      <c r="O1416" s="113"/>
      <c r="P1416" s="113"/>
      <c r="Q1416" s="113"/>
      <c r="R1416" s="113"/>
      <c r="S1416" s="113"/>
      <c r="T1416" s="113"/>
      <c r="U1416" s="113"/>
      <c r="V1416" s="113"/>
      <c r="W1416" s="113"/>
      <c r="X1416" s="113"/>
      <c r="Y1416" s="113"/>
      <c r="Z1416" s="113"/>
      <c r="AA1416" s="113"/>
      <c r="AB1416" s="113"/>
      <c r="AC1416" s="113"/>
      <c r="AD1416" s="145"/>
      <c r="AE1416" s="145"/>
    </row>
    <row r="1417" customFormat="false" ht="10.9" hidden="false" customHeight="true" outlineLevel="0" collapsed="false">
      <c r="B1417" s="146"/>
      <c r="C1417" s="110"/>
      <c r="D1417" s="113"/>
      <c r="E1417" s="110"/>
      <c r="F1417" s="113"/>
      <c r="G1417" s="113"/>
      <c r="H1417" s="113"/>
      <c r="I1417" s="113"/>
      <c r="J1417" s="113"/>
      <c r="K1417" s="113"/>
      <c r="L1417" s="113"/>
      <c r="M1417" s="113"/>
      <c r="N1417" s="113"/>
      <c r="O1417" s="113"/>
      <c r="P1417" s="113"/>
      <c r="Q1417" s="113"/>
      <c r="R1417" s="113"/>
      <c r="S1417" s="113"/>
      <c r="T1417" s="113"/>
      <c r="U1417" s="113"/>
      <c r="V1417" s="113"/>
      <c r="W1417" s="113"/>
      <c r="X1417" s="113"/>
      <c r="Y1417" s="113"/>
      <c r="Z1417" s="113"/>
      <c r="AA1417" s="113"/>
      <c r="AB1417" s="113"/>
      <c r="AC1417" s="113"/>
      <c r="AD1417" s="145"/>
      <c r="AE1417" s="145"/>
    </row>
    <row r="1418" customFormat="false" ht="9.75" hidden="false" customHeight="true" outlineLevel="0" collapsed="false">
      <c r="B1418" s="146"/>
      <c r="C1418" s="110"/>
      <c r="D1418" s="113"/>
      <c r="E1418" s="110"/>
      <c r="F1418" s="113"/>
      <c r="G1418" s="113"/>
      <c r="H1418" s="113"/>
      <c r="I1418" s="113"/>
      <c r="J1418" s="113"/>
      <c r="K1418" s="113"/>
      <c r="L1418" s="113"/>
      <c r="M1418" s="113"/>
      <c r="N1418" s="113"/>
      <c r="O1418" s="113"/>
      <c r="P1418" s="113"/>
      <c r="Q1418" s="113"/>
      <c r="R1418" s="113"/>
      <c r="S1418" s="113"/>
      <c r="T1418" s="113"/>
      <c r="U1418" s="113"/>
      <c r="V1418" s="113"/>
      <c r="W1418" s="113"/>
      <c r="X1418" s="113"/>
      <c r="Y1418" s="113"/>
      <c r="Z1418" s="113"/>
      <c r="AA1418" s="113"/>
      <c r="AB1418" s="113"/>
      <c r="AC1418" s="113"/>
      <c r="AD1418" s="145"/>
      <c r="AE1418" s="145"/>
    </row>
    <row r="1419" customFormat="false" ht="9.75" hidden="false" customHeight="true" outlineLevel="0" collapsed="false">
      <c r="B1419" s="146"/>
      <c r="C1419" s="110"/>
      <c r="D1419" s="113"/>
      <c r="E1419" s="110"/>
      <c r="F1419" s="113"/>
      <c r="G1419" s="113"/>
      <c r="H1419" s="113"/>
      <c r="I1419" s="113"/>
      <c r="J1419" s="113"/>
      <c r="K1419" s="113"/>
      <c r="L1419" s="113"/>
      <c r="M1419" s="113"/>
      <c r="N1419" s="113"/>
      <c r="O1419" s="113"/>
      <c r="P1419" s="113"/>
      <c r="Q1419" s="113"/>
      <c r="R1419" s="113"/>
      <c r="S1419" s="113"/>
      <c r="T1419" s="113"/>
      <c r="U1419" s="113"/>
      <c r="V1419" s="113"/>
      <c r="W1419" s="113"/>
      <c r="X1419" s="113"/>
      <c r="Y1419" s="113"/>
      <c r="Z1419" s="113"/>
      <c r="AA1419" s="113"/>
      <c r="AB1419" s="113"/>
      <c r="AC1419" s="113"/>
      <c r="AD1419" s="145"/>
      <c r="AE1419" s="145"/>
    </row>
    <row r="1420" customFormat="false" ht="9.75" hidden="false" customHeight="true" outlineLevel="0" collapsed="false">
      <c r="B1420" s="146"/>
      <c r="C1420" s="110"/>
      <c r="D1420" s="113"/>
      <c r="E1420" s="110"/>
      <c r="F1420" s="113"/>
      <c r="G1420" s="113"/>
      <c r="H1420" s="113"/>
      <c r="I1420" s="113"/>
      <c r="J1420" s="113"/>
      <c r="K1420" s="113"/>
      <c r="L1420" s="113"/>
      <c r="M1420" s="113"/>
      <c r="N1420" s="113"/>
      <c r="O1420" s="113"/>
      <c r="P1420" s="113"/>
      <c r="Q1420" s="113"/>
      <c r="R1420" s="113"/>
      <c r="S1420" s="113"/>
      <c r="T1420" s="113"/>
      <c r="U1420" s="113"/>
      <c r="V1420" s="113"/>
      <c r="W1420" s="113"/>
      <c r="X1420" s="113"/>
      <c r="Y1420" s="113"/>
      <c r="Z1420" s="113"/>
      <c r="AA1420" s="113"/>
      <c r="AB1420" s="113"/>
      <c r="AC1420" s="113"/>
      <c r="AD1420" s="145"/>
      <c r="AE1420" s="145"/>
    </row>
    <row r="1421" customFormat="false" ht="9.75" hidden="false" customHeight="true" outlineLevel="0" collapsed="false">
      <c r="B1421" s="146"/>
      <c r="C1421" s="110"/>
      <c r="D1421" s="113"/>
      <c r="E1421" s="110"/>
      <c r="F1421" s="113"/>
      <c r="G1421" s="113"/>
      <c r="H1421" s="113"/>
      <c r="I1421" s="113"/>
      <c r="J1421" s="113"/>
      <c r="K1421" s="113"/>
      <c r="L1421" s="113"/>
      <c r="M1421" s="113"/>
      <c r="N1421" s="113"/>
      <c r="O1421" s="113"/>
      <c r="P1421" s="113"/>
      <c r="Q1421" s="113"/>
      <c r="R1421" s="113"/>
      <c r="S1421" s="113"/>
      <c r="T1421" s="113"/>
      <c r="U1421" s="113"/>
      <c r="V1421" s="113"/>
      <c r="W1421" s="113"/>
      <c r="X1421" s="113"/>
      <c r="Y1421" s="113"/>
      <c r="Z1421" s="113"/>
      <c r="AA1421" s="113"/>
      <c r="AB1421" s="113"/>
      <c r="AC1421" s="113"/>
      <c r="AD1421" s="145"/>
      <c r="AE1421" s="145"/>
    </row>
    <row r="1422" customFormat="false" ht="9.75" hidden="false" customHeight="true" outlineLevel="0" collapsed="false">
      <c r="B1422" s="146"/>
      <c r="C1422" s="110"/>
      <c r="D1422" s="113"/>
      <c r="E1422" s="110"/>
      <c r="F1422" s="113"/>
      <c r="G1422" s="113"/>
      <c r="H1422" s="113"/>
      <c r="I1422" s="113"/>
      <c r="J1422" s="113"/>
      <c r="K1422" s="113"/>
      <c r="L1422" s="113"/>
      <c r="M1422" s="113"/>
      <c r="N1422" s="113"/>
      <c r="O1422" s="113"/>
      <c r="P1422" s="113"/>
      <c r="Q1422" s="113"/>
      <c r="R1422" s="113"/>
      <c r="S1422" s="113"/>
      <c r="T1422" s="113"/>
      <c r="U1422" s="113"/>
      <c r="V1422" s="113"/>
      <c r="W1422" s="113"/>
      <c r="X1422" s="113"/>
      <c r="Y1422" s="113"/>
      <c r="Z1422" s="113"/>
      <c r="AA1422" s="113"/>
      <c r="AB1422" s="113"/>
      <c r="AC1422" s="113"/>
      <c r="AD1422" s="145"/>
      <c r="AE1422" s="145"/>
    </row>
    <row r="1423" customFormat="false" ht="9.75" hidden="false" customHeight="true" outlineLevel="0" collapsed="false">
      <c r="B1423" s="146"/>
      <c r="C1423" s="110"/>
      <c r="D1423" s="132"/>
      <c r="E1423" s="110"/>
      <c r="F1423" s="113"/>
      <c r="G1423" s="113"/>
      <c r="H1423" s="113"/>
      <c r="I1423" s="113"/>
      <c r="J1423" s="113"/>
      <c r="K1423" s="113"/>
      <c r="L1423" s="113"/>
      <c r="M1423" s="113"/>
      <c r="N1423" s="113"/>
      <c r="O1423" s="113"/>
      <c r="P1423" s="113"/>
      <c r="Q1423" s="113"/>
      <c r="R1423" s="113"/>
      <c r="S1423" s="113"/>
      <c r="T1423" s="113"/>
      <c r="U1423" s="113"/>
      <c r="V1423" s="113"/>
      <c r="W1423" s="113"/>
      <c r="X1423" s="113"/>
      <c r="Y1423" s="113"/>
      <c r="Z1423" s="113"/>
      <c r="AA1423" s="113"/>
      <c r="AB1423" s="113"/>
      <c r="AC1423" s="113"/>
      <c r="AD1423" s="145"/>
      <c r="AE1423" s="145"/>
    </row>
    <row r="1424" customFormat="false" ht="9.75" hidden="false" customHeight="true" outlineLevel="0" collapsed="false">
      <c r="B1424" s="146"/>
      <c r="C1424" s="110"/>
      <c r="D1424" s="113"/>
      <c r="E1424" s="110"/>
      <c r="F1424" s="113"/>
      <c r="G1424" s="113"/>
      <c r="H1424" s="113"/>
      <c r="I1424" s="113"/>
      <c r="J1424" s="113"/>
      <c r="K1424" s="113"/>
      <c r="L1424" s="113"/>
      <c r="M1424" s="113"/>
      <c r="N1424" s="113"/>
      <c r="O1424" s="113"/>
      <c r="P1424" s="113"/>
      <c r="Q1424" s="113"/>
      <c r="R1424" s="113"/>
      <c r="S1424" s="113"/>
      <c r="T1424" s="113"/>
      <c r="U1424" s="113"/>
      <c r="V1424" s="113"/>
      <c r="W1424" s="113"/>
      <c r="X1424" s="113"/>
      <c r="Y1424" s="113"/>
      <c r="Z1424" s="113"/>
      <c r="AA1424" s="113"/>
      <c r="AB1424" s="113"/>
      <c r="AC1424" s="113"/>
      <c r="AD1424" s="145"/>
      <c r="AE1424" s="145"/>
    </row>
    <row r="1425" customFormat="false" ht="9.75" hidden="false" customHeight="true" outlineLevel="0" collapsed="false">
      <c r="B1425" s="146"/>
      <c r="C1425" s="110"/>
      <c r="D1425" s="113"/>
      <c r="E1425" s="110"/>
      <c r="F1425" s="113"/>
      <c r="G1425" s="113"/>
      <c r="H1425" s="113"/>
      <c r="I1425" s="113"/>
      <c r="J1425" s="113"/>
      <c r="K1425" s="113"/>
      <c r="L1425" s="113"/>
      <c r="M1425" s="113"/>
      <c r="N1425" s="113"/>
      <c r="O1425" s="113"/>
      <c r="P1425" s="113"/>
      <c r="Q1425" s="113"/>
      <c r="R1425" s="113"/>
      <c r="S1425" s="113"/>
      <c r="T1425" s="113"/>
      <c r="U1425" s="113"/>
      <c r="V1425" s="113"/>
      <c r="W1425" s="113"/>
      <c r="X1425" s="113"/>
      <c r="Y1425" s="113"/>
      <c r="Z1425" s="113"/>
      <c r="AA1425" s="113"/>
      <c r="AB1425" s="113"/>
      <c r="AC1425" s="113"/>
      <c r="AD1425" s="145"/>
      <c r="AE1425" s="145"/>
    </row>
    <row r="1426" customFormat="false" ht="9.75" hidden="false" customHeight="true" outlineLevel="0" collapsed="false">
      <c r="B1426" s="146"/>
      <c r="C1426" s="110"/>
      <c r="D1426" s="113"/>
      <c r="E1426" s="110"/>
      <c r="F1426" s="113"/>
      <c r="G1426" s="113"/>
      <c r="H1426" s="113"/>
      <c r="I1426" s="113"/>
      <c r="J1426" s="113"/>
      <c r="K1426" s="113"/>
      <c r="L1426" s="113"/>
      <c r="M1426" s="113"/>
      <c r="N1426" s="113"/>
      <c r="O1426" s="113"/>
      <c r="P1426" s="113"/>
      <c r="Q1426" s="113"/>
      <c r="R1426" s="113"/>
      <c r="S1426" s="113"/>
      <c r="T1426" s="113"/>
      <c r="U1426" s="113"/>
      <c r="V1426" s="113"/>
      <c r="W1426" s="113"/>
      <c r="X1426" s="113"/>
      <c r="Y1426" s="113"/>
      <c r="Z1426" s="113"/>
      <c r="AA1426" s="113"/>
      <c r="AB1426" s="113"/>
      <c r="AC1426" s="113"/>
      <c r="AD1426" s="145"/>
      <c r="AE1426" s="145"/>
    </row>
    <row r="1427" customFormat="false" ht="9.75" hidden="false" customHeight="true" outlineLevel="0" collapsed="false">
      <c r="B1427" s="146"/>
      <c r="C1427" s="110"/>
      <c r="D1427" s="113"/>
      <c r="E1427" s="110"/>
      <c r="F1427" s="113"/>
      <c r="G1427" s="113"/>
      <c r="H1427" s="113"/>
      <c r="I1427" s="113"/>
      <c r="J1427" s="113"/>
      <c r="K1427" s="113"/>
      <c r="L1427" s="113"/>
      <c r="M1427" s="113"/>
      <c r="N1427" s="113"/>
      <c r="O1427" s="113"/>
      <c r="P1427" s="113"/>
      <c r="Q1427" s="113"/>
      <c r="R1427" s="113"/>
      <c r="S1427" s="113"/>
      <c r="T1427" s="113"/>
      <c r="U1427" s="113"/>
      <c r="V1427" s="113"/>
      <c r="W1427" s="113"/>
      <c r="X1427" s="113"/>
      <c r="Y1427" s="113"/>
      <c r="Z1427" s="113"/>
      <c r="AA1427" s="113"/>
      <c r="AB1427" s="113"/>
      <c r="AC1427" s="113"/>
      <c r="AD1427" s="145"/>
      <c r="AE1427" s="145"/>
    </row>
    <row r="1428" customFormat="false" ht="9.75" hidden="false" customHeight="true" outlineLevel="0" collapsed="false">
      <c r="B1428" s="146"/>
      <c r="C1428" s="110"/>
      <c r="D1428" s="113"/>
      <c r="E1428" s="110"/>
      <c r="F1428" s="113"/>
      <c r="G1428" s="113"/>
      <c r="H1428" s="113"/>
      <c r="I1428" s="113"/>
      <c r="J1428" s="113"/>
      <c r="K1428" s="113"/>
      <c r="L1428" s="113"/>
      <c r="M1428" s="113"/>
      <c r="N1428" s="113"/>
      <c r="O1428" s="113"/>
      <c r="P1428" s="113"/>
      <c r="Q1428" s="113"/>
      <c r="R1428" s="113"/>
      <c r="S1428" s="113"/>
      <c r="T1428" s="113"/>
      <c r="U1428" s="113"/>
      <c r="V1428" s="113"/>
      <c r="W1428" s="113"/>
      <c r="X1428" s="113"/>
      <c r="Y1428" s="113"/>
      <c r="Z1428" s="113"/>
      <c r="AA1428" s="113"/>
      <c r="AB1428" s="113"/>
      <c r="AC1428" s="113"/>
      <c r="AD1428" s="145"/>
      <c r="AE1428" s="145"/>
    </row>
    <row r="1429" customFormat="false" ht="9.75" hidden="false" customHeight="true" outlineLevel="0" collapsed="false">
      <c r="B1429" s="146"/>
      <c r="C1429" s="110"/>
      <c r="D1429" s="113"/>
      <c r="E1429" s="110"/>
      <c r="F1429" s="113"/>
      <c r="G1429" s="113"/>
      <c r="H1429" s="113"/>
      <c r="I1429" s="113"/>
      <c r="J1429" s="113"/>
      <c r="K1429" s="113"/>
      <c r="L1429" s="113"/>
      <c r="M1429" s="113"/>
      <c r="N1429" s="113"/>
      <c r="O1429" s="113"/>
      <c r="P1429" s="113"/>
      <c r="Q1429" s="113"/>
      <c r="R1429" s="113"/>
      <c r="S1429" s="113"/>
      <c r="T1429" s="113"/>
      <c r="U1429" s="113"/>
      <c r="V1429" s="113"/>
      <c r="W1429" s="113"/>
      <c r="X1429" s="113"/>
      <c r="Y1429" s="113"/>
      <c r="Z1429" s="113"/>
      <c r="AA1429" s="113"/>
      <c r="AB1429" s="113"/>
      <c r="AC1429" s="113"/>
      <c r="AD1429" s="145"/>
      <c r="AE1429" s="145"/>
    </row>
    <row r="1430" customFormat="false" ht="9.75" hidden="false" customHeight="true" outlineLevel="0" collapsed="false">
      <c r="B1430" s="146"/>
      <c r="C1430" s="110"/>
      <c r="D1430" s="113"/>
      <c r="E1430" s="110"/>
      <c r="F1430" s="113"/>
      <c r="G1430" s="113"/>
      <c r="H1430" s="113"/>
      <c r="I1430" s="113"/>
      <c r="J1430" s="113"/>
      <c r="K1430" s="113"/>
      <c r="L1430" s="113"/>
      <c r="M1430" s="113"/>
      <c r="N1430" s="113"/>
      <c r="O1430" s="113"/>
      <c r="P1430" s="113"/>
      <c r="Q1430" s="113"/>
      <c r="R1430" s="113"/>
      <c r="S1430" s="113"/>
      <c r="T1430" s="113"/>
      <c r="U1430" s="113"/>
      <c r="V1430" s="113"/>
      <c r="W1430" s="113"/>
      <c r="X1430" s="113"/>
      <c r="Y1430" s="113"/>
      <c r="Z1430" s="113"/>
      <c r="AA1430" s="113"/>
      <c r="AB1430" s="113"/>
      <c r="AC1430" s="113"/>
      <c r="AD1430" s="145"/>
      <c r="AE1430" s="145"/>
    </row>
    <row r="1431" customFormat="false" ht="9.75" hidden="false" customHeight="true" outlineLevel="0" collapsed="false">
      <c r="B1431" s="146"/>
      <c r="C1431" s="110"/>
      <c r="D1431" s="113"/>
      <c r="E1431" s="110"/>
      <c r="F1431" s="113"/>
      <c r="G1431" s="113"/>
      <c r="H1431" s="113"/>
      <c r="I1431" s="113"/>
      <c r="J1431" s="113"/>
      <c r="K1431" s="113"/>
      <c r="L1431" s="113"/>
      <c r="M1431" s="113"/>
      <c r="N1431" s="113"/>
      <c r="O1431" s="113"/>
      <c r="P1431" s="113"/>
      <c r="Q1431" s="113"/>
      <c r="R1431" s="113"/>
      <c r="S1431" s="113"/>
      <c r="T1431" s="113"/>
      <c r="U1431" s="113"/>
      <c r="V1431" s="113"/>
      <c r="W1431" s="113"/>
      <c r="X1431" s="113"/>
      <c r="Y1431" s="113"/>
      <c r="Z1431" s="113"/>
      <c r="AA1431" s="113"/>
      <c r="AB1431" s="113"/>
      <c r="AC1431" s="113"/>
      <c r="AD1431" s="145"/>
      <c r="AE1431" s="145"/>
    </row>
    <row r="1432" customFormat="false" ht="9.75" hidden="false" customHeight="true" outlineLevel="0" collapsed="false">
      <c r="B1432" s="146"/>
      <c r="C1432" s="110"/>
      <c r="D1432" s="132"/>
      <c r="E1432" s="110"/>
      <c r="F1432" s="113"/>
      <c r="G1432" s="113"/>
      <c r="H1432" s="113"/>
      <c r="I1432" s="113"/>
      <c r="J1432" s="113"/>
      <c r="K1432" s="113"/>
      <c r="L1432" s="113"/>
      <c r="M1432" s="113"/>
      <c r="N1432" s="113"/>
      <c r="O1432" s="113"/>
      <c r="P1432" s="113"/>
      <c r="Q1432" s="113"/>
      <c r="R1432" s="113"/>
      <c r="S1432" s="113"/>
      <c r="T1432" s="113"/>
      <c r="U1432" s="113"/>
      <c r="V1432" s="113"/>
      <c r="W1432" s="113"/>
      <c r="X1432" s="113"/>
      <c r="Y1432" s="113"/>
      <c r="Z1432" s="113"/>
      <c r="AA1432" s="113"/>
      <c r="AB1432" s="113"/>
      <c r="AC1432" s="113"/>
      <c r="AD1432" s="145"/>
      <c r="AE1432" s="145"/>
    </row>
    <row r="1433" customFormat="false" ht="9.75" hidden="false" customHeight="true" outlineLevel="0" collapsed="false">
      <c r="B1433" s="146"/>
      <c r="C1433" s="110"/>
      <c r="D1433" s="113"/>
      <c r="E1433" s="110"/>
      <c r="F1433" s="113"/>
      <c r="G1433" s="113"/>
      <c r="H1433" s="113"/>
      <c r="I1433" s="113"/>
      <c r="J1433" s="113"/>
      <c r="K1433" s="113"/>
      <c r="L1433" s="113"/>
      <c r="M1433" s="113"/>
      <c r="N1433" s="113"/>
      <c r="O1433" s="113"/>
      <c r="P1433" s="113"/>
      <c r="Q1433" s="113"/>
      <c r="R1433" s="113"/>
      <c r="S1433" s="113"/>
      <c r="T1433" s="113"/>
      <c r="U1433" s="113"/>
      <c r="V1433" s="113"/>
      <c r="W1433" s="113"/>
      <c r="X1433" s="113"/>
      <c r="Y1433" s="113"/>
      <c r="Z1433" s="113"/>
      <c r="AA1433" s="113"/>
      <c r="AB1433" s="113"/>
      <c r="AC1433" s="113"/>
      <c r="AD1433" s="145"/>
      <c r="AE1433" s="145"/>
    </row>
    <row r="1434" customFormat="false" ht="9.75" hidden="false" customHeight="true" outlineLevel="0" collapsed="false">
      <c r="B1434" s="146"/>
      <c r="C1434" s="110"/>
      <c r="D1434" s="113"/>
      <c r="E1434" s="110"/>
      <c r="F1434" s="113"/>
      <c r="G1434" s="113"/>
      <c r="H1434" s="113"/>
      <c r="I1434" s="113"/>
      <c r="J1434" s="113"/>
      <c r="K1434" s="113"/>
      <c r="L1434" s="113"/>
      <c r="M1434" s="113"/>
      <c r="N1434" s="113"/>
      <c r="O1434" s="113"/>
      <c r="P1434" s="113"/>
      <c r="Q1434" s="113"/>
      <c r="R1434" s="113"/>
      <c r="S1434" s="113"/>
      <c r="T1434" s="113"/>
      <c r="U1434" s="113"/>
      <c r="V1434" s="113"/>
      <c r="W1434" s="113"/>
      <c r="X1434" s="113"/>
      <c r="Y1434" s="113"/>
      <c r="Z1434" s="113"/>
      <c r="AA1434" s="113"/>
      <c r="AB1434" s="113"/>
      <c r="AC1434" s="113"/>
      <c r="AD1434" s="145"/>
      <c r="AE1434" s="145"/>
    </row>
    <row r="1435" customFormat="false" ht="9.75" hidden="false" customHeight="true" outlineLevel="0" collapsed="false">
      <c r="B1435" s="146"/>
      <c r="C1435" s="110"/>
      <c r="D1435" s="113"/>
      <c r="E1435" s="110"/>
      <c r="F1435" s="113"/>
      <c r="G1435" s="113"/>
      <c r="H1435" s="113"/>
      <c r="I1435" s="113"/>
      <c r="J1435" s="113"/>
      <c r="K1435" s="113"/>
      <c r="L1435" s="113"/>
      <c r="M1435" s="113"/>
      <c r="N1435" s="113"/>
      <c r="O1435" s="113"/>
      <c r="P1435" s="113"/>
      <c r="Q1435" s="113"/>
      <c r="R1435" s="113"/>
      <c r="S1435" s="113"/>
      <c r="T1435" s="113"/>
      <c r="U1435" s="113"/>
      <c r="V1435" s="113"/>
      <c r="W1435" s="113"/>
      <c r="X1435" s="113"/>
      <c r="Y1435" s="113"/>
      <c r="Z1435" s="113"/>
      <c r="AA1435" s="113"/>
      <c r="AB1435" s="113"/>
      <c r="AC1435" s="113"/>
      <c r="AD1435" s="145"/>
      <c r="AE1435" s="145"/>
    </row>
    <row r="1436" customFormat="false" ht="9.75" hidden="false" customHeight="true" outlineLevel="0" collapsed="false">
      <c r="B1436" s="146"/>
      <c r="C1436" s="110"/>
      <c r="D1436" s="113"/>
      <c r="E1436" s="110"/>
      <c r="F1436" s="113"/>
      <c r="G1436" s="113"/>
      <c r="H1436" s="113"/>
      <c r="I1436" s="113"/>
      <c r="J1436" s="113"/>
      <c r="K1436" s="113"/>
      <c r="L1436" s="113"/>
      <c r="M1436" s="113"/>
      <c r="N1436" s="113"/>
      <c r="O1436" s="113"/>
      <c r="P1436" s="113"/>
      <c r="Q1436" s="113"/>
      <c r="R1436" s="113"/>
      <c r="S1436" s="113"/>
      <c r="T1436" s="113"/>
      <c r="U1436" s="113"/>
      <c r="V1436" s="113"/>
      <c r="W1436" s="113"/>
      <c r="X1436" s="113"/>
      <c r="Y1436" s="113"/>
      <c r="Z1436" s="113"/>
      <c r="AA1436" s="113"/>
      <c r="AB1436" s="113"/>
      <c r="AC1436" s="113"/>
      <c r="AD1436" s="145"/>
      <c r="AE1436" s="145"/>
    </row>
    <row r="1437" customFormat="false" ht="9.75" hidden="false" customHeight="true" outlineLevel="0" collapsed="false">
      <c r="B1437" s="146"/>
      <c r="C1437" s="110"/>
      <c r="D1437" s="113"/>
      <c r="E1437" s="110"/>
      <c r="F1437" s="113"/>
      <c r="G1437" s="113"/>
      <c r="H1437" s="113"/>
      <c r="I1437" s="113"/>
      <c r="J1437" s="113"/>
      <c r="K1437" s="113"/>
      <c r="L1437" s="113"/>
      <c r="M1437" s="113"/>
      <c r="N1437" s="113"/>
      <c r="O1437" s="113"/>
      <c r="P1437" s="113"/>
      <c r="Q1437" s="113"/>
      <c r="R1437" s="113"/>
      <c r="S1437" s="113"/>
      <c r="T1437" s="113"/>
      <c r="U1437" s="113"/>
      <c r="V1437" s="113"/>
      <c r="W1437" s="113"/>
      <c r="X1437" s="113"/>
      <c r="Y1437" s="113"/>
      <c r="Z1437" s="113"/>
      <c r="AA1437" s="113"/>
      <c r="AB1437" s="113"/>
      <c r="AC1437" s="113"/>
      <c r="AD1437" s="145"/>
      <c r="AE1437" s="145"/>
    </row>
    <row r="1438" customFormat="false" ht="9.75" hidden="false" customHeight="true" outlineLevel="0" collapsed="false">
      <c r="B1438" s="146"/>
      <c r="C1438" s="110"/>
      <c r="D1438" s="113"/>
      <c r="E1438" s="110"/>
      <c r="F1438" s="113"/>
      <c r="G1438" s="113"/>
      <c r="H1438" s="113"/>
      <c r="I1438" s="113"/>
      <c r="J1438" s="113"/>
      <c r="K1438" s="113"/>
      <c r="L1438" s="113"/>
      <c r="M1438" s="113"/>
      <c r="N1438" s="113"/>
      <c r="O1438" s="113"/>
      <c r="P1438" s="113"/>
      <c r="Q1438" s="113"/>
      <c r="R1438" s="113"/>
      <c r="S1438" s="113"/>
      <c r="T1438" s="113"/>
      <c r="U1438" s="113"/>
      <c r="V1438" s="113"/>
      <c r="W1438" s="113"/>
      <c r="X1438" s="113"/>
      <c r="Y1438" s="113"/>
      <c r="Z1438" s="113"/>
      <c r="AA1438" s="113"/>
      <c r="AB1438" s="113"/>
      <c r="AC1438" s="113"/>
      <c r="AD1438" s="145"/>
      <c r="AE1438" s="145"/>
    </row>
    <row r="1439" customFormat="false" ht="9.75" hidden="false" customHeight="true" outlineLevel="0" collapsed="false">
      <c r="B1439" s="146"/>
      <c r="C1439" s="110"/>
      <c r="D1439" s="113"/>
      <c r="E1439" s="110"/>
      <c r="F1439" s="113"/>
      <c r="G1439" s="113"/>
      <c r="H1439" s="113"/>
      <c r="I1439" s="113"/>
      <c r="J1439" s="113"/>
      <c r="K1439" s="113"/>
      <c r="L1439" s="113"/>
      <c r="M1439" s="113"/>
      <c r="N1439" s="113"/>
      <c r="O1439" s="113"/>
      <c r="P1439" s="113"/>
      <c r="Q1439" s="113"/>
      <c r="R1439" s="113"/>
      <c r="S1439" s="113"/>
      <c r="T1439" s="113"/>
      <c r="U1439" s="113"/>
      <c r="V1439" s="113"/>
      <c r="W1439" s="113"/>
      <c r="X1439" s="113"/>
      <c r="Y1439" s="113"/>
      <c r="Z1439" s="113"/>
      <c r="AA1439" s="113"/>
      <c r="AB1439" s="113"/>
      <c r="AC1439" s="113"/>
      <c r="AD1439" s="145"/>
      <c r="AE1439" s="145"/>
    </row>
    <row r="1440" customFormat="false" ht="9.75" hidden="false" customHeight="true" outlineLevel="0" collapsed="false">
      <c r="B1440" s="146"/>
      <c r="C1440" s="110"/>
      <c r="D1440" s="113"/>
      <c r="E1440" s="110"/>
      <c r="F1440" s="113"/>
      <c r="G1440" s="113"/>
      <c r="H1440" s="113"/>
      <c r="I1440" s="113"/>
      <c r="J1440" s="113"/>
      <c r="K1440" s="113"/>
      <c r="L1440" s="113"/>
      <c r="M1440" s="113"/>
      <c r="N1440" s="113"/>
      <c r="O1440" s="113"/>
      <c r="P1440" s="113"/>
      <c r="Q1440" s="113"/>
      <c r="R1440" s="113"/>
      <c r="S1440" s="113"/>
      <c r="T1440" s="113"/>
      <c r="U1440" s="113"/>
      <c r="V1440" s="113"/>
      <c r="W1440" s="113"/>
      <c r="X1440" s="113"/>
      <c r="Y1440" s="113"/>
      <c r="Z1440" s="113"/>
      <c r="AA1440" s="113"/>
      <c r="AB1440" s="113"/>
      <c r="AC1440" s="113"/>
      <c r="AD1440" s="145"/>
      <c r="AE1440" s="145"/>
    </row>
    <row r="1441" customFormat="false" ht="9.75" hidden="false" customHeight="true" outlineLevel="0" collapsed="false">
      <c r="B1441" s="146"/>
      <c r="C1441" s="110"/>
      <c r="D1441" s="113"/>
      <c r="E1441" s="110"/>
      <c r="F1441" s="113"/>
      <c r="G1441" s="113"/>
      <c r="H1441" s="113"/>
      <c r="I1441" s="113"/>
      <c r="J1441" s="113"/>
      <c r="K1441" s="113"/>
      <c r="L1441" s="113"/>
      <c r="M1441" s="113"/>
      <c r="N1441" s="113"/>
      <c r="O1441" s="113"/>
      <c r="P1441" s="113"/>
      <c r="Q1441" s="113"/>
      <c r="R1441" s="113"/>
      <c r="S1441" s="113"/>
      <c r="T1441" s="113"/>
      <c r="U1441" s="113"/>
      <c r="V1441" s="113"/>
      <c r="W1441" s="113"/>
      <c r="X1441" s="113"/>
      <c r="Y1441" s="113"/>
      <c r="Z1441" s="113"/>
      <c r="AA1441" s="113"/>
      <c r="AB1441" s="113"/>
      <c r="AC1441" s="113"/>
      <c r="AD1441" s="145"/>
      <c r="AE1441" s="145"/>
    </row>
    <row r="1442" customFormat="false" ht="9.75" hidden="false" customHeight="true" outlineLevel="0" collapsed="false">
      <c r="B1442" s="146"/>
      <c r="C1442" s="110"/>
      <c r="D1442" s="113"/>
      <c r="E1442" s="110"/>
      <c r="F1442" s="113"/>
      <c r="G1442" s="113"/>
      <c r="H1442" s="113"/>
      <c r="I1442" s="113"/>
      <c r="J1442" s="113"/>
      <c r="K1442" s="113"/>
      <c r="L1442" s="113"/>
      <c r="M1442" s="113"/>
      <c r="N1442" s="113"/>
      <c r="O1442" s="113"/>
      <c r="P1442" s="113"/>
      <c r="Q1442" s="113"/>
      <c r="R1442" s="113"/>
      <c r="S1442" s="113"/>
      <c r="T1442" s="113"/>
      <c r="U1442" s="113"/>
      <c r="V1442" s="113"/>
      <c r="W1442" s="113"/>
      <c r="X1442" s="113"/>
      <c r="Y1442" s="113"/>
      <c r="Z1442" s="113"/>
      <c r="AA1442" s="113"/>
      <c r="AB1442" s="113"/>
      <c r="AC1442" s="113"/>
      <c r="AD1442" s="145"/>
      <c r="AE1442" s="145"/>
    </row>
    <row r="1443" customFormat="false" ht="9.75" hidden="false" customHeight="true" outlineLevel="0" collapsed="false">
      <c r="B1443" s="146"/>
      <c r="C1443" s="110"/>
      <c r="D1443" s="132"/>
      <c r="E1443" s="110"/>
      <c r="F1443" s="113"/>
      <c r="G1443" s="113"/>
      <c r="H1443" s="113"/>
      <c r="I1443" s="113"/>
      <c r="J1443" s="114"/>
      <c r="K1443" s="114"/>
      <c r="L1443" s="114"/>
      <c r="M1443" s="114"/>
      <c r="N1443" s="114"/>
      <c r="O1443" s="114"/>
      <c r="P1443" s="114"/>
      <c r="Q1443" s="114"/>
      <c r="R1443" s="114"/>
      <c r="S1443" s="114"/>
      <c r="T1443" s="114"/>
      <c r="U1443" s="114"/>
      <c r="V1443" s="114"/>
      <c r="W1443" s="114"/>
      <c r="X1443" s="114"/>
      <c r="Y1443" s="114"/>
      <c r="Z1443" s="114"/>
      <c r="AA1443" s="114"/>
      <c r="AB1443" s="114"/>
      <c r="AC1443" s="114"/>
      <c r="AD1443" s="145"/>
      <c r="AE1443" s="145"/>
    </row>
    <row r="1444" customFormat="false" ht="9.75" hidden="false" customHeight="true" outlineLevel="0" collapsed="false">
      <c r="B1444" s="146"/>
      <c r="C1444" s="110"/>
      <c r="D1444" s="113"/>
      <c r="E1444" s="110"/>
      <c r="F1444" s="113"/>
      <c r="G1444" s="113"/>
      <c r="H1444" s="113"/>
      <c r="I1444" s="113"/>
      <c r="J1444" s="113"/>
      <c r="K1444" s="113"/>
      <c r="L1444" s="113"/>
      <c r="M1444" s="113"/>
      <c r="N1444" s="113"/>
      <c r="O1444" s="113"/>
      <c r="P1444" s="113"/>
      <c r="Q1444" s="113"/>
      <c r="R1444" s="113"/>
      <c r="S1444" s="113"/>
      <c r="T1444" s="113"/>
      <c r="U1444" s="113"/>
      <c r="V1444" s="113"/>
      <c r="W1444" s="113"/>
      <c r="X1444" s="113"/>
      <c r="Y1444" s="113"/>
      <c r="Z1444" s="113"/>
      <c r="AA1444" s="113"/>
      <c r="AB1444" s="113"/>
      <c r="AC1444" s="113"/>
      <c r="AD1444" s="145"/>
      <c r="AE1444" s="145"/>
    </row>
    <row r="1445" customFormat="false" ht="9.75" hidden="false" customHeight="true" outlineLevel="0" collapsed="false">
      <c r="B1445" s="146"/>
      <c r="C1445" s="110"/>
      <c r="D1445" s="134"/>
      <c r="E1445" s="110"/>
      <c r="F1445" s="133"/>
      <c r="G1445" s="133"/>
      <c r="H1445" s="133"/>
      <c r="I1445" s="133"/>
      <c r="J1445" s="133"/>
      <c r="K1445" s="133"/>
      <c r="L1445" s="133"/>
      <c r="M1445" s="133"/>
      <c r="N1445" s="133"/>
      <c r="O1445" s="133"/>
      <c r="P1445" s="133"/>
      <c r="Q1445" s="133"/>
      <c r="R1445" s="133"/>
      <c r="S1445" s="133"/>
      <c r="T1445" s="133"/>
      <c r="U1445" s="133"/>
      <c r="V1445" s="133"/>
      <c r="W1445" s="133"/>
      <c r="X1445" s="133"/>
      <c r="Y1445" s="133"/>
      <c r="Z1445" s="133"/>
      <c r="AA1445" s="133"/>
      <c r="AB1445" s="133"/>
      <c r="AC1445" s="133"/>
      <c r="AD1445" s="145"/>
      <c r="AE1445" s="145"/>
    </row>
    <row r="1446" customFormat="false" ht="9.75" hidden="false" customHeight="true" outlineLevel="0" collapsed="false">
      <c r="B1446" s="146"/>
      <c r="C1446" s="110"/>
      <c r="D1446" s="113"/>
      <c r="E1446" s="110"/>
      <c r="F1446" s="113"/>
      <c r="G1446" s="113"/>
      <c r="H1446" s="113"/>
      <c r="I1446" s="113"/>
      <c r="J1446" s="113"/>
      <c r="K1446" s="113"/>
      <c r="L1446" s="113"/>
      <c r="M1446" s="113"/>
      <c r="N1446" s="113"/>
      <c r="O1446" s="113"/>
      <c r="P1446" s="113"/>
      <c r="Q1446" s="113"/>
      <c r="R1446" s="113"/>
      <c r="S1446" s="113"/>
      <c r="T1446" s="113"/>
      <c r="U1446" s="113"/>
      <c r="V1446" s="113"/>
      <c r="W1446" s="113"/>
      <c r="X1446" s="113"/>
      <c r="Y1446" s="113"/>
      <c r="Z1446" s="113"/>
      <c r="AA1446" s="113"/>
      <c r="AB1446" s="113"/>
      <c r="AC1446" s="113"/>
      <c r="AD1446" s="145"/>
      <c r="AE1446" s="145"/>
    </row>
    <row r="1447" customFormat="false" ht="9.75" hidden="false" customHeight="true" outlineLevel="0" collapsed="false">
      <c r="B1447" s="146"/>
      <c r="C1447" s="110"/>
      <c r="D1447" s="113"/>
      <c r="E1447" s="110"/>
      <c r="F1447" s="113"/>
      <c r="G1447" s="113"/>
      <c r="H1447" s="113"/>
      <c r="I1447" s="113"/>
      <c r="J1447" s="113"/>
      <c r="K1447" s="113"/>
      <c r="L1447" s="113"/>
      <c r="M1447" s="113"/>
      <c r="N1447" s="113"/>
      <c r="O1447" s="113"/>
      <c r="P1447" s="113"/>
      <c r="Q1447" s="113"/>
      <c r="R1447" s="113"/>
      <c r="S1447" s="113"/>
      <c r="T1447" s="113"/>
      <c r="U1447" s="113"/>
      <c r="V1447" s="113"/>
      <c r="W1447" s="113"/>
      <c r="X1447" s="113"/>
      <c r="Y1447" s="113"/>
      <c r="Z1447" s="113"/>
      <c r="AA1447" s="113"/>
      <c r="AB1447" s="113"/>
      <c r="AC1447" s="113"/>
      <c r="AD1447" s="145"/>
      <c r="AE1447" s="145"/>
    </row>
    <row r="1448" customFormat="false" ht="9.75" hidden="false" customHeight="true" outlineLevel="0" collapsed="false">
      <c r="B1448" s="146"/>
      <c r="C1448" s="110"/>
      <c r="D1448" s="134"/>
      <c r="E1448" s="110"/>
      <c r="F1448" s="133"/>
      <c r="G1448" s="133"/>
      <c r="H1448" s="133"/>
      <c r="I1448" s="133"/>
      <c r="J1448" s="133"/>
      <c r="K1448" s="133"/>
      <c r="L1448" s="133"/>
      <c r="M1448" s="133"/>
      <c r="N1448" s="133"/>
      <c r="O1448" s="133"/>
      <c r="P1448" s="133"/>
      <c r="Q1448" s="133"/>
      <c r="R1448" s="133"/>
      <c r="S1448" s="133"/>
      <c r="T1448" s="133"/>
      <c r="U1448" s="133"/>
      <c r="V1448" s="133"/>
      <c r="W1448" s="133"/>
      <c r="X1448" s="133"/>
      <c r="Y1448" s="133"/>
      <c r="Z1448" s="133"/>
      <c r="AA1448" s="133"/>
      <c r="AB1448" s="133"/>
      <c r="AC1448" s="133"/>
      <c r="AD1448" s="145"/>
      <c r="AE1448" s="145"/>
    </row>
    <row r="1449" customFormat="false" ht="9.75" hidden="false" customHeight="true" outlineLevel="0" collapsed="false">
      <c r="B1449" s="146"/>
      <c r="C1449" s="110"/>
      <c r="D1449" s="113"/>
      <c r="E1449" s="110"/>
      <c r="F1449" s="113"/>
      <c r="G1449" s="113"/>
      <c r="H1449" s="113"/>
      <c r="I1449" s="113"/>
      <c r="J1449" s="113"/>
      <c r="K1449" s="113"/>
      <c r="L1449" s="113"/>
      <c r="M1449" s="113"/>
      <c r="N1449" s="113"/>
      <c r="O1449" s="113"/>
      <c r="P1449" s="113"/>
      <c r="Q1449" s="113"/>
      <c r="R1449" s="113"/>
      <c r="S1449" s="113"/>
      <c r="T1449" s="113"/>
      <c r="U1449" s="113"/>
      <c r="V1449" s="113"/>
      <c r="W1449" s="113"/>
      <c r="X1449" s="113"/>
      <c r="Y1449" s="113"/>
      <c r="Z1449" s="113"/>
      <c r="AA1449" s="113"/>
      <c r="AB1449" s="113"/>
      <c r="AC1449" s="113"/>
      <c r="AD1449" s="145"/>
      <c r="AE1449" s="145"/>
    </row>
    <row r="1450" customFormat="false" ht="9.75" hidden="false" customHeight="true" outlineLevel="0" collapsed="false">
      <c r="B1450" s="146"/>
      <c r="C1450" s="110"/>
      <c r="D1450" s="134"/>
      <c r="E1450" s="110"/>
      <c r="F1450" s="114"/>
      <c r="G1450" s="114"/>
      <c r="H1450" s="114"/>
      <c r="I1450" s="114"/>
      <c r="J1450" s="114"/>
      <c r="K1450" s="114"/>
      <c r="L1450" s="114"/>
      <c r="M1450" s="114"/>
      <c r="N1450" s="114"/>
      <c r="O1450" s="114"/>
      <c r="P1450" s="114"/>
      <c r="Q1450" s="114"/>
      <c r="R1450" s="114"/>
      <c r="S1450" s="133"/>
      <c r="T1450" s="133"/>
      <c r="U1450" s="133"/>
      <c r="V1450" s="133"/>
      <c r="W1450" s="133"/>
      <c r="X1450" s="133"/>
      <c r="Y1450" s="133"/>
      <c r="Z1450" s="114"/>
      <c r="AA1450" s="114"/>
      <c r="AB1450" s="114"/>
      <c r="AC1450" s="114"/>
      <c r="AD1450" s="145"/>
      <c r="AE1450" s="145"/>
    </row>
    <row r="1451" customFormat="false" ht="9.75" hidden="false" customHeight="true" outlineLevel="0" collapsed="false">
      <c r="B1451" s="146"/>
      <c r="C1451" s="110"/>
      <c r="D1451" s="132"/>
      <c r="E1451" s="110"/>
      <c r="F1451" s="113"/>
      <c r="G1451" s="113"/>
      <c r="H1451" s="113"/>
      <c r="I1451" s="113"/>
      <c r="J1451" s="113"/>
      <c r="K1451" s="113"/>
      <c r="L1451" s="113"/>
      <c r="M1451" s="113"/>
      <c r="N1451" s="113"/>
      <c r="O1451" s="113"/>
      <c r="P1451" s="113"/>
      <c r="Q1451" s="113"/>
      <c r="R1451" s="113"/>
      <c r="S1451" s="113"/>
      <c r="T1451" s="113"/>
      <c r="U1451" s="113"/>
      <c r="V1451" s="113"/>
      <c r="W1451" s="113"/>
      <c r="X1451" s="113"/>
      <c r="Y1451" s="113"/>
      <c r="Z1451" s="113"/>
      <c r="AA1451" s="113"/>
      <c r="AB1451" s="113"/>
      <c r="AC1451" s="113"/>
      <c r="AD1451" s="145"/>
      <c r="AE1451" s="145"/>
    </row>
    <row r="1452" customFormat="false" ht="9.75" hidden="false" customHeight="true" outlineLevel="0" collapsed="false">
      <c r="B1452" s="146"/>
      <c r="C1452" s="110"/>
      <c r="D1452" s="113"/>
      <c r="E1452" s="110"/>
      <c r="F1452" s="113"/>
      <c r="G1452" s="113"/>
      <c r="H1452" s="113"/>
      <c r="I1452" s="113"/>
      <c r="J1452" s="113"/>
      <c r="K1452" s="113"/>
      <c r="L1452" s="113"/>
      <c r="M1452" s="113"/>
      <c r="N1452" s="113"/>
      <c r="O1452" s="113"/>
      <c r="P1452" s="113"/>
      <c r="Q1452" s="113"/>
      <c r="R1452" s="113"/>
      <c r="S1452" s="113"/>
      <c r="T1452" s="113"/>
      <c r="U1452" s="113"/>
      <c r="V1452" s="113"/>
      <c r="W1452" s="113"/>
      <c r="X1452" s="113"/>
      <c r="Y1452" s="113"/>
      <c r="Z1452" s="113"/>
      <c r="AA1452" s="113"/>
      <c r="AB1452" s="113"/>
      <c r="AC1452" s="113"/>
      <c r="AD1452" s="145"/>
      <c r="AE1452" s="145"/>
    </row>
    <row r="1453" customFormat="false" ht="9.75" hidden="false" customHeight="true" outlineLevel="0" collapsed="false">
      <c r="B1453" s="146"/>
      <c r="C1453" s="110"/>
      <c r="D1453" s="133"/>
      <c r="E1453" s="110"/>
      <c r="F1453" s="113"/>
      <c r="G1453" s="113"/>
      <c r="H1453" s="113"/>
      <c r="I1453" s="113"/>
      <c r="J1453" s="113"/>
      <c r="K1453" s="113"/>
      <c r="L1453" s="113"/>
      <c r="M1453" s="113"/>
      <c r="N1453" s="113"/>
      <c r="O1453" s="113"/>
      <c r="P1453" s="113"/>
      <c r="Q1453" s="113"/>
      <c r="R1453" s="113"/>
      <c r="S1453" s="113"/>
      <c r="T1453" s="113"/>
      <c r="U1453" s="113"/>
      <c r="V1453" s="113"/>
      <c r="W1453" s="113"/>
      <c r="X1453" s="113"/>
      <c r="Y1453" s="113"/>
      <c r="Z1453" s="113"/>
      <c r="AA1453" s="113"/>
      <c r="AB1453" s="113"/>
      <c r="AC1453" s="113"/>
      <c r="AD1453" s="145"/>
      <c r="AE1453" s="145"/>
    </row>
    <row r="1454" customFormat="false" ht="9.75" hidden="false" customHeight="true" outlineLevel="0" collapsed="false">
      <c r="B1454" s="146"/>
      <c r="C1454" s="110"/>
      <c r="D1454" s="132"/>
      <c r="E1454" s="110"/>
      <c r="F1454" s="113"/>
      <c r="G1454" s="113"/>
      <c r="H1454" s="113"/>
      <c r="I1454" s="113"/>
      <c r="J1454" s="113"/>
      <c r="K1454" s="113"/>
      <c r="L1454" s="113"/>
      <c r="M1454" s="113"/>
      <c r="N1454" s="113"/>
      <c r="O1454" s="113"/>
      <c r="P1454" s="113"/>
      <c r="Q1454" s="113"/>
      <c r="R1454" s="113"/>
      <c r="S1454" s="113"/>
      <c r="T1454" s="113"/>
      <c r="U1454" s="113"/>
      <c r="V1454" s="113"/>
      <c r="W1454" s="113"/>
      <c r="X1454" s="113"/>
      <c r="Y1454" s="113"/>
      <c r="Z1454" s="113"/>
      <c r="AA1454" s="113"/>
      <c r="AB1454" s="113"/>
      <c r="AC1454" s="113"/>
      <c r="AD1454" s="145"/>
      <c r="AE1454" s="145"/>
    </row>
    <row r="1455" customFormat="false" ht="9.75" hidden="false" customHeight="true" outlineLevel="0" collapsed="false">
      <c r="B1455" s="146"/>
      <c r="C1455" s="110"/>
      <c r="D1455" s="133"/>
      <c r="E1455" s="110"/>
      <c r="F1455" s="113"/>
      <c r="G1455" s="113"/>
      <c r="H1455" s="113"/>
      <c r="I1455" s="113"/>
      <c r="J1455" s="113"/>
      <c r="K1455" s="113"/>
      <c r="L1455" s="113"/>
      <c r="M1455" s="113"/>
      <c r="N1455" s="113"/>
      <c r="O1455" s="113"/>
      <c r="P1455" s="113"/>
      <c r="Q1455" s="113"/>
      <c r="R1455" s="113"/>
      <c r="S1455" s="113"/>
      <c r="T1455" s="113"/>
      <c r="U1455" s="113"/>
      <c r="V1455" s="113"/>
      <c r="W1455" s="113"/>
      <c r="X1455" s="113"/>
      <c r="Y1455" s="113"/>
      <c r="Z1455" s="113"/>
      <c r="AA1455" s="113"/>
      <c r="AB1455" s="113"/>
      <c r="AC1455" s="113"/>
      <c r="AD1455" s="145"/>
      <c r="AE1455" s="145"/>
    </row>
    <row r="1456" customFormat="false" ht="9.75" hidden="false" customHeight="true" outlineLevel="0" collapsed="false">
      <c r="B1456" s="146"/>
      <c r="C1456" s="110"/>
      <c r="D1456" s="133"/>
      <c r="E1456" s="110"/>
      <c r="F1456" s="113"/>
      <c r="G1456" s="113"/>
      <c r="H1456" s="113"/>
      <c r="I1456" s="113"/>
      <c r="J1456" s="113"/>
      <c r="K1456" s="113"/>
      <c r="L1456" s="113"/>
      <c r="M1456" s="113"/>
      <c r="N1456" s="113"/>
      <c r="O1456" s="113"/>
      <c r="P1456" s="113"/>
      <c r="Q1456" s="113"/>
      <c r="R1456" s="113"/>
      <c r="S1456" s="113"/>
      <c r="T1456" s="113"/>
      <c r="U1456" s="113"/>
      <c r="V1456" s="113"/>
      <c r="W1456" s="113"/>
      <c r="X1456" s="113"/>
      <c r="Y1456" s="113"/>
      <c r="Z1456" s="113"/>
      <c r="AA1456" s="113"/>
      <c r="AB1456" s="113"/>
      <c r="AC1456" s="113"/>
      <c r="AD1456" s="145"/>
      <c r="AE1456" s="145"/>
    </row>
    <row r="1457" customFormat="false" ht="9.75" hidden="false" customHeight="true" outlineLevel="0" collapsed="false">
      <c r="B1457" s="146"/>
      <c r="C1457" s="110"/>
      <c r="D1457" s="132"/>
      <c r="E1457" s="110"/>
      <c r="F1457" s="113"/>
      <c r="G1457" s="113"/>
      <c r="H1457" s="113"/>
      <c r="I1457" s="113"/>
      <c r="J1457" s="113"/>
      <c r="K1457" s="113"/>
      <c r="L1457" s="113"/>
      <c r="M1457" s="113"/>
      <c r="N1457" s="113"/>
      <c r="O1457" s="113"/>
      <c r="P1457" s="113"/>
      <c r="Q1457" s="113"/>
      <c r="R1457" s="113"/>
      <c r="S1457" s="113"/>
      <c r="T1457" s="113"/>
      <c r="U1457" s="113"/>
      <c r="V1457" s="113"/>
      <c r="W1457" s="113"/>
      <c r="X1457" s="113"/>
      <c r="Y1457" s="113"/>
      <c r="Z1457" s="113"/>
      <c r="AA1457" s="113"/>
      <c r="AB1457" s="113"/>
      <c r="AC1457" s="113"/>
      <c r="AD1457" s="145"/>
      <c r="AE1457" s="145"/>
    </row>
    <row r="1458" customFormat="false" ht="9.75" hidden="false" customHeight="true" outlineLevel="0" collapsed="false">
      <c r="B1458" s="146"/>
      <c r="C1458" s="110"/>
      <c r="D1458" s="132"/>
      <c r="E1458" s="110"/>
      <c r="F1458" s="113"/>
      <c r="G1458" s="113"/>
      <c r="H1458" s="113"/>
      <c r="I1458" s="113"/>
      <c r="J1458" s="113"/>
      <c r="K1458" s="113"/>
      <c r="L1458" s="113"/>
      <c r="M1458" s="113"/>
      <c r="N1458" s="113"/>
      <c r="O1458" s="113"/>
      <c r="P1458" s="113"/>
      <c r="Q1458" s="113"/>
      <c r="R1458" s="113"/>
      <c r="S1458" s="113"/>
      <c r="T1458" s="113"/>
      <c r="U1458" s="113"/>
      <c r="V1458" s="113"/>
      <c r="W1458" s="113"/>
      <c r="X1458" s="113"/>
      <c r="Y1458" s="113"/>
      <c r="Z1458" s="113"/>
      <c r="AA1458" s="113"/>
      <c r="AB1458" s="113"/>
      <c r="AC1458" s="113"/>
      <c r="AD1458" s="145"/>
      <c r="AE1458" s="145"/>
    </row>
    <row r="1459" customFormat="false" ht="9.75" hidden="false" customHeight="true" outlineLevel="0" collapsed="false">
      <c r="B1459" s="146"/>
      <c r="C1459" s="110"/>
      <c r="D1459" s="132"/>
      <c r="E1459" s="110"/>
      <c r="F1459" s="113"/>
      <c r="G1459" s="113"/>
      <c r="H1459" s="113"/>
      <c r="I1459" s="113"/>
      <c r="J1459" s="113"/>
      <c r="K1459" s="113"/>
      <c r="L1459" s="113"/>
      <c r="M1459" s="113"/>
      <c r="N1459" s="113"/>
      <c r="O1459" s="113"/>
      <c r="P1459" s="113"/>
      <c r="Q1459" s="113"/>
      <c r="R1459" s="113"/>
      <c r="S1459" s="113"/>
      <c r="T1459" s="113"/>
      <c r="U1459" s="113"/>
      <c r="V1459" s="113"/>
      <c r="W1459" s="113"/>
      <c r="X1459" s="113"/>
      <c r="Y1459" s="113"/>
      <c r="Z1459" s="113"/>
      <c r="AA1459" s="113"/>
      <c r="AB1459" s="113"/>
      <c r="AC1459" s="113"/>
      <c r="AD1459" s="145"/>
      <c r="AE1459" s="145"/>
    </row>
    <row r="1460" customFormat="false" ht="9.75" hidden="false" customHeight="true" outlineLevel="0" collapsed="false">
      <c r="B1460" s="146"/>
      <c r="C1460" s="110"/>
      <c r="D1460" s="133"/>
      <c r="E1460" s="110"/>
      <c r="F1460" s="113"/>
      <c r="G1460" s="113"/>
      <c r="H1460" s="113"/>
      <c r="I1460" s="113"/>
      <c r="J1460" s="113"/>
      <c r="K1460" s="113"/>
      <c r="L1460" s="113"/>
      <c r="M1460" s="113"/>
      <c r="N1460" s="113"/>
      <c r="O1460" s="113"/>
      <c r="P1460" s="113"/>
      <c r="Q1460" s="113"/>
      <c r="R1460" s="113"/>
      <c r="S1460" s="113"/>
      <c r="T1460" s="113"/>
      <c r="U1460" s="113"/>
      <c r="V1460" s="113"/>
      <c r="W1460" s="113"/>
      <c r="X1460" s="113"/>
      <c r="Y1460" s="113"/>
      <c r="Z1460" s="113"/>
      <c r="AA1460" s="113"/>
      <c r="AB1460" s="113"/>
      <c r="AC1460" s="113"/>
      <c r="AD1460" s="145"/>
      <c r="AE1460" s="145"/>
    </row>
    <row r="1461" customFormat="false" ht="9.75" hidden="false" customHeight="true" outlineLevel="0" collapsed="false">
      <c r="B1461" s="146"/>
      <c r="C1461" s="110"/>
      <c r="D1461" s="132"/>
      <c r="E1461" s="110"/>
      <c r="F1461" s="113"/>
      <c r="G1461" s="113"/>
      <c r="H1461" s="113"/>
      <c r="I1461" s="113"/>
      <c r="J1461" s="113"/>
      <c r="K1461" s="113"/>
      <c r="L1461" s="113"/>
      <c r="M1461" s="113"/>
      <c r="N1461" s="113"/>
      <c r="O1461" s="113"/>
      <c r="P1461" s="113"/>
      <c r="Q1461" s="113"/>
      <c r="R1461" s="113"/>
      <c r="S1461" s="113"/>
      <c r="T1461" s="113"/>
      <c r="U1461" s="113"/>
      <c r="V1461" s="113"/>
      <c r="W1461" s="113"/>
      <c r="X1461" s="113"/>
      <c r="Y1461" s="113"/>
      <c r="Z1461" s="113"/>
      <c r="AA1461" s="113"/>
      <c r="AB1461" s="113"/>
      <c r="AC1461" s="113"/>
      <c r="AD1461" s="145"/>
      <c r="AE1461" s="145"/>
    </row>
    <row r="1462" customFormat="false" ht="9.75" hidden="false" customHeight="true" outlineLevel="0" collapsed="false">
      <c r="B1462" s="146"/>
      <c r="C1462" s="110"/>
      <c r="D1462" s="132"/>
      <c r="E1462" s="110"/>
      <c r="F1462" s="113"/>
      <c r="G1462" s="113"/>
      <c r="H1462" s="113"/>
      <c r="I1462" s="113"/>
      <c r="J1462" s="113"/>
      <c r="K1462" s="113"/>
      <c r="L1462" s="113"/>
      <c r="M1462" s="113"/>
      <c r="N1462" s="113"/>
      <c r="O1462" s="113"/>
      <c r="P1462" s="113"/>
      <c r="Q1462" s="113"/>
      <c r="R1462" s="113"/>
      <c r="S1462" s="113"/>
      <c r="T1462" s="113"/>
      <c r="U1462" s="113"/>
      <c r="V1462" s="113"/>
      <c r="W1462" s="113"/>
      <c r="X1462" s="113"/>
      <c r="Y1462" s="113"/>
      <c r="Z1462" s="113"/>
      <c r="AA1462" s="113"/>
      <c r="AB1462" s="113"/>
      <c r="AC1462" s="113"/>
      <c r="AD1462" s="145"/>
      <c r="AE1462" s="145"/>
    </row>
    <row r="1463" customFormat="false" ht="9.75" hidden="false" customHeight="true" outlineLevel="0" collapsed="false">
      <c r="B1463" s="146"/>
      <c r="C1463" s="110"/>
      <c r="D1463" s="132"/>
      <c r="E1463" s="110"/>
      <c r="F1463" s="113"/>
      <c r="G1463" s="113"/>
      <c r="H1463" s="113"/>
      <c r="I1463" s="113"/>
      <c r="J1463" s="113"/>
      <c r="K1463" s="113"/>
      <c r="L1463" s="113"/>
      <c r="M1463" s="113"/>
      <c r="N1463" s="113"/>
      <c r="O1463" s="113"/>
      <c r="P1463" s="113"/>
      <c r="Q1463" s="113"/>
      <c r="R1463" s="113"/>
      <c r="S1463" s="113"/>
      <c r="T1463" s="113"/>
      <c r="U1463" s="113"/>
      <c r="V1463" s="113"/>
      <c r="W1463" s="113"/>
      <c r="X1463" s="113"/>
      <c r="Y1463" s="113"/>
      <c r="Z1463" s="113"/>
      <c r="AA1463" s="113"/>
      <c r="AB1463" s="113"/>
      <c r="AC1463" s="113"/>
      <c r="AD1463" s="145"/>
      <c r="AE1463" s="145"/>
    </row>
    <row r="1464" customFormat="false" ht="9.75" hidden="false" customHeight="true" outlineLevel="0" collapsed="false">
      <c r="B1464" s="146"/>
      <c r="C1464" s="110"/>
      <c r="D1464" s="133"/>
      <c r="E1464" s="110"/>
      <c r="F1464" s="113"/>
      <c r="G1464" s="113"/>
      <c r="H1464" s="113"/>
      <c r="I1464" s="113"/>
      <c r="J1464" s="113"/>
      <c r="K1464" s="113"/>
      <c r="L1464" s="113"/>
      <c r="M1464" s="113"/>
      <c r="N1464" s="113"/>
      <c r="O1464" s="113"/>
      <c r="P1464" s="113"/>
      <c r="Q1464" s="113"/>
      <c r="R1464" s="113"/>
      <c r="S1464" s="113"/>
      <c r="T1464" s="113"/>
      <c r="U1464" s="113"/>
      <c r="V1464" s="113"/>
      <c r="W1464" s="113"/>
      <c r="X1464" s="113"/>
      <c r="Y1464" s="113"/>
      <c r="Z1464" s="113"/>
      <c r="AA1464" s="113"/>
      <c r="AB1464" s="113"/>
      <c r="AC1464" s="113"/>
      <c r="AD1464" s="145"/>
      <c r="AE1464" s="145"/>
    </row>
    <row r="1465" customFormat="false" ht="9.75" hidden="false" customHeight="true" outlineLevel="0" collapsed="false">
      <c r="B1465" s="146"/>
      <c r="C1465" s="110"/>
      <c r="D1465" s="132"/>
      <c r="E1465" s="110"/>
      <c r="F1465" s="113"/>
      <c r="G1465" s="113"/>
      <c r="H1465" s="113"/>
      <c r="I1465" s="113"/>
      <c r="J1465" s="113"/>
      <c r="K1465" s="113"/>
      <c r="L1465" s="113"/>
      <c r="M1465" s="113"/>
      <c r="N1465" s="113"/>
      <c r="O1465" s="113"/>
      <c r="P1465" s="113"/>
      <c r="Q1465" s="113"/>
      <c r="R1465" s="113"/>
      <c r="S1465" s="113"/>
      <c r="T1465" s="113"/>
      <c r="U1465" s="113"/>
      <c r="V1465" s="113"/>
      <c r="W1465" s="113"/>
      <c r="X1465" s="113"/>
      <c r="Y1465" s="113"/>
      <c r="Z1465" s="113"/>
      <c r="AA1465" s="113"/>
      <c r="AB1465" s="113"/>
      <c r="AC1465" s="113"/>
      <c r="AD1465" s="145"/>
      <c r="AE1465" s="145"/>
    </row>
    <row r="1466" customFormat="false" ht="9.75" hidden="false" customHeight="true" outlineLevel="0" collapsed="false">
      <c r="B1466" s="146"/>
      <c r="C1466" s="110"/>
      <c r="D1466" s="132"/>
      <c r="E1466" s="110"/>
      <c r="F1466" s="113"/>
      <c r="G1466" s="113"/>
      <c r="H1466" s="113"/>
      <c r="I1466" s="113"/>
      <c r="J1466" s="113"/>
      <c r="K1466" s="113"/>
      <c r="L1466" s="113"/>
      <c r="M1466" s="113"/>
      <c r="N1466" s="113"/>
      <c r="O1466" s="113"/>
      <c r="P1466" s="113"/>
      <c r="Q1466" s="113"/>
      <c r="R1466" s="113"/>
      <c r="S1466" s="113"/>
      <c r="T1466" s="113"/>
      <c r="U1466" s="113"/>
      <c r="V1466" s="113"/>
      <c r="W1466" s="113"/>
      <c r="X1466" s="113"/>
      <c r="Y1466" s="113"/>
      <c r="Z1466" s="113"/>
      <c r="AA1466" s="113"/>
      <c r="AB1466" s="113"/>
      <c r="AC1466" s="113"/>
      <c r="AD1466" s="145"/>
      <c r="AE1466" s="145"/>
    </row>
    <row r="1467" customFormat="false" ht="9.75" hidden="false" customHeight="true" outlineLevel="0" collapsed="false">
      <c r="B1467" s="146"/>
      <c r="C1467" s="110"/>
      <c r="D1467" s="113"/>
      <c r="E1467" s="110"/>
      <c r="F1467" s="113"/>
      <c r="G1467" s="113"/>
      <c r="H1467" s="114"/>
      <c r="I1467" s="114"/>
      <c r="J1467" s="114"/>
      <c r="K1467" s="114"/>
      <c r="L1467" s="114"/>
      <c r="M1467" s="114"/>
      <c r="N1467" s="114"/>
      <c r="O1467" s="114"/>
      <c r="P1467" s="114"/>
      <c r="Q1467" s="114"/>
      <c r="R1467" s="114"/>
      <c r="S1467" s="114"/>
      <c r="T1467" s="114"/>
      <c r="U1467" s="114"/>
      <c r="V1467" s="114"/>
      <c r="W1467" s="114"/>
      <c r="X1467" s="114"/>
      <c r="Y1467" s="114"/>
      <c r="Z1467" s="114"/>
      <c r="AA1467" s="114"/>
      <c r="AB1467" s="114"/>
      <c r="AC1467" s="114"/>
      <c r="AD1467" s="145"/>
      <c r="AE1467" s="145"/>
    </row>
    <row r="1468" customFormat="false" ht="9.75" hidden="false" customHeight="true" outlineLevel="0" collapsed="false">
      <c r="B1468" s="146"/>
      <c r="C1468" s="110"/>
      <c r="D1468" s="132"/>
      <c r="E1468" s="110"/>
      <c r="F1468" s="113"/>
      <c r="G1468" s="113"/>
      <c r="H1468" s="113"/>
      <c r="I1468" s="113"/>
      <c r="J1468" s="113"/>
      <c r="K1468" s="113"/>
      <c r="L1468" s="113"/>
      <c r="M1468" s="113"/>
      <c r="N1468" s="113"/>
      <c r="O1468" s="113"/>
      <c r="P1468" s="113"/>
      <c r="Q1468" s="113"/>
      <c r="R1468" s="113"/>
      <c r="S1468" s="113"/>
      <c r="T1468" s="113"/>
      <c r="U1468" s="113"/>
      <c r="V1468" s="113"/>
      <c r="W1468" s="113"/>
      <c r="X1468" s="113"/>
      <c r="Y1468" s="113"/>
      <c r="Z1468" s="113"/>
      <c r="AA1468" s="113"/>
      <c r="AB1468" s="113"/>
      <c r="AC1468" s="113"/>
      <c r="AD1468" s="145"/>
      <c r="AE1468" s="145"/>
    </row>
    <row r="1469" customFormat="false" ht="9.75" hidden="false" customHeight="true" outlineLevel="0" collapsed="false">
      <c r="B1469" s="146"/>
      <c r="C1469" s="110"/>
      <c r="D1469" s="132"/>
      <c r="E1469" s="110"/>
      <c r="F1469" s="113"/>
      <c r="G1469" s="113"/>
      <c r="H1469" s="113"/>
      <c r="I1469" s="113"/>
      <c r="J1469" s="113"/>
      <c r="K1469" s="113"/>
      <c r="L1469" s="113"/>
      <c r="M1469" s="113"/>
      <c r="N1469" s="113"/>
      <c r="O1469" s="113"/>
      <c r="P1469" s="113"/>
      <c r="Q1469" s="113"/>
      <c r="R1469" s="113"/>
      <c r="S1469" s="113"/>
      <c r="T1469" s="113"/>
      <c r="U1469" s="113"/>
      <c r="V1469" s="113"/>
      <c r="W1469" s="113"/>
      <c r="X1469" s="113"/>
      <c r="Y1469" s="113"/>
      <c r="Z1469" s="113"/>
      <c r="AA1469" s="113"/>
      <c r="AB1469" s="113"/>
      <c r="AC1469" s="113"/>
      <c r="AD1469" s="145"/>
      <c r="AE1469" s="145"/>
    </row>
    <row r="1470" customFormat="false" ht="9.75" hidden="false" customHeight="true" outlineLevel="0" collapsed="false">
      <c r="B1470" s="146"/>
      <c r="C1470" s="110"/>
      <c r="D1470" s="113"/>
      <c r="E1470" s="110"/>
      <c r="F1470" s="113"/>
      <c r="G1470" s="113"/>
      <c r="H1470" s="113"/>
      <c r="I1470" s="113"/>
      <c r="J1470" s="113"/>
      <c r="K1470" s="113"/>
      <c r="L1470" s="113"/>
      <c r="M1470" s="113"/>
      <c r="N1470" s="113"/>
      <c r="O1470" s="113"/>
      <c r="P1470" s="113"/>
      <c r="Q1470" s="113"/>
      <c r="R1470" s="113"/>
      <c r="S1470" s="113"/>
      <c r="T1470" s="113"/>
      <c r="U1470" s="113"/>
      <c r="V1470" s="113"/>
      <c r="W1470" s="113"/>
      <c r="X1470" s="113"/>
      <c r="Y1470" s="113"/>
      <c r="Z1470" s="113"/>
      <c r="AA1470" s="113"/>
      <c r="AB1470" s="113"/>
      <c r="AC1470" s="113"/>
      <c r="AD1470" s="145"/>
      <c r="AE1470" s="145"/>
    </row>
    <row r="1471" customFormat="false" ht="9.75" hidden="false" customHeight="true" outlineLevel="0" collapsed="false">
      <c r="B1471" s="146"/>
      <c r="C1471" s="110"/>
      <c r="D1471" s="132"/>
      <c r="E1471" s="110"/>
      <c r="F1471" s="113"/>
      <c r="G1471" s="113"/>
      <c r="H1471" s="113"/>
      <c r="I1471" s="113"/>
      <c r="J1471" s="113"/>
      <c r="K1471" s="113"/>
      <c r="L1471" s="113"/>
      <c r="M1471" s="113"/>
      <c r="N1471" s="113"/>
      <c r="O1471" s="113"/>
      <c r="P1471" s="113"/>
      <c r="Q1471" s="113"/>
      <c r="R1471" s="113"/>
      <c r="S1471" s="113"/>
      <c r="T1471" s="113"/>
      <c r="U1471" s="113"/>
      <c r="V1471" s="113"/>
      <c r="W1471" s="113"/>
      <c r="X1471" s="113"/>
      <c r="Y1471" s="113"/>
      <c r="Z1471" s="113"/>
      <c r="AA1471" s="113"/>
      <c r="AB1471" s="113"/>
      <c r="AC1471" s="113"/>
      <c r="AD1471" s="145"/>
      <c r="AE1471" s="145"/>
    </row>
    <row r="1472" customFormat="false" ht="9.75" hidden="false" customHeight="true" outlineLevel="0" collapsed="false">
      <c r="B1472" s="146"/>
      <c r="C1472" s="110"/>
      <c r="D1472" s="132"/>
      <c r="E1472" s="110"/>
      <c r="F1472" s="113"/>
      <c r="G1472" s="113"/>
      <c r="H1472" s="113"/>
      <c r="I1472" s="113"/>
      <c r="J1472" s="113"/>
      <c r="K1472" s="113"/>
      <c r="L1472" s="113"/>
      <c r="M1472" s="113"/>
      <c r="N1472" s="113"/>
      <c r="O1472" s="113"/>
      <c r="P1472" s="113"/>
      <c r="Q1472" s="113"/>
      <c r="R1472" s="113"/>
      <c r="S1472" s="113"/>
      <c r="T1472" s="113"/>
      <c r="U1472" s="113"/>
      <c r="V1472" s="113"/>
      <c r="W1472" s="113"/>
      <c r="X1472" s="113"/>
      <c r="Y1472" s="113"/>
      <c r="Z1472" s="113"/>
      <c r="AA1472" s="113"/>
      <c r="AB1472" s="113"/>
      <c r="AC1472" s="113"/>
      <c r="AD1472" s="145"/>
      <c r="AE1472" s="145"/>
    </row>
    <row r="1473" customFormat="false" ht="9.75" hidden="false" customHeight="true" outlineLevel="0" collapsed="false">
      <c r="B1473" s="146"/>
      <c r="C1473" s="110"/>
      <c r="D1473" s="134"/>
      <c r="E1473" s="110"/>
      <c r="F1473" s="132"/>
      <c r="G1473" s="132"/>
      <c r="H1473" s="132"/>
      <c r="I1473" s="132"/>
      <c r="J1473" s="132"/>
      <c r="K1473" s="132"/>
      <c r="L1473" s="132"/>
      <c r="M1473" s="132"/>
      <c r="N1473" s="132"/>
      <c r="O1473" s="132"/>
      <c r="P1473" s="132"/>
      <c r="Q1473" s="132"/>
      <c r="R1473" s="132"/>
      <c r="S1473" s="132"/>
      <c r="T1473" s="132"/>
      <c r="U1473" s="132"/>
      <c r="V1473" s="132"/>
      <c r="W1473" s="132"/>
      <c r="X1473" s="132"/>
      <c r="Y1473" s="132"/>
      <c r="Z1473" s="132"/>
      <c r="AA1473" s="132"/>
      <c r="AB1473" s="132"/>
      <c r="AC1473" s="132"/>
      <c r="AD1473" s="145"/>
      <c r="AE1473" s="145"/>
    </row>
    <row r="1474" customFormat="false" ht="9.75" hidden="false" customHeight="true" outlineLevel="0" collapsed="false">
      <c r="B1474" s="146"/>
      <c r="C1474" s="110"/>
      <c r="D1474" s="133"/>
      <c r="E1474" s="110"/>
      <c r="F1474" s="113"/>
      <c r="G1474" s="113"/>
      <c r="H1474" s="113"/>
      <c r="I1474" s="113"/>
      <c r="J1474" s="113"/>
      <c r="K1474" s="113"/>
      <c r="L1474" s="113"/>
      <c r="M1474" s="113"/>
      <c r="N1474" s="113"/>
      <c r="O1474" s="113"/>
      <c r="P1474" s="113"/>
      <c r="Q1474" s="113"/>
      <c r="R1474" s="113"/>
      <c r="S1474" s="113"/>
      <c r="T1474" s="113"/>
      <c r="U1474" s="113"/>
      <c r="V1474" s="113"/>
      <c r="W1474" s="113"/>
      <c r="X1474" s="113"/>
      <c r="Y1474" s="113"/>
      <c r="Z1474" s="113"/>
      <c r="AA1474" s="113"/>
      <c r="AB1474" s="113"/>
      <c r="AC1474" s="113"/>
      <c r="AD1474" s="145"/>
      <c r="AE1474" s="145"/>
    </row>
    <row r="1475" customFormat="false" ht="9.75" hidden="false" customHeight="true" outlineLevel="0" collapsed="false">
      <c r="B1475" s="146"/>
      <c r="C1475" s="110"/>
      <c r="D1475" s="113"/>
      <c r="E1475" s="110"/>
      <c r="F1475" s="114"/>
      <c r="G1475" s="114"/>
      <c r="H1475" s="114"/>
      <c r="I1475" s="114"/>
      <c r="J1475" s="114"/>
      <c r="K1475" s="114"/>
      <c r="L1475" s="114"/>
      <c r="M1475" s="114"/>
      <c r="N1475" s="113"/>
      <c r="O1475" s="113"/>
      <c r="P1475" s="113"/>
      <c r="Q1475" s="113"/>
      <c r="R1475" s="113"/>
      <c r="S1475" s="113"/>
      <c r="T1475" s="113"/>
      <c r="U1475" s="113"/>
      <c r="V1475" s="113"/>
      <c r="W1475" s="113"/>
      <c r="X1475" s="113"/>
      <c r="Y1475" s="113"/>
      <c r="Z1475" s="113"/>
      <c r="AA1475" s="113"/>
      <c r="AB1475" s="113"/>
      <c r="AC1475" s="114"/>
      <c r="AD1475" s="145"/>
      <c r="AE1475" s="145"/>
    </row>
    <row r="1476" customFormat="false" ht="9.75" hidden="false" customHeight="true" outlineLevel="0" collapsed="false">
      <c r="B1476" s="146"/>
      <c r="C1476" s="110"/>
      <c r="D1476" s="113"/>
      <c r="E1476" s="110"/>
      <c r="F1476" s="114"/>
      <c r="G1476" s="114"/>
      <c r="H1476" s="114"/>
      <c r="I1476" s="114"/>
      <c r="J1476" s="114"/>
      <c r="K1476" s="114"/>
      <c r="L1476" s="114"/>
      <c r="M1476" s="114"/>
      <c r="N1476" s="113"/>
      <c r="O1476" s="114"/>
      <c r="P1476" s="114"/>
      <c r="Q1476" s="114"/>
      <c r="R1476" s="114"/>
      <c r="S1476" s="114"/>
      <c r="T1476" s="114"/>
      <c r="U1476" s="114"/>
      <c r="V1476" s="114"/>
      <c r="W1476" s="114"/>
      <c r="X1476" s="114"/>
      <c r="Y1476" s="114"/>
      <c r="Z1476" s="114"/>
      <c r="AA1476" s="114"/>
      <c r="AB1476" s="114"/>
      <c r="AC1476" s="114"/>
      <c r="AD1476" s="145"/>
      <c r="AE1476" s="145"/>
    </row>
    <row r="1477" customFormat="false" ht="9.75" hidden="false" customHeight="true" outlineLevel="0" collapsed="false">
      <c r="B1477" s="146"/>
      <c r="C1477" s="110"/>
      <c r="D1477" s="132"/>
      <c r="E1477" s="110"/>
      <c r="F1477" s="114"/>
      <c r="G1477" s="114"/>
      <c r="H1477" s="113"/>
      <c r="I1477" s="113"/>
      <c r="J1477" s="113"/>
      <c r="K1477" s="113"/>
      <c r="L1477" s="113"/>
      <c r="M1477" s="113"/>
      <c r="N1477" s="113"/>
      <c r="O1477" s="113"/>
      <c r="P1477" s="113"/>
      <c r="Q1477" s="113"/>
      <c r="R1477" s="113"/>
      <c r="S1477" s="113"/>
      <c r="T1477" s="113"/>
      <c r="U1477" s="113"/>
      <c r="V1477" s="113"/>
      <c r="W1477" s="113"/>
      <c r="X1477" s="113"/>
      <c r="Y1477" s="113"/>
      <c r="Z1477" s="113"/>
      <c r="AA1477" s="113"/>
      <c r="AB1477" s="113"/>
      <c r="AC1477" s="114"/>
      <c r="AD1477" s="145"/>
      <c r="AE1477" s="145"/>
    </row>
    <row r="1478" customFormat="false" ht="9.75" hidden="false" customHeight="true" outlineLevel="0" collapsed="false">
      <c r="B1478" s="146"/>
      <c r="C1478" s="110"/>
      <c r="D1478" s="132"/>
      <c r="E1478" s="110"/>
      <c r="F1478" s="113"/>
      <c r="G1478" s="113"/>
      <c r="H1478" s="113"/>
      <c r="I1478" s="113"/>
      <c r="J1478" s="113"/>
      <c r="K1478" s="113"/>
      <c r="L1478" s="113"/>
      <c r="M1478" s="113"/>
      <c r="N1478" s="113"/>
      <c r="O1478" s="113"/>
      <c r="P1478" s="113"/>
      <c r="Q1478" s="113"/>
      <c r="R1478" s="113"/>
      <c r="S1478" s="113"/>
      <c r="T1478" s="113"/>
      <c r="U1478" s="113"/>
      <c r="V1478" s="113"/>
      <c r="W1478" s="113"/>
      <c r="X1478" s="113"/>
      <c r="Y1478" s="113"/>
      <c r="Z1478" s="113"/>
      <c r="AA1478" s="113"/>
      <c r="AB1478" s="113"/>
      <c r="AC1478" s="113"/>
      <c r="AD1478" s="145"/>
      <c r="AE1478" s="145"/>
    </row>
    <row r="1479" customFormat="false" ht="9.75" hidden="false" customHeight="true" outlineLevel="0" collapsed="false">
      <c r="B1479" s="146"/>
      <c r="C1479" s="110"/>
      <c r="D1479" s="113"/>
      <c r="E1479" s="110"/>
      <c r="F1479" s="113"/>
      <c r="G1479" s="113"/>
      <c r="H1479" s="114"/>
      <c r="I1479" s="114"/>
      <c r="J1479" s="114"/>
      <c r="K1479" s="114"/>
      <c r="L1479" s="114"/>
      <c r="M1479" s="114"/>
      <c r="N1479" s="114"/>
      <c r="O1479" s="114"/>
      <c r="P1479" s="114"/>
      <c r="Q1479" s="114"/>
      <c r="R1479" s="114"/>
      <c r="S1479" s="114"/>
      <c r="T1479" s="114"/>
      <c r="U1479" s="114"/>
      <c r="V1479" s="114"/>
      <c r="W1479" s="114"/>
      <c r="X1479" s="114"/>
      <c r="Y1479" s="114"/>
      <c r="Z1479" s="114"/>
      <c r="AA1479" s="114"/>
      <c r="AB1479" s="114"/>
      <c r="AC1479" s="114"/>
      <c r="AD1479" s="145"/>
      <c r="AE1479" s="145"/>
    </row>
    <row r="1480" customFormat="false" ht="9.75" hidden="false" customHeight="true" outlineLevel="0" collapsed="false">
      <c r="B1480" s="146"/>
      <c r="C1480" s="110"/>
      <c r="D1480" s="132"/>
      <c r="E1480" s="110"/>
      <c r="F1480" s="113"/>
      <c r="G1480" s="113"/>
      <c r="H1480" s="113"/>
      <c r="I1480" s="113"/>
      <c r="J1480" s="113"/>
      <c r="K1480" s="113"/>
      <c r="L1480" s="113"/>
      <c r="M1480" s="113"/>
      <c r="N1480" s="113"/>
      <c r="O1480" s="113"/>
      <c r="P1480" s="113"/>
      <c r="Q1480" s="113"/>
      <c r="R1480" s="113"/>
      <c r="S1480" s="113"/>
      <c r="T1480" s="113"/>
      <c r="U1480" s="113"/>
      <c r="V1480" s="113"/>
      <c r="W1480" s="113"/>
      <c r="X1480" s="113"/>
      <c r="Y1480" s="113"/>
      <c r="Z1480" s="113"/>
      <c r="AA1480" s="113"/>
      <c r="AB1480" s="113"/>
      <c r="AC1480" s="113"/>
      <c r="AD1480" s="145"/>
      <c r="AE1480" s="145"/>
    </row>
    <row r="1481" customFormat="false" ht="9.75" hidden="false" customHeight="true" outlineLevel="0" collapsed="false">
      <c r="B1481" s="146"/>
      <c r="C1481" s="110"/>
      <c r="D1481" s="132"/>
      <c r="E1481" s="110"/>
      <c r="F1481" s="113"/>
      <c r="G1481" s="113"/>
      <c r="H1481" s="113"/>
      <c r="I1481" s="113"/>
      <c r="J1481" s="113"/>
      <c r="K1481" s="113"/>
      <c r="L1481" s="113"/>
      <c r="M1481" s="113"/>
      <c r="N1481" s="113"/>
      <c r="O1481" s="113"/>
      <c r="P1481" s="113"/>
      <c r="Q1481" s="113"/>
      <c r="R1481" s="113"/>
      <c r="S1481" s="113"/>
      <c r="T1481" s="113"/>
      <c r="U1481" s="113"/>
      <c r="V1481" s="113"/>
      <c r="W1481" s="113"/>
      <c r="X1481" s="113"/>
      <c r="Y1481" s="113"/>
      <c r="Z1481" s="113"/>
      <c r="AA1481" s="113"/>
      <c r="AB1481" s="113"/>
      <c r="AC1481" s="113"/>
      <c r="AD1481" s="145"/>
      <c r="AE1481" s="145"/>
    </row>
    <row r="1482" customFormat="false" ht="9.75" hidden="false" customHeight="true" outlineLevel="0" collapsed="false">
      <c r="B1482" s="146"/>
      <c r="C1482" s="110"/>
      <c r="D1482" s="132"/>
      <c r="E1482" s="110"/>
      <c r="F1482" s="113"/>
      <c r="G1482" s="113"/>
      <c r="H1482" s="113"/>
      <c r="I1482" s="113"/>
      <c r="J1482" s="113"/>
      <c r="K1482" s="113"/>
      <c r="L1482" s="113"/>
      <c r="M1482" s="113"/>
      <c r="N1482" s="113"/>
      <c r="O1482" s="113"/>
      <c r="P1482" s="113"/>
      <c r="Q1482" s="113"/>
      <c r="R1482" s="113"/>
      <c r="S1482" s="113"/>
      <c r="T1482" s="113"/>
      <c r="U1482" s="113"/>
      <c r="V1482" s="113"/>
      <c r="W1482" s="113"/>
      <c r="X1482" s="113"/>
      <c r="Y1482" s="113"/>
      <c r="Z1482" s="113"/>
      <c r="AA1482" s="113"/>
      <c r="AB1482" s="113"/>
      <c r="AC1482" s="113"/>
      <c r="AD1482" s="145"/>
      <c r="AE1482" s="145"/>
    </row>
    <row r="1483" customFormat="false" ht="9.75" hidden="false" customHeight="true" outlineLevel="0" collapsed="false">
      <c r="B1483" s="146"/>
      <c r="C1483" s="110"/>
      <c r="D1483" s="132"/>
      <c r="E1483" s="110"/>
      <c r="F1483" s="113"/>
      <c r="G1483" s="113"/>
      <c r="H1483" s="113"/>
      <c r="I1483" s="113"/>
      <c r="J1483" s="113"/>
      <c r="K1483" s="113"/>
      <c r="L1483" s="113"/>
      <c r="M1483" s="113"/>
      <c r="N1483" s="113"/>
      <c r="O1483" s="113"/>
      <c r="P1483" s="113"/>
      <c r="Q1483" s="113"/>
      <c r="R1483" s="113"/>
      <c r="S1483" s="113"/>
      <c r="T1483" s="113"/>
      <c r="U1483" s="113"/>
      <c r="V1483" s="113"/>
      <c r="W1483" s="113"/>
      <c r="X1483" s="113"/>
      <c r="Y1483" s="113"/>
      <c r="Z1483" s="113"/>
      <c r="AA1483" s="113"/>
      <c r="AB1483" s="113"/>
      <c r="AC1483" s="113"/>
      <c r="AD1483" s="145"/>
      <c r="AE1483" s="145"/>
    </row>
    <row r="1484" customFormat="false" ht="9.75" hidden="false" customHeight="true" outlineLevel="0" collapsed="false">
      <c r="B1484" s="146"/>
      <c r="C1484" s="110"/>
      <c r="D1484" s="133"/>
      <c r="E1484" s="110"/>
      <c r="F1484" s="113"/>
      <c r="G1484" s="113"/>
      <c r="H1484" s="113"/>
      <c r="I1484" s="113"/>
      <c r="J1484" s="113"/>
      <c r="K1484" s="113"/>
      <c r="L1484" s="113"/>
      <c r="M1484" s="113"/>
      <c r="N1484" s="113"/>
      <c r="O1484" s="113"/>
      <c r="P1484" s="113"/>
      <c r="Q1484" s="113"/>
      <c r="R1484" s="113"/>
      <c r="S1484" s="113"/>
      <c r="T1484" s="113"/>
      <c r="U1484" s="113"/>
      <c r="V1484" s="113"/>
      <c r="W1484" s="113"/>
      <c r="X1484" s="113"/>
      <c r="Y1484" s="113"/>
      <c r="Z1484" s="113"/>
      <c r="AA1484" s="113"/>
      <c r="AB1484" s="113"/>
      <c r="AC1484" s="113"/>
      <c r="AD1484" s="145"/>
      <c r="AE1484" s="145"/>
    </row>
    <row r="1485" customFormat="false" ht="9.75" hidden="false" customHeight="true" outlineLevel="0" collapsed="false">
      <c r="B1485" s="146"/>
      <c r="C1485" s="110"/>
      <c r="D1485" s="132"/>
      <c r="E1485" s="110"/>
      <c r="F1485" s="113"/>
      <c r="G1485" s="113"/>
      <c r="H1485" s="113"/>
      <c r="I1485" s="113"/>
      <c r="J1485" s="113"/>
      <c r="K1485" s="113"/>
      <c r="L1485" s="113"/>
      <c r="M1485" s="113"/>
      <c r="N1485" s="113"/>
      <c r="O1485" s="113"/>
      <c r="P1485" s="113"/>
      <c r="Q1485" s="113"/>
      <c r="R1485" s="113"/>
      <c r="S1485" s="113"/>
      <c r="T1485" s="113"/>
      <c r="U1485" s="113"/>
      <c r="V1485" s="113"/>
      <c r="W1485" s="113"/>
      <c r="X1485" s="113"/>
      <c r="Y1485" s="113"/>
      <c r="Z1485" s="113"/>
      <c r="AA1485" s="113"/>
      <c r="AB1485" s="113"/>
      <c r="AC1485" s="113"/>
      <c r="AD1485" s="145"/>
      <c r="AE1485" s="145"/>
    </row>
    <row r="1486" customFormat="false" ht="9.75" hidden="false" customHeight="true" outlineLevel="0" collapsed="false">
      <c r="B1486" s="146"/>
      <c r="C1486" s="110"/>
      <c r="D1486" s="134"/>
      <c r="E1486" s="110"/>
      <c r="F1486" s="133"/>
      <c r="G1486" s="133"/>
      <c r="H1486" s="133"/>
      <c r="I1486" s="133"/>
      <c r="J1486" s="133"/>
      <c r="K1486" s="133"/>
      <c r="L1486" s="133"/>
      <c r="M1486" s="133"/>
      <c r="N1486" s="133"/>
      <c r="O1486" s="133"/>
      <c r="P1486" s="133"/>
      <c r="Q1486" s="133"/>
      <c r="R1486" s="114"/>
      <c r="S1486" s="114"/>
      <c r="T1486" s="114"/>
      <c r="U1486" s="114"/>
      <c r="V1486" s="114"/>
      <c r="W1486" s="114"/>
      <c r="X1486" s="114"/>
      <c r="Y1486" s="114"/>
      <c r="Z1486" s="114"/>
      <c r="AA1486" s="114"/>
      <c r="AB1486" s="114"/>
      <c r="AC1486" s="114"/>
      <c r="AD1486" s="145"/>
      <c r="AE1486" s="145"/>
    </row>
    <row r="1487" customFormat="false" ht="9.75" hidden="false" customHeight="true" outlineLevel="0" collapsed="false">
      <c r="B1487" s="146"/>
      <c r="C1487" s="110"/>
      <c r="D1487" s="133"/>
      <c r="E1487" s="110"/>
      <c r="F1487" s="114"/>
      <c r="G1487" s="114"/>
      <c r="H1487" s="114"/>
      <c r="I1487" s="114"/>
      <c r="J1487" s="114"/>
      <c r="K1487" s="114"/>
      <c r="L1487" s="114"/>
      <c r="M1487" s="114"/>
      <c r="N1487" s="114"/>
      <c r="O1487" s="114"/>
      <c r="P1487" s="132"/>
      <c r="Q1487" s="132"/>
      <c r="R1487" s="132"/>
      <c r="S1487" s="132"/>
      <c r="T1487" s="132"/>
      <c r="U1487" s="132"/>
      <c r="V1487" s="132"/>
      <c r="W1487" s="132"/>
      <c r="X1487" s="132"/>
      <c r="Y1487" s="132"/>
      <c r="Z1487" s="132"/>
      <c r="AA1487" s="132"/>
      <c r="AB1487" s="132"/>
      <c r="AC1487" s="132"/>
      <c r="AD1487" s="145"/>
      <c r="AE1487" s="145"/>
    </row>
    <row r="1488" customFormat="false" ht="9.75" hidden="false" customHeight="true" outlineLevel="0" collapsed="false">
      <c r="B1488" s="146"/>
      <c r="C1488" s="110"/>
      <c r="D1488" s="132"/>
      <c r="E1488" s="110"/>
      <c r="F1488" s="113"/>
      <c r="G1488" s="113"/>
      <c r="H1488" s="113"/>
      <c r="I1488" s="113"/>
      <c r="J1488" s="113"/>
      <c r="K1488" s="113"/>
      <c r="L1488" s="113"/>
      <c r="M1488" s="113"/>
      <c r="N1488" s="113"/>
      <c r="O1488" s="113"/>
      <c r="P1488" s="113"/>
      <c r="Q1488" s="113"/>
      <c r="R1488" s="113"/>
      <c r="S1488" s="113"/>
      <c r="T1488" s="113"/>
      <c r="U1488" s="113"/>
      <c r="V1488" s="113"/>
      <c r="W1488" s="113"/>
      <c r="X1488" s="113"/>
      <c r="Y1488" s="113"/>
      <c r="Z1488" s="113"/>
      <c r="AA1488" s="113"/>
      <c r="AB1488" s="113"/>
      <c r="AC1488" s="113"/>
      <c r="AD1488" s="145"/>
      <c r="AE1488" s="145"/>
    </row>
    <row r="1489" customFormat="false" ht="9.75" hidden="false" customHeight="true" outlineLevel="0" collapsed="false">
      <c r="B1489" s="146"/>
      <c r="C1489" s="110"/>
      <c r="D1489" s="133"/>
      <c r="E1489" s="110"/>
      <c r="F1489" s="114"/>
      <c r="G1489" s="114"/>
      <c r="H1489" s="114"/>
      <c r="I1489" s="114"/>
      <c r="J1489" s="114"/>
      <c r="K1489" s="114"/>
      <c r="L1489" s="132"/>
      <c r="M1489" s="114"/>
      <c r="N1489" s="132"/>
      <c r="O1489" s="114"/>
      <c r="P1489" s="114"/>
      <c r="Q1489" s="114"/>
      <c r="R1489" s="114"/>
      <c r="S1489" s="114"/>
      <c r="T1489" s="114"/>
      <c r="U1489" s="114"/>
      <c r="V1489" s="114"/>
      <c r="W1489" s="114"/>
      <c r="X1489" s="114"/>
      <c r="Y1489" s="114"/>
      <c r="Z1489" s="114"/>
      <c r="AA1489" s="114"/>
      <c r="AB1489" s="114"/>
      <c r="AC1489" s="114"/>
      <c r="AD1489" s="145"/>
      <c r="AE1489" s="145"/>
    </row>
    <row r="1490" customFormat="false" ht="9.75" hidden="false" customHeight="true" outlineLevel="0" collapsed="false">
      <c r="B1490" s="146"/>
      <c r="C1490" s="110"/>
      <c r="D1490" s="133"/>
      <c r="E1490" s="110"/>
      <c r="F1490" s="114"/>
      <c r="G1490" s="114"/>
      <c r="H1490" s="114"/>
      <c r="I1490" s="114"/>
      <c r="J1490" s="114"/>
      <c r="K1490" s="114"/>
      <c r="L1490" s="114"/>
      <c r="M1490" s="114"/>
      <c r="N1490" s="114"/>
      <c r="O1490" s="132"/>
      <c r="P1490" s="132"/>
      <c r="Q1490" s="114"/>
      <c r="R1490" s="114"/>
      <c r="S1490" s="114"/>
      <c r="T1490" s="114"/>
      <c r="U1490" s="114"/>
      <c r="V1490" s="114"/>
      <c r="W1490" s="114"/>
      <c r="X1490" s="114"/>
      <c r="Y1490" s="114"/>
      <c r="Z1490" s="114"/>
      <c r="AA1490" s="114"/>
      <c r="AB1490" s="114"/>
      <c r="AC1490" s="114"/>
      <c r="AD1490" s="145"/>
      <c r="AE1490" s="145"/>
    </row>
    <row r="1491" customFormat="false" ht="9.75" hidden="false" customHeight="true" outlineLevel="0" collapsed="false">
      <c r="B1491" s="146"/>
      <c r="C1491" s="110"/>
      <c r="D1491" s="134"/>
      <c r="E1491" s="110"/>
      <c r="F1491" s="132"/>
      <c r="G1491" s="132"/>
      <c r="H1491" s="132"/>
      <c r="I1491" s="132"/>
      <c r="J1491" s="132"/>
      <c r="K1491" s="132"/>
      <c r="L1491" s="132"/>
      <c r="M1491" s="132"/>
      <c r="N1491" s="132"/>
      <c r="O1491" s="132"/>
      <c r="P1491" s="132"/>
      <c r="Q1491" s="132"/>
      <c r="R1491" s="132"/>
      <c r="S1491" s="132"/>
      <c r="T1491" s="132"/>
      <c r="U1491" s="132"/>
      <c r="V1491" s="132"/>
      <c r="W1491" s="132"/>
      <c r="X1491" s="132"/>
      <c r="Y1491" s="132"/>
      <c r="Z1491" s="132"/>
      <c r="AA1491" s="132"/>
      <c r="AB1491" s="132"/>
      <c r="AC1491" s="132"/>
      <c r="AD1491" s="145"/>
      <c r="AE1491" s="145"/>
    </row>
    <row r="1492" customFormat="false" ht="9.75" hidden="false" customHeight="true" outlineLevel="0" collapsed="false">
      <c r="B1492" s="146"/>
      <c r="C1492" s="110"/>
      <c r="D1492" s="133"/>
      <c r="E1492" s="110"/>
      <c r="F1492" s="114"/>
      <c r="G1492" s="114"/>
      <c r="H1492" s="114"/>
      <c r="I1492" s="114"/>
      <c r="J1492" s="114"/>
      <c r="K1492" s="114"/>
      <c r="L1492" s="114"/>
      <c r="M1492" s="133"/>
      <c r="N1492" s="114"/>
      <c r="O1492" s="133"/>
      <c r="P1492" s="133"/>
      <c r="Q1492" s="114"/>
      <c r="R1492" s="114"/>
      <c r="S1492" s="114"/>
      <c r="T1492" s="114"/>
      <c r="U1492" s="114"/>
      <c r="V1492" s="114"/>
      <c r="W1492" s="114"/>
      <c r="X1492" s="114"/>
      <c r="Y1492" s="114"/>
      <c r="Z1492" s="114"/>
      <c r="AA1492" s="114"/>
      <c r="AB1492" s="114"/>
      <c r="AC1492" s="114"/>
      <c r="AD1492" s="145"/>
      <c r="AE1492" s="145"/>
    </row>
    <row r="1493" customFormat="false" ht="9.75" hidden="false" customHeight="true" outlineLevel="0" collapsed="false">
      <c r="B1493" s="146"/>
      <c r="C1493" s="110"/>
      <c r="D1493" s="133"/>
      <c r="E1493" s="110"/>
      <c r="F1493" s="132"/>
      <c r="G1493" s="132"/>
      <c r="H1493" s="132"/>
      <c r="I1493" s="132"/>
      <c r="J1493" s="132"/>
      <c r="K1493" s="132"/>
      <c r="L1493" s="132"/>
      <c r="M1493" s="132"/>
      <c r="N1493" s="132"/>
      <c r="O1493" s="132"/>
      <c r="P1493" s="132"/>
      <c r="Q1493" s="132"/>
      <c r="R1493" s="132"/>
      <c r="S1493" s="132"/>
      <c r="T1493" s="132"/>
      <c r="U1493" s="132"/>
      <c r="V1493" s="132"/>
      <c r="W1493" s="132"/>
      <c r="X1493" s="132"/>
      <c r="Y1493" s="132"/>
      <c r="Z1493" s="132"/>
      <c r="AA1493" s="132"/>
      <c r="AB1493" s="132"/>
      <c r="AC1493" s="132"/>
      <c r="AD1493" s="145"/>
      <c r="AE1493" s="145"/>
    </row>
    <row r="1494" customFormat="false" ht="9.75" hidden="false" customHeight="true" outlineLevel="0" collapsed="false">
      <c r="B1494" s="146"/>
      <c r="C1494" s="110"/>
      <c r="D1494" s="132"/>
      <c r="E1494" s="110"/>
      <c r="F1494" s="114"/>
      <c r="G1494" s="114"/>
      <c r="H1494" s="114"/>
      <c r="I1494" s="114"/>
      <c r="J1494" s="114"/>
      <c r="K1494" s="114"/>
      <c r="L1494" s="114"/>
      <c r="M1494" s="114"/>
      <c r="N1494" s="114"/>
      <c r="O1494" s="114"/>
      <c r="P1494" s="114"/>
      <c r="Q1494" s="114"/>
      <c r="R1494" s="114"/>
      <c r="S1494" s="113"/>
      <c r="T1494" s="113"/>
      <c r="U1494" s="113"/>
      <c r="V1494" s="113"/>
      <c r="W1494" s="113"/>
      <c r="X1494" s="113"/>
      <c r="Y1494" s="113"/>
      <c r="Z1494" s="114"/>
      <c r="AA1494" s="114"/>
      <c r="AB1494" s="114"/>
      <c r="AC1494" s="114"/>
      <c r="AD1494" s="145"/>
      <c r="AE1494" s="145"/>
    </row>
    <row r="1495" customFormat="false" ht="9.75" hidden="false" customHeight="true" outlineLevel="0" collapsed="false">
      <c r="B1495" s="146"/>
      <c r="C1495" s="110"/>
      <c r="D1495" s="113"/>
      <c r="E1495" s="110"/>
      <c r="F1495" s="113"/>
      <c r="G1495" s="113"/>
      <c r="H1495" s="113"/>
      <c r="I1495" s="113"/>
      <c r="J1495" s="113"/>
      <c r="K1495" s="113"/>
      <c r="L1495" s="113"/>
      <c r="M1495" s="113"/>
      <c r="N1495" s="113"/>
      <c r="O1495" s="113"/>
      <c r="P1495" s="113"/>
      <c r="Q1495" s="113"/>
      <c r="R1495" s="113"/>
      <c r="S1495" s="113"/>
      <c r="T1495" s="113"/>
      <c r="U1495" s="113"/>
      <c r="V1495" s="113"/>
      <c r="W1495" s="113"/>
      <c r="X1495" s="113"/>
      <c r="Y1495" s="113"/>
      <c r="Z1495" s="113"/>
      <c r="AA1495" s="113"/>
      <c r="AB1495" s="113"/>
      <c r="AC1495" s="113"/>
      <c r="AD1495" s="145"/>
      <c r="AE1495" s="145"/>
    </row>
    <row r="1496" customFormat="false" ht="9.75" hidden="false" customHeight="true" outlineLevel="0" collapsed="false">
      <c r="B1496" s="146"/>
      <c r="C1496" s="110"/>
      <c r="D1496" s="113"/>
      <c r="E1496" s="110"/>
      <c r="F1496" s="114"/>
      <c r="G1496" s="114"/>
      <c r="H1496" s="114"/>
      <c r="I1496" s="114"/>
      <c r="J1496" s="114"/>
      <c r="K1496" s="114"/>
      <c r="L1496" s="114"/>
      <c r="M1496" s="113"/>
      <c r="N1496" s="113"/>
      <c r="O1496" s="113"/>
      <c r="P1496" s="113"/>
      <c r="Q1496" s="113"/>
      <c r="R1496" s="113"/>
      <c r="S1496" s="113"/>
      <c r="T1496" s="113"/>
      <c r="U1496" s="113"/>
      <c r="V1496" s="113"/>
      <c r="W1496" s="113"/>
      <c r="X1496" s="113"/>
      <c r="Y1496" s="113"/>
      <c r="Z1496" s="113"/>
      <c r="AA1496" s="113"/>
      <c r="AB1496" s="113"/>
      <c r="AC1496" s="113"/>
      <c r="AD1496" s="145"/>
      <c r="AE1496" s="145"/>
    </row>
    <row r="1497" customFormat="false" ht="9.75" hidden="false" customHeight="true" outlineLevel="0" collapsed="false">
      <c r="B1497" s="146"/>
      <c r="C1497" s="110"/>
      <c r="D1497" s="132"/>
      <c r="E1497" s="110"/>
      <c r="F1497" s="114"/>
      <c r="G1497" s="114"/>
      <c r="H1497" s="114"/>
      <c r="I1497" s="114"/>
      <c r="J1497" s="113"/>
      <c r="K1497" s="113"/>
      <c r="L1497" s="113"/>
      <c r="M1497" s="113"/>
      <c r="N1497" s="113"/>
      <c r="O1497" s="113"/>
      <c r="P1497" s="113"/>
      <c r="Q1497" s="113"/>
      <c r="R1497" s="114"/>
      <c r="S1497" s="114"/>
      <c r="T1497" s="114"/>
      <c r="U1497" s="114"/>
      <c r="V1497" s="114"/>
      <c r="W1497" s="114"/>
      <c r="X1497" s="114"/>
      <c r="Y1497" s="114"/>
      <c r="Z1497" s="114"/>
      <c r="AA1497" s="114"/>
      <c r="AB1497" s="114"/>
      <c r="AC1497" s="114"/>
      <c r="AD1497" s="145"/>
      <c r="AE1497" s="145"/>
    </row>
    <row r="1498" customFormat="false" ht="9.75" hidden="false" customHeight="true" outlineLevel="0" collapsed="false">
      <c r="B1498" s="146"/>
      <c r="C1498" s="110"/>
      <c r="D1498" s="113"/>
      <c r="E1498" s="110"/>
      <c r="F1498" s="113"/>
      <c r="G1498" s="113"/>
      <c r="H1498" s="113"/>
      <c r="I1498" s="113"/>
      <c r="J1498" s="113"/>
      <c r="K1498" s="113"/>
      <c r="L1498" s="113"/>
      <c r="M1498" s="113"/>
      <c r="N1498" s="113"/>
      <c r="O1498" s="113"/>
      <c r="P1498" s="113"/>
      <c r="Q1498" s="113"/>
      <c r="R1498" s="113"/>
      <c r="S1498" s="113"/>
      <c r="T1498" s="113"/>
      <c r="U1498" s="113"/>
      <c r="V1498" s="113"/>
      <c r="W1498" s="113"/>
      <c r="X1498" s="113"/>
      <c r="Y1498" s="113"/>
      <c r="Z1498" s="113"/>
      <c r="AA1498" s="113"/>
      <c r="AB1498" s="113"/>
      <c r="AC1498" s="113"/>
      <c r="AD1498" s="145"/>
      <c r="AE1498" s="145"/>
    </row>
    <row r="1499" customFormat="false" ht="9.75" hidden="false" customHeight="true" outlineLevel="0" collapsed="false">
      <c r="B1499" s="146"/>
      <c r="C1499" s="110"/>
      <c r="D1499" s="132"/>
      <c r="E1499" s="110"/>
      <c r="F1499" s="113"/>
      <c r="G1499" s="113"/>
      <c r="H1499" s="113"/>
      <c r="I1499" s="113"/>
      <c r="J1499" s="113"/>
      <c r="K1499" s="113"/>
      <c r="L1499" s="113"/>
      <c r="M1499" s="113"/>
      <c r="N1499" s="113"/>
      <c r="O1499" s="113"/>
      <c r="P1499" s="113"/>
      <c r="Q1499" s="113"/>
      <c r="R1499" s="113"/>
      <c r="S1499" s="113"/>
      <c r="T1499" s="113"/>
      <c r="U1499" s="113"/>
      <c r="V1499" s="113"/>
      <c r="W1499" s="113"/>
      <c r="X1499" s="113"/>
      <c r="Y1499" s="113"/>
      <c r="Z1499" s="113"/>
      <c r="AA1499" s="113"/>
      <c r="AB1499" s="113"/>
      <c r="AC1499" s="113"/>
      <c r="AD1499" s="145"/>
      <c r="AE1499" s="145"/>
    </row>
    <row r="1500" customFormat="false" ht="9.75" hidden="false" customHeight="true" outlineLevel="0" collapsed="false">
      <c r="B1500" s="146"/>
      <c r="C1500" s="110"/>
      <c r="D1500" s="134"/>
      <c r="E1500" s="110"/>
      <c r="F1500" s="114"/>
      <c r="G1500" s="114"/>
      <c r="H1500" s="114"/>
      <c r="I1500" s="114"/>
      <c r="J1500" s="114"/>
      <c r="K1500" s="114"/>
      <c r="L1500" s="114"/>
      <c r="M1500" s="133"/>
      <c r="N1500" s="114"/>
      <c r="O1500" s="133"/>
      <c r="P1500" s="133"/>
      <c r="Q1500" s="114"/>
      <c r="R1500" s="114"/>
      <c r="S1500" s="114"/>
      <c r="T1500" s="114"/>
      <c r="U1500" s="114"/>
      <c r="V1500" s="114"/>
      <c r="W1500" s="114"/>
      <c r="X1500" s="114"/>
      <c r="Y1500" s="114"/>
      <c r="Z1500" s="114"/>
      <c r="AA1500" s="114"/>
      <c r="AB1500" s="114"/>
      <c r="AC1500" s="114"/>
      <c r="AD1500" s="145"/>
      <c r="AE1500" s="145"/>
    </row>
    <row r="1501" customFormat="false" ht="9.75" hidden="false" customHeight="true" outlineLevel="0" collapsed="false">
      <c r="B1501" s="146"/>
      <c r="C1501" s="110"/>
      <c r="D1501" s="132"/>
      <c r="E1501" s="110"/>
      <c r="F1501" s="113"/>
      <c r="G1501" s="113"/>
      <c r="H1501" s="113"/>
      <c r="I1501" s="113"/>
      <c r="J1501" s="113"/>
      <c r="K1501" s="113"/>
      <c r="L1501" s="113"/>
      <c r="M1501" s="113"/>
      <c r="N1501" s="113"/>
      <c r="O1501" s="113"/>
      <c r="P1501" s="113"/>
      <c r="Q1501" s="113"/>
      <c r="R1501" s="114"/>
      <c r="S1501" s="114"/>
      <c r="T1501" s="114"/>
      <c r="U1501" s="114"/>
      <c r="V1501" s="114"/>
      <c r="W1501" s="114"/>
      <c r="X1501" s="114"/>
      <c r="Y1501" s="114"/>
      <c r="Z1501" s="114"/>
      <c r="AA1501" s="114"/>
      <c r="AB1501" s="114"/>
      <c r="AC1501" s="114"/>
      <c r="AD1501" s="145"/>
      <c r="AE1501" s="145"/>
    </row>
    <row r="1502" customFormat="false" ht="9.75" hidden="false" customHeight="true" outlineLevel="0" collapsed="false">
      <c r="B1502" s="146"/>
      <c r="C1502" s="110"/>
      <c r="D1502" s="132"/>
      <c r="E1502" s="110"/>
      <c r="F1502" s="114"/>
      <c r="G1502" s="114"/>
      <c r="H1502" s="114"/>
      <c r="I1502" s="114"/>
      <c r="J1502" s="114"/>
      <c r="K1502" s="114"/>
      <c r="L1502" s="113"/>
      <c r="M1502" s="113"/>
      <c r="N1502" s="113"/>
      <c r="O1502" s="113"/>
      <c r="P1502" s="113"/>
      <c r="Q1502" s="113"/>
      <c r="R1502" s="113"/>
      <c r="S1502" s="113"/>
      <c r="T1502" s="113"/>
      <c r="U1502" s="113"/>
      <c r="V1502" s="113"/>
      <c r="W1502" s="113"/>
      <c r="X1502" s="113"/>
      <c r="Y1502" s="113"/>
      <c r="Z1502" s="113"/>
      <c r="AA1502" s="113"/>
      <c r="AB1502" s="114"/>
      <c r="AC1502" s="114"/>
      <c r="AD1502" s="145"/>
      <c r="AE1502" s="145"/>
    </row>
    <row r="1503" customFormat="false" ht="9.75" hidden="false" customHeight="true" outlineLevel="0" collapsed="false">
      <c r="B1503" s="146"/>
      <c r="C1503" s="110"/>
      <c r="D1503" s="132"/>
      <c r="E1503" s="110"/>
      <c r="F1503" s="114"/>
      <c r="G1503" s="113"/>
      <c r="H1503" s="113"/>
      <c r="I1503" s="113"/>
      <c r="J1503" s="113"/>
      <c r="K1503" s="113"/>
      <c r="L1503" s="113"/>
      <c r="M1503" s="113"/>
      <c r="N1503" s="113"/>
      <c r="O1503" s="113"/>
      <c r="P1503" s="113"/>
      <c r="Q1503" s="113"/>
      <c r="R1503" s="113"/>
      <c r="S1503" s="113"/>
      <c r="T1503" s="114"/>
      <c r="U1503" s="114"/>
      <c r="V1503" s="114"/>
      <c r="W1503" s="114"/>
      <c r="X1503" s="114"/>
      <c r="Y1503" s="114"/>
      <c r="Z1503" s="114"/>
      <c r="AA1503" s="114"/>
      <c r="AB1503" s="114"/>
      <c r="AC1503" s="114"/>
      <c r="AD1503" s="145"/>
      <c r="AE1503" s="145"/>
    </row>
    <row r="1504" customFormat="false" ht="9.75" hidden="false" customHeight="true" outlineLevel="0" collapsed="false">
      <c r="B1504" s="146"/>
      <c r="C1504" s="110"/>
      <c r="D1504" s="132"/>
      <c r="E1504" s="110"/>
      <c r="F1504" s="114"/>
      <c r="G1504" s="114"/>
      <c r="H1504" s="114"/>
      <c r="I1504" s="114"/>
      <c r="J1504" s="114"/>
      <c r="K1504" s="114"/>
      <c r="L1504" s="114"/>
      <c r="M1504" s="114"/>
      <c r="N1504" s="113"/>
      <c r="O1504" s="113"/>
      <c r="P1504" s="113"/>
      <c r="Q1504" s="113"/>
      <c r="R1504" s="113"/>
      <c r="S1504" s="113"/>
      <c r="T1504" s="113"/>
      <c r="U1504" s="113"/>
      <c r="V1504" s="113"/>
      <c r="W1504" s="113"/>
      <c r="X1504" s="113"/>
      <c r="Y1504" s="113"/>
      <c r="Z1504" s="113"/>
      <c r="AA1504" s="113"/>
      <c r="AB1504" s="113"/>
      <c r="AC1504" s="114"/>
      <c r="AD1504" s="145"/>
      <c r="AE1504" s="145"/>
    </row>
    <row r="1505" customFormat="false" ht="9.75" hidden="false" customHeight="true" outlineLevel="0" collapsed="false">
      <c r="B1505" s="146"/>
      <c r="C1505" s="110"/>
      <c r="D1505" s="132"/>
      <c r="E1505" s="110"/>
      <c r="F1505" s="114"/>
      <c r="G1505" s="114"/>
      <c r="H1505" s="114"/>
      <c r="I1505" s="114"/>
      <c r="J1505" s="114"/>
      <c r="K1505" s="113"/>
      <c r="L1505" s="113"/>
      <c r="M1505" s="113"/>
      <c r="N1505" s="113"/>
      <c r="O1505" s="113"/>
      <c r="P1505" s="113"/>
      <c r="Q1505" s="113"/>
      <c r="R1505" s="113"/>
      <c r="S1505" s="113"/>
      <c r="T1505" s="113"/>
      <c r="U1505" s="114"/>
      <c r="V1505" s="114"/>
      <c r="W1505" s="114"/>
      <c r="X1505" s="114"/>
      <c r="Y1505" s="114"/>
      <c r="Z1505" s="114"/>
      <c r="AA1505" s="114"/>
      <c r="AB1505" s="114"/>
      <c r="AC1505" s="114"/>
      <c r="AD1505" s="145"/>
      <c r="AE1505" s="145"/>
    </row>
    <row r="1506" customFormat="false" ht="9.75" hidden="false" customHeight="true" outlineLevel="0" collapsed="false">
      <c r="B1506" s="146"/>
      <c r="C1506" s="110"/>
      <c r="D1506" s="113"/>
      <c r="E1506" s="110"/>
      <c r="F1506" s="113"/>
      <c r="G1506" s="113"/>
      <c r="H1506" s="114"/>
      <c r="I1506" s="114"/>
      <c r="J1506" s="114"/>
      <c r="K1506" s="114"/>
      <c r="L1506" s="114"/>
      <c r="M1506" s="114"/>
      <c r="N1506" s="114"/>
      <c r="O1506" s="114"/>
      <c r="P1506" s="114"/>
      <c r="Q1506" s="114"/>
      <c r="R1506" s="114"/>
      <c r="S1506" s="114"/>
      <c r="T1506" s="114"/>
      <c r="U1506" s="114"/>
      <c r="V1506" s="114"/>
      <c r="W1506" s="114"/>
      <c r="X1506" s="114"/>
      <c r="Y1506" s="114"/>
      <c r="Z1506" s="114"/>
      <c r="AA1506" s="114"/>
      <c r="AB1506" s="114"/>
      <c r="AC1506" s="114"/>
      <c r="AD1506" s="145"/>
      <c r="AE1506" s="145"/>
    </row>
    <row r="1507" customFormat="false" ht="9.75" hidden="false" customHeight="true" outlineLevel="0" collapsed="false">
      <c r="B1507" s="146"/>
      <c r="C1507" s="110"/>
      <c r="D1507" s="113"/>
      <c r="E1507" s="110"/>
      <c r="F1507" s="113"/>
      <c r="G1507" s="113"/>
      <c r="H1507" s="113"/>
      <c r="I1507" s="113"/>
      <c r="J1507" s="113"/>
      <c r="K1507" s="114"/>
      <c r="L1507" s="114"/>
      <c r="M1507" s="114"/>
      <c r="N1507" s="114"/>
      <c r="O1507" s="114"/>
      <c r="P1507" s="114"/>
      <c r="Q1507" s="114"/>
      <c r="R1507" s="114"/>
      <c r="S1507" s="114"/>
      <c r="T1507" s="114"/>
      <c r="U1507" s="114"/>
      <c r="V1507" s="114"/>
      <c r="W1507" s="114"/>
      <c r="X1507" s="114"/>
      <c r="Y1507" s="114"/>
      <c r="Z1507" s="114"/>
      <c r="AA1507" s="114"/>
      <c r="AB1507" s="114"/>
      <c r="AC1507" s="114"/>
      <c r="AD1507" s="145"/>
      <c r="AE1507" s="145"/>
    </row>
    <row r="1508" customFormat="false" ht="9.75" hidden="false" customHeight="true" outlineLevel="0" collapsed="false">
      <c r="B1508" s="146"/>
      <c r="C1508" s="110"/>
      <c r="D1508" s="113"/>
      <c r="E1508" s="110"/>
      <c r="F1508" s="114"/>
      <c r="G1508" s="114"/>
      <c r="H1508" s="114"/>
      <c r="I1508" s="114"/>
      <c r="J1508" s="114"/>
      <c r="K1508" s="114"/>
      <c r="L1508" s="113"/>
      <c r="M1508" s="113"/>
      <c r="N1508" s="114"/>
      <c r="O1508" s="114"/>
      <c r="P1508" s="114"/>
      <c r="Q1508" s="114"/>
      <c r="R1508" s="114"/>
      <c r="S1508" s="114"/>
      <c r="T1508" s="114"/>
      <c r="U1508" s="114"/>
      <c r="V1508" s="114"/>
      <c r="W1508" s="114"/>
      <c r="X1508" s="114"/>
      <c r="Y1508" s="114"/>
      <c r="Z1508" s="114"/>
      <c r="AA1508" s="114"/>
      <c r="AB1508" s="114"/>
      <c r="AC1508" s="114"/>
      <c r="AD1508" s="145"/>
      <c r="AE1508" s="145"/>
    </row>
    <row r="1509" customFormat="false" ht="9.75" hidden="false" customHeight="true" outlineLevel="0" collapsed="false">
      <c r="B1509" s="146"/>
      <c r="C1509" s="110"/>
      <c r="D1509" s="132"/>
      <c r="E1509" s="110"/>
      <c r="F1509" s="114"/>
      <c r="G1509" s="114"/>
      <c r="H1509" s="114"/>
      <c r="I1509" s="114"/>
      <c r="J1509" s="114"/>
      <c r="K1509" s="114"/>
      <c r="L1509" s="114"/>
      <c r="M1509" s="114"/>
      <c r="N1509" s="114"/>
      <c r="O1509" s="114"/>
      <c r="P1509" s="114"/>
      <c r="Q1509" s="114"/>
      <c r="R1509" s="114"/>
      <c r="S1509" s="113"/>
      <c r="T1509" s="113"/>
      <c r="U1509" s="113"/>
      <c r="V1509" s="113"/>
      <c r="W1509" s="113"/>
      <c r="X1509" s="113"/>
      <c r="Y1509" s="113"/>
      <c r="Z1509" s="114"/>
      <c r="AA1509" s="114"/>
      <c r="AB1509" s="114"/>
      <c r="AC1509" s="114"/>
      <c r="AD1509" s="145"/>
      <c r="AE1509" s="145"/>
    </row>
    <row r="1510" customFormat="false" ht="9.75" hidden="false" customHeight="true" outlineLevel="0" collapsed="false">
      <c r="B1510" s="146"/>
      <c r="C1510" s="110"/>
      <c r="D1510" s="113"/>
      <c r="E1510" s="110"/>
      <c r="F1510" s="113"/>
      <c r="G1510" s="113"/>
      <c r="H1510" s="113"/>
      <c r="I1510" s="114"/>
      <c r="J1510" s="114"/>
      <c r="K1510" s="114"/>
      <c r="L1510" s="114"/>
      <c r="M1510" s="114"/>
      <c r="N1510" s="114"/>
      <c r="O1510" s="114"/>
      <c r="P1510" s="114"/>
      <c r="Q1510" s="114"/>
      <c r="R1510" s="114"/>
      <c r="S1510" s="114"/>
      <c r="T1510" s="114"/>
      <c r="U1510" s="114"/>
      <c r="V1510" s="114"/>
      <c r="W1510" s="114"/>
      <c r="X1510" s="114"/>
      <c r="Y1510" s="114"/>
      <c r="Z1510" s="114"/>
      <c r="AA1510" s="114"/>
      <c r="AB1510" s="114"/>
      <c r="AC1510" s="114"/>
      <c r="AD1510" s="145"/>
      <c r="AE1510" s="145"/>
    </row>
    <row r="1511" customFormat="false" ht="9.75" hidden="false" customHeight="true" outlineLevel="0" collapsed="false">
      <c r="B1511" s="146"/>
      <c r="C1511" s="110"/>
      <c r="D1511" s="113"/>
      <c r="E1511" s="110"/>
      <c r="F1511" s="113"/>
      <c r="G1511" s="113"/>
      <c r="H1511" s="113"/>
      <c r="I1511" s="114"/>
      <c r="J1511" s="114"/>
      <c r="K1511" s="114"/>
      <c r="L1511" s="114"/>
      <c r="M1511" s="114"/>
      <c r="N1511" s="114"/>
      <c r="O1511" s="114"/>
      <c r="P1511" s="114"/>
      <c r="Q1511" s="114"/>
      <c r="R1511" s="114"/>
      <c r="S1511" s="114"/>
      <c r="T1511" s="114"/>
      <c r="U1511" s="114"/>
      <c r="V1511" s="114"/>
      <c r="W1511" s="114"/>
      <c r="X1511" s="114"/>
      <c r="Y1511" s="114"/>
      <c r="Z1511" s="114"/>
      <c r="AA1511" s="114"/>
      <c r="AB1511" s="114"/>
      <c r="AC1511" s="114"/>
      <c r="AD1511" s="145"/>
      <c r="AE1511" s="145"/>
    </row>
    <row r="1512" customFormat="false" ht="9.75" hidden="false" customHeight="true" outlineLevel="0" collapsed="false">
      <c r="B1512" s="146"/>
      <c r="C1512" s="110"/>
      <c r="D1512" s="132"/>
      <c r="E1512" s="110"/>
      <c r="F1512" s="113"/>
      <c r="G1512" s="113"/>
      <c r="H1512" s="113"/>
      <c r="I1512" s="113"/>
      <c r="J1512" s="113"/>
      <c r="K1512" s="113"/>
      <c r="L1512" s="113"/>
      <c r="M1512" s="113"/>
      <c r="N1512" s="113"/>
      <c r="O1512" s="113"/>
      <c r="P1512" s="113"/>
      <c r="Q1512" s="113"/>
      <c r="R1512" s="113"/>
      <c r="S1512" s="113"/>
      <c r="T1512" s="113"/>
      <c r="U1512" s="113"/>
      <c r="V1512" s="113"/>
      <c r="W1512" s="113"/>
      <c r="X1512" s="113"/>
      <c r="Y1512" s="113"/>
      <c r="Z1512" s="113"/>
      <c r="AA1512" s="113"/>
      <c r="AB1512" s="113"/>
      <c r="AC1512" s="113"/>
      <c r="AD1512" s="145"/>
      <c r="AE1512" s="145"/>
    </row>
    <row r="1513" customFormat="false" ht="9.75" hidden="false" customHeight="true" outlineLevel="0" collapsed="false">
      <c r="B1513" s="146"/>
      <c r="C1513" s="110"/>
      <c r="D1513" s="113"/>
      <c r="E1513" s="110"/>
      <c r="F1513" s="114"/>
      <c r="G1513" s="114"/>
      <c r="H1513" s="114"/>
      <c r="I1513" s="114"/>
      <c r="J1513" s="114"/>
      <c r="K1513" s="114"/>
      <c r="L1513" s="114"/>
      <c r="M1513" s="114"/>
      <c r="N1513" s="114"/>
      <c r="O1513" s="114"/>
      <c r="P1513" s="114"/>
      <c r="Q1513" s="114"/>
      <c r="R1513" s="114"/>
      <c r="S1513" s="114"/>
      <c r="T1513" s="114"/>
      <c r="U1513" s="114"/>
      <c r="V1513" s="114"/>
      <c r="W1513" s="114"/>
      <c r="X1513" s="114"/>
      <c r="Y1513" s="113"/>
      <c r="Z1513" s="113"/>
      <c r="AA1513" s="113"/>
      <c r="AB1513" s="113"/>
      <c r="AC1513" s="113"/>
      <c r="AD1513" s="145"/>
      <c r="AE1513" s="145"/>
    </row>
    <row r="1514" customFormat="false" ht="9.75" hidden="false" customHeight="true" outlineLevel="0" collapsed="false">
      <c r="B1514" s="146"/>
      <c r="C1514" s="110"/>
      <c r="D1514" s="113"/>
      <c r="E1514" s="110"/>
      <c r="F1514" s="114"/>
      <c r="G1514" s="114"/>
      <c r="H1514" s="114"/>
      <c r="I1514" s="114"/>
      <c r="J1514" s="114"/>
      <c r="K1514" s="114"/>
      <c r="L1514" s="114"/>
      <c r="M1514" s="114"/>
      <c r="N1514" s="114"/>
      <c r="O1514" s="114"/>
      <c r="P1514" s="114"/>
      <c r="Q1514" s="114"/>
      <c r="R1514" s="114"/>
      <c r="S1514" s="114"/>
      <c r="T1514" s="114"/>
      <c r="U1514" s="114"/>
      <c r="V1514" s="113"/>
      <c r="W1514" s="113"/>
      <c r="X1514" s="113"/>
      <c r="Y1514" s="113"/>
      <c r="Z1514" s="113"/>
      <c r="AA1514" s="113"/>
      <c r="AB1514" s="113"/>
      <c r="AC1514" s="113"/>
      <c r="AD1514" s="145"/>
      <c r="AE1514" s="145"/>
    </row>
    <row r="1515" customFormat="false" ht="9.75" hidden="false" customHeight="true" outlineLevel="0" collapsed="false">
      <c r="B1515" s="146"/>
      <c r="C1515" s="110"/>
      <c r="D1515" s="132"/>
      <c r="E1515" s="110"/>
      <c r="F1515" s="114"/>
      <c r="G1515" s="114"/>
      <c r="H1515" s="114"/>
      <c r="I1515" s="114"/>
      <c r="J1515" s="114"/>
      <c r="K1515" s="114"/>
      <c r="L1515" s="114"/>
      <c r="M1515" s="114"/>
      <c r="N1515" s="114"/>
      <c r="O1515" s="114"/>
      <c r="P1515" s="114"/>
      <c r="Q1515" s="114"/>
      <c r="R1515" s="114"/>
      <c r="S1515" s="113"/>
      <c r="T1515" s="113"/>
      <c r="U1515" s="113"/>
      <c r="V1515" s="113"/>
      <c r="W1515" s="113"/>
      <c r="X1515" s="113"/>
      <c r="Y1515" s="113"/>
      <c r="Z1515" s="113"/>
      <c r="AA1515" s="113"/>
      <c r="AB1515" s="113"/>
      <c r="AC1515" s="113"/>
      <c r="AD1515" s="145"/>
      <c r="AE1515" s="145"/>
    </row>
    <row r="1516" customFormat="false" ht="9.75" hidden="false" customHeight="true" outlineLevel="0" collapsed="false">
      <c r="B1516" s="146"/>
      <c r="C1516" s="110"/>
      <c r="D1516" s="134"/>
      <c r="E1516" s="110"/>
      <c r="F1516" s="114"/>
      <c r="G1516" s="114"/>
      <c r="H1516" s="114"/>
      <c r="I1516" s="114"/>
      <c r="J1516" s="114"/>
      <c r="K1516" s="114"/>
      <c r="L1516" s="114"/>
      <c r="M1516" s="114"/>
      <c r="N1516" s="114"/>
      <c r="O1516" s="114"/>
      <c r="P1516" s="133"/>
      <c r="Q1516" s="133"/>
      <c r="R1516" s="133"/>
      <c r="S1516" s="133"/>
      <c r="T1516" s="133"/>
      <c r="U1516" s="133"/>
      <c r="V1516" s="133"/>
      <c r="W1516" s="133"/>
      <c r="X1516" s="133"/>
      <c r="Y1516" s="133"/>
      <c r="Z1516" s="133"/>
      <c r="AA1516" s="133"/>
      <c r="AB1516" s="133"/>
      <c r="AC1516" s="133"/>
      <c r="AD1516" s="145"/>
      <c r="AE1516" s="145"/>
    </row>
    <row r="1517" customFormat="false" ht="9.75" hidden="false" customHeight="true" outlineLevel="0" collapsed="false">
      <c r="B1517" s="146"/>
      <c r="C1517" s="110"/>
      <c r="D1517" s="113"/>
      <c r="E1517" s="110"/>
      <c r="F1517" s="114"/>
      <c r="G1517" s="114"/>
      <c r="H1517" s="113"/>
      <c r="I1517" s="113"/>
      <c r="J1517" s="114"/>
      <c r="K1517" s="114"/>
      <c r="L1517" s="114"/>
      <c r="M1517" s="114"/>
      <c r="N1517" s="114"/>
      <c r="O1517" s="114"/>
      <c r="P1517" s="114"/>
      <c r="Q1517" s="114"/>
      <c r="R1517" s="114"/>
      <c r="S1517" s="114"/>
      <c r="T1517" s="114"/>
      <c r="U1517" s="114"/>
      <c r="V1517" s="114"/>
      <c r="W1517" s="114"/>
      <c r="X1517" s="114"/>
      <c r="Y1517" s="114"/>
      <c r="Z1517" s="114"/>
      <c r="AA1517" s="114"/>
      <c r="AB1517" s="114"/>
      <c r="AC1517" s="114"/>
      <c r="AD1517" s="145"/>
      <c r="AE1517" s="145"/>
    </row>
    <row r="1518" customFormat="false" ht="9.75" hidden="false" customHeight="true" outlineLevel="0" collapsed="false">
      <c r="B1518" s="146"/>
      <c r="C1518" s="110"/>
      <c r="D1518" s="113"/>
      <c r="E1518" s="110"/>
      <c r="F1518" s="113"/>
      <c r="G1518" s="113"/>
      <c r="H1518" s="114"/>
      <c r="I1518" s="114"/>
      <c r="J1518" s="114"/>
      <c r="K1518" s="114"/>
      <c r="L1518" s="114"/>
      <c r="M1518" s="114"/>
      <c r="N1518" s="114"/>
      <c r="O1518" s="114"/>
      <c r="P1518" s="114"/>
      <c r="Q1518" s="114"/>
      <c r="R1518" s="114"/>
      <c r="S1518" s="114"/>
      <c r="T1518" s="114"/>
      <c r="U1518" s="114"/>
      <c r="V1518" s="114"/>
      <c r="W1518" s="114"/>
      <c r="X1518" s="114"/>
      <c r="Y1518" s="114"/>
      <c r="Z1518" s="114"/>
      <c r="AA1518" s="114"/>
      <c r="AB1518" s="114"/>
      <c r="AC1518" s="114"/>
      <c r="AD1518" s="145"/>
      <c r="AE1518" s="145"/>
    </row>
    <row r="1519" s="12" customFormat="true" ht="12.75" hidden="false" customHeight="false" outlineLevel="0" collapsed="false">
      <c r="A1519" s="91"/>
      <c r="B1519" s="91" t="s">
        <v>5</v>
      </c>
    </row>
    <row r="1521" customFormat="false" ht="9.75" hidden="false" customHeight="true" outlineLevel="0" collapsed="false">
      <c r="B1521" s="148" t="s">
        <v>1088</v>
      </c>
      <c r="C1521" s="148"/>
      <c r="D1521" s="149"/>
      <c r="E1521" s="149"/>
      <c r="F1521" s="149"/>
      <c r="G1521" s="149"/>
      <c r="H1521" s="149"/>
      <c r="I1521" s="149"/>
      <c r="J1521" s="3"/>
    </row>
    <row r="1522" customFormat="false" ht="9.75" hidden="false" customHeight="true" outlineLevel="0" collapsed="false">
      <c r="B1522" s="96"/>
      <c r="C1522" s="96"/>
      <c r="D1522" s="96"/>
      <c r="E1522" s="96"/>
      <c r="F1522" s="148" t="s">
        <v>1089</v>
      </c>
      <c r="G1522" s="148"/>
      <c r="H1522" s="148"/>
      <c r="I1522" s="148"/>
      <c r="J1522" s="150"/>
    </row>
    <row r="1523" customFormat="false" ht="14.25" hidden="false" customHeight="true" outlineLevel="0" collapsed="false">
      <c r="B1523" s="101" t="s">
        <v>1090</v>
      </c>
      <c r="C1523" s="101" t="s">
        <v>1091</v>
      </c>
      <c r="D1523" s="101" t="s">
        <v>1063</v>
      </c>
      <c r="E1523" s="102" t="s">
        <v>1092</v>
      </c>
      <c r="F1523" s="101" t="s">
        <v>1093</v>
      </c>
      <c r="G1523" s="151" t="s">
        <v>36</v>
      </c>
      <c r="H1523" s="151" t="s">
        <v>1094</v>
      </c>
      <c r="I1523" s="151" t="s">
        <v>1095</v>
      </c>
      <c r="J1523" s="150"/>
    </row>
    <row r="1524" customFormat="false" ht="9.75" hidden="false" customHeight="true" outlineLevel="0" collapsed="false">
      <c r="A1524" s="152" t="s">
        <v>1096</v>
      </c>
      <c r="B1524" s="153" t="n">
        <v>1</v>
      </c>
      <c r="C1524" s="149" t="s">
        <v>1097</v>
      </c>
      <c r="D1524" s="149" t="s">
        <v>1098</v>
      </c>
      <c r="E1524" s="154" t="n">
        <v>24.5</v>
      </c>
      <c r="F1524" s="109" t="n">
        <v>1</v>
      </c>
      <c r="G1524" s="155" t="n">
        <v>38</v>
      </c>
      <c r="H1524" s="149" t="s">
        <v>1099</v>
      </c>
      <c r="I1524" s="110" t="s">
        <v>1100</v>
      </c>
      <c r="J1524" s="150"/>
    </row>
    <row r="1525" customFormat="false" ht="9.75" hidden="false" customHeight="true" outlineLevel="0" collapsed="false">
      <c r="A1525" s="152" t="s">
        <v>1101</v>
      </c>
      <c r="B1525" s="153" t="n">
        <v>2</v>
      </c>
      <c r="C1525" s="149" t="s">
        <v>1102</v>
      </c>
      <c r="D1525" s="149" t="s">
        <v>1098</v>
      </c>
      <c r="E1525" s="154" t="n">
        <v>15.7721</v>
      </c>
      <c r="F1525" s="109" t="n">
        <v>1</v>
      </c>
      <c r="G1525" s="155" t="n">
        <v>39</v>
      </c>
      <c r="H1525" s="149" t="s">
        <v>1103</v>
      </c>
      <c r="I1525" s="110" t="s">
        <v>1100</v>
      </c>
      <c r="J1525" s="150"/>
    </row>
    <row r="1526" customFormat="false" ht="9.75" hidden="false" customHeight="true" outlineLevel="0" collapsed="false">
      <c r="A1526" s="152" t="s">
        <v>1104</v>
      </c>
      <c r="B1526" s="153" t="n">
        <v>3</v>
      </c>
      <c r="C1526" s="149" t="s">
        <v>1105</v>
      </c>
      <c r="D1526" s="149" t="s">
        <v>1098</v>
      </c>
      <c r="E1526" s="156" t="n">
        <v>6.0469</v>
      </c>
      <c r="F1526" s="109" t="n">
        <v>2</v>
      </c>
      <c r="G1526" s="155" t="n">
        <v>15</v>
      </c>
      <c r="H1526" s="149" t="s">
        <v>1106</v>
      </c>
      <c r="I1526" s="110" t="s">
        <v>1100</v>
      </c>
      <c r="J1526" s="150"/>
    </row>
    <row r="1527" customFormat="false" ht="9.75" hidden="false" customHeight="true" outlineLevel="0" collapsed="false">
      <c r="A1527" s="152" t="s">
        <v>1107</v>
      </c>
      <c r="B1527" s="109" t="n">
        <v>4</v>
      </c>
      <c r="C1527" s="149" t="s">
        <v>1108</v>
      </c>
      <c r="D1527" s="149" t="s">
        <v>1098</v>
      </c>
      <c r="E1527" s="156" t="n">
        <v>4</v>
      </c>
      <c r="F1527" s="109" t="n">
        <v>2</v>
      </c>
      <c r="G1527" s="155" t="n">
        <v>71</v>
      </c>
      <c r="H1527" s="149" t="s">
        <v>1109</v>
      </c>
      <c r="I1527" s="110" t="s">
        <v>1100</v>
      </c>
      <c r="J1527" s="150"/>
    </row>
    <row r="1528" customFormat="false" ht="9.75" hidden="false" customHeight="true" outlineLevel="0" collapsed="false">
      <c r="A1528" s="152" t="s">
        <v>1110</v>
      </c>
      <c r="B1528" s="111" t="n">
        <v>36</v>
      </c>
      <c r="C1528" s="149" t="s">
        <v>1111</v>
      </c>
      <c r="D1528" s="149" t="s">
        <v>1098</v>
      </c>
      <c r="E1528" s="157" t="n">
        <v>2660</v>
      </c>
      <c r="F1528" s="109" t="n">
        <v>2</v>
      </c>
      <c r="G1528" s="155" t="n">
        <v>38</v>
      </c>
      <c r="H1528" s="149" t="s">
        <v>1112</v>
      </c>
      <c r="I1528" s="110" t="s">
        <v>1100</v>
      </c>
      <c r="J1528" s="150"/>
    </row>
    <row r="1529" customFormat="false" ht="9.75" hidden="false" customHeight="true" outlineLevel="0" collapsed="false">
      <c r="A1529" s="152" t="s">
        <v>1113</v>
      </c>
      <c r="B1529" s="129" t="n">
        <v>532</v>
      </c>
      <c r="C1529" s="149" t="s">
        <v>1114</v>
      </c>
      <c r="D1529" s="149" t="s">
        <v>1078</v>
      </c>
      <c r="E1529" s="154" t="n">
        <v>12</v>
      </c>
      <c r="F1529" s="109" t="n">
        <v>2</v>
      </c>
      <c r="G1529" s="155" t="n">
        <v>60</v>
      </c>
      <c r="H1529" s="149" t="s">
        <v>1115</v>
      </c>
      <c r="I1529" s="110" t="s">
        <v>1100</v>
      </c>
      <c r="J1529" s="150"/>
    </row>
    <row r="1530" customFormat="false" ht="9.75" hidden="false" customHeight="true" outlineLevel="0" collapsed="false">
      <c r="A1530" s="152" t="s">
        <v>1116</v>
      </c>
      <c r="B1530" s="129" t="n">
        <v>561</v>
      </c>
      <c r="C1530" s="149" t="s">
        <v>1117</v>
      </c>
      <c r="D1530" s="149" t="s">
        <v>1070</v>
      </c>
      <c r="E1530" s="154" t="n">
        <v>20</v>
      </c>
      <c r="F1530" s="109" t="n">
        <v>2</v>
      </c>
      <c r="G1530" s="155" t="n">
        <v>78</v>
      </c>
      <c r="H1530" s="149" t="s">
        <v>1118</v>
      </c>
      <c r="I1530" s="110" t="s">
        <v>1100</v>
      </c>
      <c r="J1530" s="150"/>
    </row>
    <row r="1531" customFormat="false" ht="9.75" hidden="false" customHeight="true" outlineLevel="0" collapsed="false">
      <c r="A1531" s="152" t="s">
        <v>1119</v>
      </c>
      <c r="B1531" s="129" t="n">
        <v>811</v>
      </c>
      <c r="C1531" s="149" t="s">
        <v>1120</v>
      </c>
      <c r="D1531" s="149" t="s">
        <v>1070</v>
      </c>
      <c r="E1531" s="154" t="n">
        <v>20</v>
      </c>
      <c r="F1531" s="109" t="n">
        <v>2</v>
      </c>
      <c r="G1531" s="155" t="n">
        <v>80</v>
      </c>
      <c r="H1531" s="149" t="s">
        <v>1121</v>
      </c>
      <c r="I1531" s="110" t="s">
        <v>1100</v>
      </c>
      <c r="J1531" s="150"/>
    </row>
    <row r="1532" customFormat="false" ht="9.75" hidden="false" customHeight="true" outlineLevel="0" collapsed="false">
      <c r="A1532" s="152" t="s">
        <v>1122</v>
      </c>
      <c r="B1532" s="129" t="n">
        <v>835</v>
      </c>
      <c r="C1532" s="149" t="s">
        <v>1123</v>
      </c>
      <c r="D1532" s="149" t="s">
        <v>1070</v>
      </c>
      <c r="E1532" s="156" t="n">
        <v>1</v>
      </c>
      <c r="F1532" s="109" t="n">
        <v>1</v>
      </c>
      <c r="G1532" s="155" t="n">
        <v>26</v>
      </c>
      <c r="H1532" s="149" t="s">
        <v>1124</v>
      </c>
      <c r="I1532" s="110" t="s">
        <v>1100</v>
      </c>
      <c r="J1532" s="150"/>
    </row>
    <row r="1533" customFormat="false" ht="19.35" hidden="false" customHeight="true" outlineLevel="0" collapsed="false">
      <c r="A1533" s="152" t="s">
        <v>1125</v>
      </c>
      <c r="B1533" s="129" t="n">
        <v>933</v>
      </c>
      <c r="C1533" s="149" t="s">
        <v>1126</v>
      </c>
      <c r="D1533" s="149" t="s">
        <v>1079</v>
      </c>
      <c r="E1533" s="158" t="n">
        <v>122.5728</v>
      </c>
      <c r="F1533" s="109" t="n">
        <v>2</v>
      </c>
      <c r="G1533" s="155" t="n">
        <v>15</v>
      </c>
      <c r="H1533" s="149" t="s">
        <v>1106</v>
      </c>
      <c r="I1533" s="110" t="s">
        <v>1100</v>
      </c>
      <c r="J1533" s="150"/>
    </row>
    <row r="1534" customFormat="false" ht="9.75" hidden="false" customHeight="true" outlineLevel="0" collapsed="false">
      <c r="A1534" s="152" t="s">
        <v>1127</v>
      </c>
      <c r="B1534" s="146" t="n">
        <v>1080</v>
      </c>
      <c r="C1534" s="149" t="s">
        <v>1128</v>
      </c>
      <c r="D1534" s="149" t="s">
        <v>1070</v>
      </c>
      <c r="E1534" s="157" t="n">
        <v>3264.44</v>
      </c>
      <c r="F1534" s="109" t="n">
        <v>1</v>
      </c>
      <c r="G1534" s="153" t="n">
        <v>5</v>
      </c>
      <c r="H1534" s="149" t="s">
        <v>1129</v>
      </c>
      <c r="I1534" s="110" t="s">
        <v>1100</v>
      </c>
      <c r="J1534" s="150"/>
    </row>
    <row r="1535" customFormat="false" ht="9.75" hidden="false" customHeight="true" outlineLevel="0" collapsed="false">
      <c r="A1535" s="152" t="s">
        <v>1130</v>
      </c>
      <c r="B1535" s="146" t="n">
        <v>1092</v>
      </c>
      <c r="C1535" s="149" t="s">
        <v>1131</v>
      </c>
      <c r="D1535" s="149" t="s">
        <v>1070</v>
      </c>
      <c r="E1535" s="157" t="n">
        <v>3264.44</v>
      </c>
      <c r="F1535" s="109" t="n">
        <v>1</v>
      </c>
      <c r="G1535" s="153" t="n">
        <v>3</v>
      </c>
      <c r="H1535" s="149" t="s">
        <v>1132</v>
      </c>
      <c r="I1535" s="110" t="s">
        <v>1100</v>
      </c>
      <c r="J1535" s="150"/>
    </row>
    <row r="1536" customFormat="false" ht="9.75" hidden="false" customHeight="true" outlineLevel="0" collapsed="false">
      <c r="A1536" s="152" t="s">
        <v>1133</v>
      </c>
      <c r="B1536" s="146" t="n">
        <v>1118</v>
      </c>
      <c r="C1536" s="149" t="s">
        <v>1134</v>
      </c>
      <c r="D1536" s="149" t="s">
        <v>1070</v>
      </c>
      <c r="E1536" s="156" t="n">
        <v>1</v>
      </c>
      <c r="F1536" s="109" t="n">
        <v>2</v>
      </c>
      <c r="G1536" s="155" t="n">
        <v>94</v>
      </c>
      <c r="H1536" s="149" t="s">
        <v>1134</v>
      </c>
      <c r="I1536" s="110" t="s">
        <v>1100</v>
      </c>
      <c r="J1536" s="150"/>
    </row>
    <row r="1537" customFormat="false" ht="9.75" hidden="false" customHeight="true" outlineLevel="0" collapsed="false">
      <c r="A1537" s="152" t="s">
        <v>1135</v>
      </c>
      <c r="B1537" s="146" t="n">
        <v>1134</v>
      </c>
      <c r="C1537" s="149" t="s">
        <v>1136</v>
      </c>
      <c r="D1537" s="149" t="s">
        <v>1070</v>
      </c>
      <c r="E1537" s="154" t="n">
        <v>20</v>
      </c>
      <c r="F1537" s="109" t="n">
        <v>2</v>
      </c>
      <c r="G1537" s="155" t="n">
        <v>77</v>
      </c>
      <c r="H1537" s="149" t="s">
        <v>1137</v>
      </c>
      <c r="I1537" s="110" t="s">
        <v>1100</v>
      </c>
      <c r="J1537" s="150"/>
    </row>
    <row r="1538" customFormat="false" ht="9.75" hidden="false" customHeight="true" outlineLevel="0" collapsed="false">
      <c r="A1538" s="152" t="s">
        <v>1138</v>
      </c>
      <c r="B1538" s="146" t="n">
        <v>1138</v>
      </c>
      <c r="C1538" s="149" t="s">
        <v>1139</v>
      </c>
      <c r="D1538" s="149" t="s">
        <v>1070</v>
      </c>
      <c r="E1538" s="158" t="n">
        <v>100</v>
      </c>
      <c r="F1538" s="109" t="n">
        <v>2</v>
      </c>
      <c r="G1538" s="155" t="n">
        <v>89</v>
      </c>
      <c r="H1538" s="149" t="s">
        <v>1140</v>
      </c>
      <c r="I1538" s="110" t="s">
        <v>1100</v>
      </c>
      <c r="J1538" s="150"/>
    </row>
    <row r="1539" customFormat="false" ht="9.75" hidden="false" customHeight="true" outlineLevel="0" collapsed="false">
      <c r="A1539" s="152" t="s">
        <v>1141</v>
      </c>
      <c r="B1539" s="146" t="n">
        <v>1138</v>
      </c>
      <c r="C1539" s="149" t="s">
        <v>1142</v>
      </c>
      <c r="D1539" s="149" t="s">
        <v>1070</v>
      </c>
      <c r="E1539" s="158" t="n">
        <v>200</v>
      </c>
      <c r="F1539" s="109" t="n">
        <v>2</v>
      </c>
      <c r="G1539" s="155" t="n">
        <v>89</v>
      </c>
      <c r="H1539" s="149" t="s">
        <v>1140</v>
      </c>
      <c r="I1539" s="110" t="s">
        <v>1100</v>
      </c>
      <c r="J1539" s="150"/>
    </row>
    <row r="1540" customFormat="false" ht="19.35" hidden="false" customHeight="true" outlineLevel="0" collapsed="false">
      <c r="A1540" s="152" t="s">
        <v>1143</v>
      </c>
      <c r="B1540" s="146" t="n">
        <v>1138</v>
      </c>
      <c r="C1540" s="149" t="s">
        <v>1144</v>
      </c>
      <c r="D1540" s="149" t="s">
        <v>1070</v>
      </c>
      <c r="E1540" s="158" t="n">
        <v>120</v>
      </c>
      <c r="F1540" s="109" t="n">
        <v>2</v>
      </c>
      <c r="G1540" s="155" t="n">
        <v>89</v>
      </c>
      <c r="H1540" s="149" t="s">
        <v>1140</v>
      </c>
      <c r="I1540" s="110" t="s">
        <v>1100</v>
      </c>
      <c r="J1540" s="150"/>
    </row>
    <row r="1541" customFormat="false" ht="9.75" hidden="false" customHeight="true" outlineLevel="0" collapsed="false">
      <c r="A1541" s="152" t="s">
        <v>1145</v>
      </c>
      <c r="B1541" s="146" t="n">
        <v>1138</v>
      </c>
      <c r="C1541" s="149" t="s">
        <v>1146</v>
      </c>
      <c r="D1541" s="149" t="s">
        <v>1070</v>
      </c>
      <c r="E1541" s="157" t="n">
        <v>1000</v>
      </c>
      <c r="F1541" s="109" t="n">
        <v>2</v>
      </c>
      <c r="G1541" s="155" t="n">
        <v>91</v>
      </c>
      <c r="H1541" s="149" t="s">
        <v>1147</v>
      </c>
      <c r="I1541" s="110" t="s">
        <v>1100</v>
      </c>
      <c r="J1541" s="150"/>
    </row>
    <row r="1542" customFormat="false" ht="9.75" hidden="false" customHeight="true" outlineLevel="0" collapsed="false">
      <c r="A1542" s="152" t="s">
        <v>1148</v>
      </c>
      <c r="B1542" s="146" t="n">
        <v>1145</v>
      </c>
      <c r="C1542" s="149" t="s">
        <v>1149</v>
      </c>
      <c r="D1542" s="149" t="s">
        <v>1070</v>
      </c>
      <c r="E1542" s="156" t="n">
        <v>1</v>
      </c>
      <c r="F1542" s="109" t="n">
        <v>2</v>
      </c>
      <c r="G1542" s="155" t="n">
        <v>92</v>
      </c>
      <c r="H1542" s="149" t="s">
        <v>1150</v>
      </c>
      <c r="I1542" s="110" t="s">
        <v>1100</v>
      </c>
      <c r="J1542" s="150"/>
    </row>
    <row r="1543" customFormat="false" ht="9.75" hidden="false" customHeight="true" outlineLevel="0" collapsed="false">
      <c r="A1543" s="152" t="s">
        <v>1151</v>
      </c>
      <c r="B1543" s="159" t="n">
        <v>1151</v>
      </c>
      <c r="C1543" s="149" t="s">
        <v>1152</v>
      </c>
      <c r="D1543" s="149" t="s">
        <v>1098</v>
      </c>
      <c r="E1543" s="157" t="n">
        <v>3040</v>
      </c>
      <c r="F1543" s="109" t="n">
        <v>2</v>
      </c>
      <c r="G1543" s="155" t="n">
        <v>29</v>
      </c>
      <c r="H1543" s="149" t="s">
        <v>1153</v>
      </c>
      <c r="I1543" s="110" t="s">
        <v>1100</v>
      </c>
      <c r="J1543" s="150"/>
    </row>
    <row r="1544" customFormat="false" ht="9.75" hidden="false" customHeight="true" outlineLevel="0" collapsed="false">
      <c r="A1544" s="152" t="s">
        <v>1154</v>
      </c>
      <c r="B1544" s="146" t="n">
        <v>1169</v>
      </c>
      <c r="C1544" s="149" t="s">
        <v>1155</v>
      </c>
      <c r="D1544" s="149" t="s">
        <v>1070</v>
      </c>
      <c r="E1544" s="154" t="n">
        <v>19</v>
      </c>
      <c r="F1544" s="109" t="n">
        <v>2</v>
      </c>
      <c r="G1544" s="155" t="n">
        <v>73</v>
      </c>
      <c r="H1544" s="149" t="s">
        <v>1156</v>
      </c>
      <c r="I1544" s="110" t="s">
        <v>1100</v>
      </c>
      <c r="J1544" s="150"/>
    </row>
    <row r="1545" customFormat="false" ht="19.35" hidden="false" customHeight="true" outlineLevel="0" collapsed="false">
      <c r="A1545" s="152" t="s">
        <v>1157</v>
      </c>
      <c r="B1545" s="146" t="n">
        <v>1172</v>
      </c>
      <c r="C1545" s="149" t="s">
        <v>1158</v>
      </c>
      <c r="D1545" s="149" t="s">
        <v>1070</v>
      </c>
      <c r="E1545" s="160" t="n">
        <v>24948</v>
      </c>
      <c r="F1545" s="109" t="n">
        <v>2</v>
      </c>
      <c r="G1545" s="155" t="n">
        <v>46</v>
      </c>
      <c r="H1545" s="149" t="s">
        <v>1159</v>
      </c>
      <c r="I1545" s="110" t="s">
        <v>1100</v>
      </c>
      <c r="J1545" s="150"/>
    </row>
    <row r="1546" customFormat="false" ht="9.75" hidden="false" customHeight="true" outlineLevel="0" collapsed="false">
      <c r="A1546" s="152" t="s">
        <v>1160</v>
      </c>
      <c r="B1546" s="146" t="n">
        <v>1175</v>
      </c>
      <c r="C1546" s="149" t="s">
        <v>1161</v>
      </c>
      <c r="D1546" s="149" t="s">
        <v>1070</v>
      </c>
      <c r="E1546" s="154" t="n">
        <v>20</v>
      </c>
      <c r="F1546" s="109" t="n">
        <v>2</v>
      </c>
      <c r="G1546" s="155" t="n">
        <v>82</v>
      </c>
      <c r="H1546" s="149" t="s">
        <v>1162</v>
      </c>
      <c r="I1546" s="110" t="s">
        <v>1100</v>
      </c>
      <c r="J1546" s="150"/>
    </row>
    <row r="1547" customFormat="false" ht="9.75" hidden="false" customHeight="true" outlineLevel="0" collapsed="false">
      <c r="A1547" s="152" t="s">
        <v>1163</v>
      </c>
      <c r="B1547" s="146" t="n">
        <v>1176</v>
      </c>
      <c r="C1547" s="149" t="s">
        <v>1164</v>
      </c>
      <c r="D1547" s="149" t="s">
        <v>1070</v>
      </c>
      <c r="E1547" s="154" t="n">
        <v>21</v>
      </c>
      <c r="F1547" s="109" t="n">
        <v>2</v>
      </c>
      <c r="G1547" s="153" t="n">
        <v>9</v>
      </c>
      <c r="H1547" s="149" t="s">
        <v>1165</v>
      </c>
      <c r="I1547" s="110" t="s">
        <v>1100</v>
      </c>
      <c r="J1547" s="150"/>
    </row>
    <row r="1548" customFormat="false" ht="9.75" hidden="false" customHeight="true" outlineLevel="0" collapsed="false">
      <c r="A1548" s="152" t="s">
        <v>1166</v>
      </c>
      <c r="B1548" s="146" t="n">
        <v>1180</v>
      </c>
      <c r="C1548" s="149" t="s">
        <v>1167</v>
      </c>
      <c r="D1548" s="149" t="s">
        <v>1070</v>
      </c>
      <c r="E1548" s="154" t="n">
        <v>21</v>
      </c>
      <c r="F1548" s="109" t="n">
        <v>2</v>
      </c>
      <c r="G1548" s="155" t="n">
        <v>85</v>
      </c>
      <c r="H1548" s="149" t="s">
        <v>1168</v>
      </c>
      <c r="I1548" s="110" t="s">
        <v>1100</v>
      </c>
      <c r="J1548" s="150"/>
    </row>
    <row r="1549" customFormat="false" ht="9.75" hidden="false" customHeight="true" outlineLevel="0" collapsed="false">
      <c r="A1549" s="152" t="s">
        <v>1169</v>
      </c>
      <c r="B1549" s="146" t="n">
        <v>1195</v>
      </c>
      <c r="C1549" s="149" t="s">
        <v>1170</v>
      </c>
      <c r="D1549" s="149" t="s">
        <v>1070</v>
      </c>
      <c r="E1549" s="156" t="n">
        <v>1</v>
      </c>
      <c r="F1549" s="109" t="n">
        <v>1</v>
      </c>
      <c r="G1549" s="155" t="n">
        <v>18</v>
      </c>
      <c r="H1549" s="149" t="s">
        <v>1171</v>
      </c>
      <c r="I1549" s="110" t="s">
        <v>1100</v>
      </c>
      <c r="J1549" s="150"/>
    </row>
    <row r="1550" customFormat="false" ht="9.75" hidden="false" customHeight="true" outlineLevel="0" collapsed="false">
      <c r="A1550" s="152" t="s">
        <v>1172</v>
      </c>
      <c r="B1550" s="159" t="n">
        <v>1285</v>
      </c>
      <c r="C1550" s="149" t="s">
        <v>1173</v>
      </c>
      <c r="D1550" s="149" t="s">
        <v>1079</v>
      </c>
      <c r="E1550" s="158" t="n">
        <v>248.7142</v>
      </c>
      <c r="F1550" s="109" t="n">
        <v>1</v>
      </c>
      <c r="G1550" s="155" t="n">
        <v>39</v>
      </c>
      <c r="H1550" s="149" t="s">
        <v>1103</v>
      </c>
      <c r="I1550" s="110" t="s">
        <v>1100</v>
      </c>
      <c r="J1550" s="150"/>
    </row>
    <row r="1551" customFormat="false" ht="19.35" hidden="false" customHeight="true" outlineLevel="0" collapsed="false">
      <c r="A1551" s="152" t="s">
        <v>1174</v>
      </c>
      <c r="B1551" s="146" t="n">
        <v>1327</v>
      </c>
      <c r="C1551" s="149" t="s">
        <v>1175</v>
      </c>
      <c r="D1551" s="149" t="s">
        <v>1079</v>
      </c>
      <c r="E1551" s="158" t="n">
        <v>336.78</v>
      </c>
      <c r="F1551" s="109" t="n">
        <v>2</v>
      </c>
      <c r="G1551" s="155" t="n">
        <v>14</v>
      </c>
      <c r="H1551" s="149" t="s">
        <v>1176</v>
      </c>
      <c r="I1551" s="110" t="s">
        <v>1100</v>
      </c>
      <c r="J1551" s="150"/>
    </row>
    <row r="1552" customFormat="false" ht="9.75" hidden="false" customHeight="true" outlineLevel="0" collapsed="false">
      <c r="A1552" s="152" t="s">
        <v>1177</v>
      </c>
      <c r="B1552" s="146" t="n">
        <v>1492</v>
      </c>
      <c r="C1552" s="149" t="s">
        <v>1178</v>
      </c>
      <c r="D1552" s="149" t="s">
        <v>1078</v>
      </c>
      <c r="E1552" s="156" t="n">
        <v>3</v>
      </c>
      <c r="F1552" s="109" t="n">
        <v>2</v>
      </c>
      <c r="G1552" s="155" t="n">
        <v>69</v>
      </c>
      <c r="H1552" s="149" t="s">
        <v>1179</v>
      </c>
      <c r="I1552" s="110" t="s">
        <v>1100</v>
      </c>
      <c r="J1552" s="150"/>
    </row>
    <row r="1553" customFormat="false" ht="9.75" hidden="false" customHeight="true" outlineLevel="0" collapsed="false">
      <c r="A1553" s="152" t="s">
        <v>1180</v>
      </c>
      <c r="B1553" s="146" t="n">
        <v>1493</v>
      </c>
      <c r="C1553" s="149" t="s">
        <v>1181</v>
      </c>
      <c r="D1553" s="149" t="s">
        <v>1079</v>
      </c>
      <c r="E1553" s="154" t="n">
        <v>15</v>
      </c>
      <c r="F1553" s="109" t="n">
        <v>2</v>
      </c>
      <c r="G1553" s="155" t="n">
        <v>69</v>
      </c>
      <c r="H1553" s="149" t="s">
        <v>1179</v>
      </c>
      <c r="I1553" s="110" t="s">
        <v>1100</v>
      </c>
      <c r="J1553" s="150"/>
    </row>
    <row r="1554" customFormat="false" ht="9.75" hidden="false" customHeight="true" outlineLevel="0" collapsed="false">
      <c r="A1554" s="152" t="s">
        <v>1182</v>
      </c>
      <c r="B1554" s="146" t="n">
        <v>4674</v>
      </c>
      <c r="C1554" s="149" t="s">
        <v>1183</v>
      </c>
      <c r="D1554" s="149" t="s">
        <v>1078</v>
      </c>
      <c r="E1554" s="156" t="n">
        <v>5.2504</v>
      </c>
      <c r="F1554" s="109" t="n">
        <v>2</v>
      </c>
      <c r="G1554" s="155" t="n">
        <v>12</v>
      </c>
      <c r="H1554" s="149" t="s">
        <v>1184</v>
      </c>
      <c r="I1554" s="110" t="s">
        <v>1100</v>
      </c>
      <c r="J1554" s="150"/>
    </row>
    <row r="1555" customFormat="false" ht="9.75" hidden="false" customHeight="true" outlineLevel="0" collapsed="false">
      <c r="A1555" s="152" t="s">
        <v>1185</v>
      </c>
      <c r="B1555" s="146" t="n">
        <v>4992</v>
      </c>
      <c r="C1555" s="149" t="s">
        <v>1186</v>
      </c>
      <c r="D1555" s="149" t="s">
        <v>1098</v>
      </c>
      <c r="E1555" s="156" t="n">
        <v>8</v>
      </c>
      <c r="F1555" s="109" t="n">
        <v>2</v>
      </c>
      <c r="G1555" s="155" t="n">
        <v>69</v>
      </c>
      <c r="H1555" s="149" t="s">
        <v>1179</v>
      </c>
      <c r="I1555" s="110" t="s">
        <v>1100</v>
      </c>
      <c r="J1555" s="150"/>
    </row>
    <row r="1556" customFormat="false" ht="9.75" hidden="false" customHeight="true" outlineLevel="0" collapsed="false">
      <c r="A1556" s="152" t="s">
        <v>1187</v>
      </c>
      <c r="B1556" s="146" t="n">
        <v>5242</v>
      </c>
      <c r="C1556" s="149" t="s">
        <v>1188</v>
      </c>
      <c r="D1556" s="149" t="s">
        <v>1071</v>
      </c>
      <c r="E1556" s="154" t="n">
        <v>19</v>
      </c>
      <c r="F1556" s="109" t="n">
        <v>2</v>
      </c>
      <c r="G1556" s="155" t="n">
        <v>24</v>
      </c>
      <c r="H1556" s="149" t="s">
        <v>1189</v>
      </c>
      <c r="I1556" s="110" t="s">
        <v>1100</v>
      </c>
      <c r="J1556" s="150"/>
    </row>
    <row r="1557" customFormat="false" ht="9.75" hidden="false" customHeight="true" outlineLevel="0" collapsed="false">
      <c r="A1557" s="152" t="s">
        <v>1190</v>
      </c>
      <c r="B1557" s="146" t="n">
        <v>5243</v>
      </c>
      <c r="C1557" s="149" t="s">
        <v>1191</v>
      </c>
      <c r="D1557" s="149" t="s">
        <v>1098</v>
      </c>
      <c r="E1557" s="158" t="n">
        <v>950</v>
      </c>
      <c r="F1557" s="109" t="n">
        <v>2</v>
      </c>
      <c r="G1557" s="155" t="n">
        <v>36</v>
      </c>
      <c r="H1557" s="149" t="s">
        <v>1192</v>
      </c>
      <c r="I1557" s="110" t="s">
        <v>1100</v>
      </c>
      <c r="J1557" s="150"/>
    </row>
    <row r="1558" customFormat="false" ht="9.75" hidden="false" customHeight="true" outlineLevel="0" collapsed="false">
      <c r="A1558" s="152" t="s">
        <v>1193</v>
      </c>
      <c r="B1558" s="146" t="n">
        <v>5522</v>
      </c>
      <c r="C1558" s="149" t="s">
        <v>1194</v>
      </c>
      <c r="D1558" s="149" t="s">
        <v>1070</v>
      </c>
      <c r="E1558" s="154" t="n">
        <v>22</v>
      </c>
      <c r="F1558" s="109" t="n">
        <v>2</v>
      </c>
      <c r="G1558" s="155" t="n">
        <v>96</v>
      </c>
      <c r="H1558" s="149" t="s">
        <v>1195</v>
      </c>
      <c r="I1558" s="110" t="s">
        <v>1100</v>
      </c>
      <c r="J1558" s="150"/>
    </row>
    <row r="1559" customFormat="false" ht="9.75" hidden="false" customHeight="true" outlineLevel="0" collapsed="false">
      <c r="A1559" s="152" t="s">
        <v>1196</v>
      </c>
      <c r="B1559" s="146" t="n">
        <v>5614</v>
      </c>
      <c r="C1559" s="149" t="s">
        <v>1197</v>
      </c>
      <c r="D1559" s="149" t="s">
        <v>1198</v>
      </c>
      <c r="E1559" s="156" t="n">
        <v>5</v>
      </c>
      <c r="F1559" s="109" t="n">
        <v>2</v>
      </c>
      <c r="G1559" s="155" t="n">
        <v>69</v>
      </c>
      <c r="H1559" s="149" t="s">
        <v>1179</v>
      </c>
      <c r="I1559" s="110" t="s">
        <v>1100</v>
      </c>
      <c r="J1559" s="150"/>
    </row>
    <row r="1560" customFormat="false" ht="9.75" hidden="false" customHeight="true" outlineLevel="0" collapsed="false">
      <c r="A1560" s="152" t="s">
        <v>1199</v>
      </c>
      <c r="B1560" s="159" t="n">
        <v>5677</v>
      </c>
      <c r="C1560" s="149" t="s">
        <v>1200</v>
      </c>
      <c r="D1560" s="149" t="s">
        <v>1098</v>
      </c>
      <c r="E1560" s="157" t="n">
        <v>3990</v>
      </c>
      <c r="F1560" s="109" t="n">
        <v>2</v>
      </c>
      <c r="G1560" s="155" t="n">
        <v>27</v>
      </c>
      <c r="H1560" s="149" t="s">
        <v>1201</v>
      </c>
      <c r="I1560" s="110" t="s">
        <v>1100</v>
      </c>
      <c r="J1560" s="150"/>
    </row>
    <row r="1561" customFormat="false" ht="9.75" hidden="false" customHeight="true" outlineLevel="0" collapsed="false">
      <c r="A1561" s="152" t="s">
        <v>1202</v>
      </c>
      <c r="B1561" s="146" t="n">
        <v>5786</v>
      </c>
      <c r="C1561" s="149" t="s">
        <v>1203</v>
      </c>
      <c r="D1561" s="149" t="s">
        <v>1071</v>
      </c>
      <c r="E1561" s="154" t="n">
        <v>21</v>
      </c>
      <c r="F1561" s="109" t="n">
        <v>2</v>
      </c>
      <c r="G1561" s="155" t="n">
        <v>86</v>
      </c>
      <c r="H1561" s="149" t="s">
        <v>1204</v>
      </c>
      <c r="I1561" s="110" t="s">
        <v>1100</v>
      </c>
      <c r="J1561" s="150"/>
    </row>
    <row r="1562" customFormat="false" ht="9.75" hidden="false" customHeight="true" outlineLevel="0" collapsed="false">
      <c r="A1562" s="152" t="s">
        <v>1205</v>
      </c>
      <c r="B1562" s="146" t="n">
        <v>5804</v>
      </c>
      <c r="C1562" s="149" t="s">
        <v>1206</v>
      </c>
      <c r="D1562" s="149" t="s">
        <v>1098</v>
      </c>
      <c r="E1562" s="157" t="n">
        <v>2660</v>
      </c>
      <c r="F1562" s="109" t="n">
        <v>2</v>
      </c>
      <c r="G1562" s="155" t="n">
        <v>35</v>
      </c>
      <c r="H1562" s="149" t="s">
        <v>1207</v>
      </c>
      <c r="I1562" s="110" t="s">
        <v>1100</v>
      </c>
      <c r="J1562" s="150"/>
    </row>
    <row r="1563" customFormat="false" ht="9.75" hidden="false" customHeight="true" outlineLevel="0" collapsed="false">
      <c r="A1563" s="152" t="s">
        <v>1208</v>
      </c>
      <c r="B1563" s="146" t="n">
        <v>5858</v>
      </c>
      <c r="C1563" s="149" t="s">
        <v>1209</v>
      </c>
      <c r="D1563" s="149" t="s">
        <v>1078</v>
      </c>
      <c r="E1563" s="156" t="n">
        <v>6</v>
      </c>
      <c r="F1563" s="109" t="n">
        <v>2</v>
      </c>
      <c r="G1563" s="155" t="n">
        <v>60</v>
      </c>
      <c r="H1563" s="149" t="s">
        <v>1115</v>
      </c>
      <c r="I1563" s="110" t="s">
        <v>1100</v>
      </c>
      <c r="J1563" s="150"/>
    </row>
    <row r="1564" customFormat="false" ht="9.75" hidden="false" customHeight="true" outlineLevel="0" collapsed="false">
      <c r="A1564" s="152" t="s">
        <v>1210</v>
      </c>
      <c r="B1564" s="146" t="n">
        <v>5869</v>
      </c>
      <c r="C1564" s="149" t="s">
        <v>1211</v>
      </c>
      <c r="D1564" s="149" t="s">
        <v>1078</v>
      </c>
      <c r="E1564" s="156" t="n">
        <v>3.6</v>
      </c>
      <c r="F1564" s="109" t="n">
        <v>2</v>
      </c>
      <c r="G1564" s="155" t="n">
        <v>60</v>
      </c>
      <c r="H1564" s="149" t="s">
        <v>1115</v>
      </c>
      <c r="I1564" s="110" t="s">
        <v>1100</v>
      </c>
      <c r="J1564" s="150"/>
    </row>
    <row r="1565" customFormat="false" ht="9.75" hidden="false" customHeight="true" outlineLevel="0" collapsed="false">
      <c r="A1565" s="152" t="s">
        <v>1212</v>
      </c>
      <c r="B1565" s="146" t="n">
        <v>5907</v>
      </c>
      <c r="C1565" s="149" t="s">
        <v>1213</v>
      </c>
      <c r="D1565" s="149" t="s">
        <v>1214</v>
      </c>
      <c r="E1565" s="156" t="n">
        <v>7</v>
      </c>
      <c r="F1565" s="109" t="n">
        <v>1</v>
      </c>
      <c r="G1565" s="155" t="n">
        <v>16</v>
      </c>
      <c r="H1565" s="149" t="s">
        <v>1215</v>
      </c>
      <c r="I1565" s="110" t="s">
        <v>1100</v>
      </c>
      <c r="J1565" s="150"/>
    </row>
    <row r="1566" customFormat="false" ht="9.75" hidden="false" customHeight="true" outlineLevel="0" collapsed="false">
      <c r="A1566" s="152" t="s">
        <v>1216</v>
      </c>
      <c r="B1566" s="146" t="n">
        <v>5914</v>
      </c>
      <c r="C1566" s="149" t="s">
        <v>1217</v>
      </c>
      <c r="D1566" s="149" t="s">
        <v>1080</v>
      </c>
      <c r="E1566" s="156" t="n">
        <v>2</v>
      </c>
      <c r="F1566" s="109" t="n">
        <v>1</v>
      </c>
      <c r="G1566" s="155" t="n">
        <v>37</v>
      </c>
      <c r="H1566" s="149" t="s">
        <v>1218</v>
      </c>
      <c r="I1566" s="110" t="s">
        <v>1100</v>
      </c>
      <c r="J1566" s="150"/>
    </row>
    <row r="1567" customFormat="false" ht="9.75" hidden="false" customHeight="true" outlineLevel="0" collapsed="false">
      <c r="A1567" s="152" t="s">
        <v>1219</v>
      </c>
      <c r="B1567" s="146" t="n">
        <v>5963</v>
      </c>
      <c r="C1567" s="149" t="s">
        <v>1220</v>
      </c>
      <c r="D1567" s="149" t="s">
        <v>1070</v>
      </c>
      <c r="E1567" s="156" t="n">
        <v>1</v>
      </c>
      <c r="F1567" s="109" t="n">
        <v>2</v>
      </c>
      <c r="G1567" s="153" t="n">
        <v>3</v>
      </c>
      <c r="H1567" s="149" t="s">
        <v>1221</v>
      </c>
      <c r="I1567" s="110" t="s">
        <v>1100</v>
      </c>
      <c r="J1567" s="150"/>
    </row>
    <row r="1568" customFormat="false" ht="9.75" hidden="false" customHeight="true" outlineLevel="0" collapsed="false">
      <c r="A1568" s="152" t="s">
        <v>1222</v>
      </c>
      <c r="B1568" s="146" t="n">
        <v>5963</v>
      </c>
      <c r="C1568" s="149" t="s">
        <v>1223</v>
      </c>
      <c r="D1568" s="149" t="s">
        <v>1070</v>
      </c>
      <c r="E1568" s="157" t="n">
        <v>3264.44</v>
      </c>
      <c r="F1568" s="109" t="n">
        <v>2</v>
      </c>
      <c r="G1568" s="153" t="n">
        <v>3</v>
      </c>
      <c r="H1568" s="149" t="s">
        <v>1221</v>
      </c>
      <c r="I1568" s="110" t="s">
        <v>1100</v>
      </c>
      <c r="J1568" s="150"/>
    </row>
    <row r="1569" customFormat="false" ht="9.75" hidden="false" customHeight="true" outlineLevel="0" collapsed="false">
      <c r="A1569" s="152" t="s">
        <v>1224</v>
      </c>
      <c r="B1569" s="146" t="n">
        <v>5963</v>
      </c>
      <c r="C1569" s="149" t="s">
        <v>1225</v>
      </c>
      <c r="D1569" s="149" t="s">
        <v>1070</v>
      </c>
      <c r="E1569" s="156" t="n">
        <v>1</v>
      </c>
      <c r="F1569" s="109" t="n">
        <v>2</v>
      </c>
      <c r="G1569" s="153" t="n">
        <v>3</v>
      </c>
      <c r="H1569" s="149" t="s">
        <v>1221</v>
      </c>
      <c r="I1569" s="110" t="s">
        <v>1100</v>
      </c>
      <c r="J1569" s="150"/>
    </row>
    <row r="1570" customFormat="false" ht="9.75" hidden="false" customHeight="true" outlineLevel="0" collapsed="false">
      <c r="A1570" s="152" t="s">
        <v>1226</v>
      </c>
      <c r="B1570" s="146" t="n">
        <v>5963</v>
      </c>
      <c r="C1570" s="149" t="s">
        <v>1227</v>
      </c>
      <c r="D1570" s="149" t="s">
        <v>1070</v>
      </c>
      <c r="E1570" s="156" t="n">
        <v>1</v>
      </c>
      <c r="F1570" s="109" t="n">
        <v>2</v>
      </c>
      <c r="G1570" s="153" t="n">
        <v>3</v>
      </c>
      <c r="H1570" s="149" t="s">
        <v>1221</v>
      </c>
      <c r="I1570" s="110" t="s">
        <v>1100</v>
      </c>
      <c r="J1570" s="150"/>
    </row>
    <row r="1571" customFormat="false" ht="9.75" hidden="false" customHeight="true" outlineLevel="0" collapsed="false">
      <c r="A1571" s="152" t="s">
        <v>1228</v>
      </c>
      <c r="B1571" s="146" t="n">
        <v>5963</v>
      </c>
      <c r="C1571" s="149" t="s">
        <v>1229</v>
      </c>
      <c r="D1571" s="149" t="s">
        <v>1070</v>
      </c>
      <c r="E1571" s="157" t="n">
        <v>3264.44</v>
      </c>
      <c r="F1571" s="109" t="n">
        <v>2</v>
      </c>
      <c r="G1571" s="153" t="n">
        <v>3</v>
      </c>
      <c r="H1571" s="149" t="s">
        <v>1221</v>
      </c>
      <c r="I1571" s="110" t="s">
        <v>1100</v>
      </c>
      <c r="J1571" s="150"/>
    </row>
    <row r="1572" customFormat="false" ht="9.75" hidden="false" customHeight="true" outlineLevel="0" collapsed="false">
      <c r="A1572" s="152" t="s">
        <v>1230</v>
      </c>
      <c r="B1572" s="159" t="n">
        <v>7164</v>
      </c>
      <c r="C1572" s="149" t="s">
        <v>1231</v>
      </c>
      <c r="D1572" s="149" t="s">
        <v>1098</v>
      </c>
      <c r="E1572" s="157" t="n">
        <v>1995</v>
      </c>
      <c r="F1572" s="109" t="n">
        <v>2</v>
      </c>
      <c r="G1572" s="155" t="n">
        <v>30</v>
      </c>
      <c r="H1572" s="149" t="s">
        <v>1232</v>
      </c>
      <c r="I1572" s="110" t="s">
        <v>1100</v>
      </c>
      <c r="J1572" s="150"/>
    </row>
    <row r="1573" customFormat="false" ht="9.75" hidden="false" customHeight="true" outlineLevel="0" collapsed="false">
      <c r="A1573" s="152" t="s">
        <v>1233</v>
      </c>
      <c r="B1573" s="159" t="n">
        <v>7742</v>
      </c>
      <c r="C1573" s="149" t="s">
        <v>1234</v>
      </c>
      <c r="D1573" s="149" t="s">
        <v>1072</v>
      </c>
      <c r="E1573" s="158" t="n">
        <v>286.572</v>
      </c>
      <c r="F1573" s="109" t="n">
        <v>2</v>
      </c>
      <c r="G1573" s="155" t="n">
        <v>13</v>
      </c>
      <c r="H1573" s="149" t="s">
        <v>1235</v>
      </c>
      <c r="I1573" s="110" t="s">
        <v>1100</v>
      </c>
      <c r="J1573" s="150"/>
    </row>
    <row r="1574" customFormat="false" ht="9.75" hidden="false" customHeight="true" outlineLevel="0" collapsed="false">
      <c r="A1574" s="152" t="s">
        <v>1236</v>
      </c>
      <c r="B1574" s="146" t="n">
        <v>7748</v>
      </c>
      <c r="C1574" s="149" t="s">
        <v>1237</v>
      </c>
      <c r="D1574" s="149" t="s">
        <v>1070</v>
      </c>
      <c r="E1574" s="156" t="n">
        <v>1</v>
      </c>
      <c r="F1574" s="109" t="n">
        <v>2</v>
      </c>
      <c r="G1574" s="155" t="n">
        <v>97</v>
      </c>
      <c r="H1574" s="149" t="s">
        <v>1238</v>
      </c>
      <c r="I1574" s="110" t="s">
        <v>1100</v>
      </c>
      <c r="J1574" s="150"/>
    </row>
    <row r="1575" customFormat="false" ht="9.75" hidden="false" customHeight="true" outlineLevel="0" collapsed="false">
      <c r="A1575" s="152" t="s">
        <v>1239</v>
      </c>
      <c r="B1575" s="146" t="n">
        <v>8121</v>
      </c>
      <c r="C1575" s="149" t="s">
        <v>1240</v>
      </c>
      <c r="D1575" s="149" t="s">
        <v>1071</v>
      </c>
      <c r="E1575" s="154" t="n">
        <v>10.5</v>
      </c>
      <c r="F1575" s="109" t="n">
        <v>2</v>
      </c>
      <c r="G1575" s="155" t="n">
        <v>30</v>
      </c>
      <c r="H1575" s="149" t="s">
        <v>1232</v>
      </c>
      <c r="I1575" s="110" t="s">
        <v>1100</v>
      </c>
      <c r="J1575" s="150"/>
    </row>
    <row r="1576" customFormat="false" ht="9.75" hidden="false" customHeight="true" outlineLevel="0" collapsed="false">
      <c r="A1576" s="152" t="s">
        <v>1241</v>
      </c>
      <c r="B1576" s="146" t="n">
        <v>8155</v>
      </c>
      <c r="C1576" s="149" t="s">
        <v>1242</v>
      </c>
      <c r="D1576" s="149" t="s">
        <v>1078</v>
      </c>
      <c r="E1576" s="154" t="n">
        <v>15</v>
      </c>
      <c r="F1576" s="109" t="n">
        <v>2</v>
      </c>
      <c r="G1576" s="155" t="n">
        <v>50</v>
      </c>
      <c r="H1576" s="149" t="s">
        <v>1243</v>
      </c>
      <c r="I1576" s="110" t="s">
        <v>1100</v>
      </c>
      <c r="J1576" s="150"/>
    </row>
    <row r="1577" customFormat="false" ht="9.75" hidden="false" customHeight="true" outlineLevel="0" collapsed="false">
      <c r="A1577" s="152" t="s">
        <v>1244</v>
      </c>
      <c r="B1577" s="146" t="n">
        <v>8157</v>
      </c>
      <c r="C1577" s="149" t="s">
        <v>1245</v>
      </c>
      <c r="D1577" s="149" t="s">
        <v>1078</v>
      </c>
      <c r="E1577" s="154" t="n">
        <v>16</v>
      </c>
      <c r="F1577" s="109" t="n">
        <v>2</v>
      </c>
      <c r="G1577" s="155" t="n">
        <v>51</v>
      </c>
      <c r="H1577" s="149" t="s">
        <v>1246</v>
      </c>
      <c r="I1577" s="110" t="s">
        <v>1100</v>
      </c>
      <c r="J1577" s="150"/>
    </row>
    <row r="1578" customFormat="false" ht="9.75" hidden="false" customHeight="true" outlineLevel="0" collapsed="false">
      <c r="A1578" s="152" t="s">
        <v>1247</v>
      </c>
      <c r="B1578" s="146" t="n">
        <v>8158</v>
      </c>
      <c r="C1578" s="149" t="s">
        <v>1248</v>
      </c>
      <c r="D1578" s="149" t="s">
        <v>1078</v>
      </c>
      <c r="E1578" s="154" t="n">
        <v>14</v>
      </c>
      <c r="F1578" s="109" t="n">
        <v>2</v>
      </c>
      <c r="G1578" s="155" t="n">
        <v>57</v>
      </c>
      <c r="H1578" s="149" t="s">
        <v>1249</v>
      </c>
      <c r="I1578" s="110" t="s">
        <v>1100</v>
      </c>
      <c r="J1578" s="150"/>
    </row>
    <row r="1579" customFormat="false" ht="9.75" hidden="false" customHeight="true" outlineLevel="0" collapsed="false">
      <c r="A1579" s="152" t="s">
        <v>1250</v>
      </c>
      <c r="B1579" s="146" t="n">
        <v>8159</v>
      </c>
      <c r="C1579" s="149" t="s">
        <v>1251</v>
      </c>
      <c r="D1579" s="149" t="s">
        <v>1078</v>
      </c>
      <c r="E1579" s="156" t="n">
        <v>5</v>
      </c>
      <c r="F1579" s="109" t="n">
        <v>2</v>
      </c>
      <c r="G1579" s="155" t="n">
        <v>52</v>
      </c>
      <c r="H1579" s="149" t="s">
        <v>1252</v>
      </c>
      <c r="I1579" s="110" t="s">
        <v>1100</v>
      </c>
      <c r="J1579" s="150"/>
    </row>
    <row r="1580" customFormat="false" ht="9.75" hidden="false" customHeight="true" outlineLevel="0" collapsed="false">
      <c r="A1580" s="152" t="s">
        <v>1253</v>
      </c>
      <c r="B1580" s="146" t="n">
        <v>8160</v>
      </c>
      <c r="C1580" s="149" t="s">
        <v>1254</v>
      </c>
      <c r="D1580" s="149" t="s">
        <v>1078</v>
      </c>
      <c r="E1580" s="156" t="n">
        <v>1</v>
      </c>
      <c r="F1580" s="109" t="n">
        <v>2</v>
      </c>
      <c r="G1580" s="155" t="n">
        <v>53</v>
      </c>
      <c r="H1580" s="149" t="s">
        <v>1255</v>
      </c>
      <c r="I1580" s="110" t="s">
        <v>1100</v>
      </c>
      <c r="J1580" s="150"/>
    </row>
    <row r="1581" customFormat="false" ht="9.75" hidden="false" customHeight="true" outlineLevel="0" collapsed="false">
      <c r="A1581" s="152" t="s">
        <v>1256</v>
      </c>
      <c r="B1581" s="146" t="n">
        <v>8162</v>
      </c>
      <c r="C1581" s="149" t="s">
        <v>1257</v>
      </c>
      <c r="D1581" s="149" t="s">
        <v>1071</v>
      </c>
      <c r="E1581" s="156" t="n">
        <v>2</v>
      </c>
      <c r="F1581" s="109" t="n">
        <v>2</v>
      </c>
      <c r="G1581" s="155" t="n">
        <v>54</v>
      </c>
      <c r="H1581" s="149" t="s">
        <v>1258</v>
      </c>
      <c r="I1581" s="110" t="s">
        <v>1100</v>
      </c>
      <c r="J1581" s="150"/>
    </row>
    <row r="1582" customFormat="false" ht="9.75" hidden="false" customHeight="true" outlineLevel="0" collapsed="false">
      <c r="A1582" s="152" t="s">
        <v>1259</v>
      </c>
      <c r="B1582" s="146" t="n">
        <v>8163</v>
      </c>
      <c r="C1582" s="149" t="s">
        <v>1260</v>
      </c>
      <c r="D1582" s="149" t="s">
        <v>1078</v>
      </c>
      <c r="E1582" s="154" t="n">
        <v>42</v>
      </c>
      <c r="F1582" s="109" t="n">
        <v>2</v>
      </c>
      <c r="G1582" s="155" t="n">
        <v>55</v>
      </c>
      <c r="H1582" s="149" t="s">
        <v>1261</v>
      </c>
      <c r="I1582" s="110" t="s">
        <v>1100</v>
      </c>
      <c r="J1582" s="150"/>
    </row>
    <row r="1583" customFormat="false" ht="9.75" hidden="false" customHeight="true" outlineLevel="0" collapsed="false">
      <c r="A1583" s="152" t="s">
        <v>1262</v>
      </c>
      <c r="B1583" s="146" t="n">
        <v>8163</v>
      </c>
      <c r="C1583" s="149" t="s">
        <v>1263</v>
      </c>
      <c r="D1583" s="149" t="s">
        <v>1078</v>
      </c>
      <c r="E1583" s="156" t="n">
        <v>6</v>
      </c>
      <c r="F1583" s="109" t="n">
        <v>2</v>
      </c>
      <c r="G1583" s="155" t="n">
        <v>56</v>
      </c>
      <c r="H1583" s="149" t="s">
        <v>1264</v>
      </c>
      <c r="I1583" s="110" t="s">
        <v>1100</v>
      </c>
      <c r="J1583" s="150"/>
    </row>
    <row r="1584" customFormat="false" ht="9.75" hidden="false" customHeight="true" outlineLevel="0" collapsed="false">
      <c r="A1584" s="152" t="s">
        <v>1265</v>
      </c>
      <c r="B1584" s="146" t="n">
        <v>8164</v>
      </c>
      <c r="C1584" s="149" t="s">
        <v>1266</v>
      </c>
      <c r="D1584" s="149" t="s">
        <v>1078</v>
      </c>
      <c r="E1584" s="156" t="n">
        <v>3</v>
      </c>
      <c r="F1584" s="109" t="n">
        <v>2</v>
      </c>
      <c r="G1584" s="155" t="n">
        <v>58</v>
      </c>
      <c r="H1584" s="149" t="s">
        <v>1267</v>
      </c>
      <c r="I1584" s="110" t="s">
        <v>1100</v>
      </c>
      <c r="J1584" s="150"/>
    </row>
    <row r="1585" customFormat="false" ht="9.75" hidden="false" customHeight="true" outlineLevel="0" collapsed="false">
      <c r="A1585" s="152" t="s">
        <v>1268</v>
      </c>
      <c r="B1585" s="146" t="n">
        <v>8165</v>
      </c>
      <c r="C1585" s="149" t="s">
        <v>1269</v>
      </c>
      <c r="D1585" s="149" t="s">
        <v>1078</v>
      </c>
      <c r="E1585" s="156" t="n">
        <v>2</v>
      </c>
      <c r="F1585" s="109" t="n">
        <v>2</v>
      </c>
      <c r="G1585" s="155" t="n">
        <v>59</v>
      </c>
      <c r="H1585" s="149" t="s">
        <v>1270</v>
      </c>
      <c r="I1585" s="110" t="s">
        <v>1100</v>
      </c>
      <c r="J1585" s="150"/>
    </row>
    <row r="1586" customFormat="false" ht="9.75" hidden="false" customHeight="true" outlineLevel="0" collapsed="false">
      <c r="A1586" s="152" t="s">
        <v>1271</v>
      </c>
      <c r="B1586" s="146" t="n">
        <v>8167</v>
      </c>
      <c r="C1586" s="149" t="s">
        <v>1272</v>
      </c>
      <c r="D1586" s="149" t="s">
        <v>1078</v>
      </c>
      <c r="E1586" s="154" t="n">
        <v>18</v>
      </c>
      <c r="F1586" s="109" t="n">
        <v>2</v>
      </c>
      <c r="G1586" s="155" t="n">
        <v>61</v>
      </c>
      <c r="H1586" s="149" t="s">
        <v>1273</v>
      </c>
      <c r="I1586" s="110" t="s">
        <v>1100</v>
      </c>
      <c r="J1586" s="150"/>
    </row>
    <row r="1587" customFormat="false" ht="9.75" hidden="false" customHeight="true" outlineLevel="0" collapsed="false">
      <c r="A1587" s="152" t="s">
        <v>1274</v>
      </c>
      <c r="B1587" s="146" t="n">
        <v>8167</v>
      </c>
      <c r="C1587" s="149" t="s">
        <v>1275</v>
      </c>
      <c r="D1587" s="149" t="s">
        <v>1078</v>
      </c>
      <c r="E1587" s="156" t="n">
        <v>3</v>
      </c>
      <c r="F1587" s="109" t="n">
        <v>2</v>
      </c>
      <c r="G1587" s="155" t="n">
        <v>62</v>
      </c>
      <c r="H1587" s="149" t="s">
        <v>1276</v>
      </c>
      <c r="I1587" s="110" t="s">
        <v>1100</v>
      </c>
      <c r="J1587" s="150"/>
    </row>
    <row r="1588" customFormat="false" ht="9.75" hidden="false" customHeight="true" outlineLevel="0" collapsed="false">
      <c r="A1588" s="152" t="s">
        <v>1277</v>
      </c>
      <c r="B1588" s="146" t="n">
        <v>8168</v>
      </c>
      <c r="C1588" s="149" t="s">
        <v>1278</v>
      </c>
      <c r="D1588" s="149" t="s">
        <v>1078</v>
      </c>
      <c r="E1588" s="156" t="n">
        <v>9</v>
      </c>
      <c r="F1588" s="109" t="n">
        <v>2</v>
      </c>
      <c r="G1588" s="155" t="n">
        <v>63</v>
      </c>
      <c r="H1588" s="149" t="s">
        <v>1279</v>
      </c>
      <c r="I1588" s="110" t="s">
        <v>1100</v>
      </c>
      <c r="J1588" s="150"/>
    </row>
    <row r="1589" customFormat="false" ht="9.75" hidden="false" customHeight="true" outlineLevel="0" collapsed="false">
      <c r="A1589" s="152" t="s">
        <v>1280</v>
      </c>
      <c r="B1589" s="146" t="n">
        <v>8169</v>
      </c>
      <c r="C1589" s="149" t="s">
        <v>1281</v>
      </c>
      <c r="D1589" s="149" t="s">
        <v>1078</v>
      </c>
      <c r="E1589" s="156" t="n">
        <v>7</v>
      </c>
      <c r="F1589" s="109" t="n">
        <v>2</v>
      </c>
      <c r="G1589" s="155" t="n">
        <v>64</v>
      </c>
      <c r="H1589" s="149" t="s">
        <v>1282</v>
      </c>
      <c r="I1589" s="110" t="s">
        <v>1100</v>
      </c>
      <c r="J1589" s="150"/>
    </row>
    <row r="1590" customFormat="false" ht="9.75" hidden="false" customHeight="true" outlineLevel="0" collapsed="false">
      <c r="A1590" s="152" t="s">
        <v>1283</v>
      </c>
      <c r="B1590" s="146" t="n">
        <v>8170</v>
      </c>
      <c r="C1590" s="149" t="s">
        <v>1284</v>
      </c>
      <c r="D1590" s="149" t="s">
        <v>1072</v>
      </c>
      <c r="E1590" s="157" t="n">
        <v>2800</v>
      </c>
      <c r="F1590" s="109" t="n">
        <v>2</v>
      </c>
      <c r="G1590" s="155" t="n">
        <v>65</v>
      </c>
      <c r="H1590" s="149" t="s">
        <v>1285</v>
      </c>
      <c r="I1590" s="110" t="s">
        <v>1100</v>
      </c>
      <c r="J1590" s="150"/>
    </row>
    <row r="1591" customFormat="false" ht="9.75" hidden="false" customHeight="true" outlineLevel="0" collapsed="false">
      <c r="A1591" s="152" t="s">
        <v>1286</v>
      </c>
      <c r="B1591" s="146" t="n">
        <v>8171</v>
      </c>
      <c r="C1591" s="149" t="s">
        <v>1287</v>
      </c>
      <c r="D1591" s="149" t="s">
        <v>1078</v>
      </c>
      <c r="E1591" s="156" t="n">
        <v>1</v>
      </c>
      <c r="F1591" s="109" t="n">
        <v>2</v>
      </c>
      <c r="G1591" s="155" t="n">
        <v>67</v>
      </c>
      <c r="H1591" s="149" t="s">
        <v>1288</v>
      </c>
      <c r="I1591" s="110" t="s">
        <v>1100</v>
      </c>
      <c r="J1591" s="150"/>
    </row>
    <row r="1592" customFormat="false" ht="9.75" hidden="false" customHeight="true" outlineLevel="0" collapsed="false">
      <c r="A1592" s="152" t="s">
        <v>1289</v>
      </c>
      <c r="B1592" s="146" t="n">
        <v>9038</v>
      </c>
      <c r="C1592" s="149" t="s">
        <v>1290</v>
      </c>
      <c r="D1592" s="149" t="s">
        <v>1070</v>
      </c>
      <c r="E1592" s="156" t="n">
        <v>1</v>
      </c>
      <c r="F1592" s="109" t="n">
        <v>3</v>
      </c>
      <c r="G1592" s="153" t="n">
        <v>8</v>
      </c>
      <c r="H1592" s="149" t="s">
        <v>1290</v>
      </c>
      <c r="I1592" s="110" t="s">
        <v>1100</v>
      </c>
      <c r="J1592" s="150"/>
    </row>
    <row r="1593" customFormat="false" ht="9.75" hidden="false" customHeight="true" outlineLevel="0" collapsed="false">
      <c r="A1593" s="152" t="s">
        <v>1291</v>
      </c>
      <c r="B1593" s="146" t="n">
        <v>6564</v>
      </c>
      <c r="C1593" s="149" t="s">
        <v>1292</v>
      </c>
      <c r="D1593" s="149" t="s">
        <v>1070</v>
      </c>
      <c r="E1593" s="156" t="n">
        <v>1</v>
      </c>
      <c r="F1593" s="109" t="n">
        <v>1</v>
      </c>
      <c r="G1593" s="161" t="n">
        <v>288</v>
      </c>
      <c r="H1593" s="149" t="s">
        <v>1293</v>
      </c>
      <c r="I1593" s="110" t="s">
        <v>1294</v>
      </c>
      <c r="J1593" s="150"/>
    </row>
    <row r="1594" customFormat="false" ht="9.75" hidden="false" customHeight="true" outlineLevel="0" collapsed="false">
      <c r="A1594" s="152" t="s">
        <v>1295</v>
      </c>
      <c r="B1594" s="129" t="n">
        <v>937</v>
      </c>
      <c r="C1594" s="149" t="s">
        <v>1296</v>
      </c>
      <c r="D1594" s="149" t="s">
        <v>1079</v>
      </c>
      <c r="E1594" s="158" t="n">
        <v>216.656</v>
      </c>
      <c r="F1594" s="109" t="n">
        <v>1</v>
      </c>
      <c r="G1594" s="155" t="n">
        <v>72</v>
      </c>
      <c r="H1594" s="149" t="s">
        <v>1297</v>
      </c>
      <c r="I1594" s="110" t="s">
        <v>1298</v>
      </c>
      <c r="J1594" s="150"/>
    </row>
    <row r="1595" customFormat="false" ht="9.75" hidden="false" customHeight="true" outlineLevel="0" collapsed="false">
      <c r="A1595" s="152" t="s">
        <v>1299</v>
      </c>
      <c r="B1595" s="146" t="n">
        <v>1054</v>
      </c>
      <c r="C1595" s="149" t="s">
        <v>1300</v>
      </c>
      <c r="D1595" s="149" t="s">
        <v>1074</v>
      </c>
      <c r="E1595" s="154" t="n">
        <v>31.5136</v>
      </c>
      <c r="F1595" s="109" t="n">
        <v>1</v>
      </c>
      <c r="G1595" s="155" t="n">
        <v>72</v>
      </c>
      <c r="H1595" s="149" t="s">
        <v>1297</v>
      </c>
      <c r="I1595" s="110" t="s">
        <v>1298</v>
      </c>
      <c r="J1595" s="150"/>
    </row>
    <row r="1596" customFormat="false" ht="9.75" hidden="false" customHeight="true" outlineLevel="0" collapsed="false">
      <c r="A1596" s="152" t="s">
        <v>1301</v>
      </c>
      <c r="B1596" s="146" t="n">
        <v>1206</v>
      </c>
      <c r="C1596" s="149" t="s">
        <v>1302</v>
      </c>
      <c r="D1596" s="149" t="s">
        <v>1074</v>
      </c>
      <c r="E1596" s="157" t="n">
        <v>3168.9</v>
      </c>
      <c r="F1596" s="109" t="n">
        <v>1</v>
      </c>
      <c r="G1596" s="155" t="n">
        <v>73</v>
      </c>
      <c r="H1596" s="149" t="s">
        <v>1303</v>
      </c>
      <c r="I1596" s="110" t="s">
        <v>1298</v>
      </c>
      <c r="J1596" s="150"/>
    </row>
    <row r="1597" customFormat="false" ht="9.75" hidden="false" customHeight="true" outlineLevel="0" collapsed="false">
      <c r="A1597" s="152" t="s">
        <v>1304</v>
      </c>
      <c r="B1597" s="146" t="n">
        <v>1316</v>
      </c>
      <c r="C1597" s="149" t="s">
        <v>1305</v>
      </c>
      <c r="D1597" s="149" t="s">
        <v>1072</v>
      </c>
      <c r="E1597" s="154" t="n">
        <v>85.0867</v>
      </c>
      <c r="F1597" s="109" t="n">
        <v>1</v>
      </c>
      <c r="G1597" s="155" t="n">
        <v>72</v>
      </c>
      <c r="H1597" s="149" t="s">
        <v>1297</v>
      </c>
      <c r="I1597" s="110" t="s">
        <v>1298</v>
      </c>
      <c r="J1597" s="150"/>
    </row>
    <row r="1598" customFormat="false" ht="9.75" hidden="false" customHeight="true" outlineLevel="0" collapsed="false">
      <c r="A1598" s="152" t="s">
        <v>1306</v>
      </c>
      <c r="B1598" s="146" t="n">
        <v>5213</v>
      </c>
      <c r="C1598" s="149" t="s">
        <v>1307</v>
      </c>
      <c r="D1598" s="149" t="s">
        <v>1073</v>
      </c>
      <c r="E1598" s="158" t="n">
        <v>112.893</v>
      </c>
      <c r="F1598" s="109" t="n">
        <v>1</v>
      </c>
      <c r="G1598" s="155" t="n">
        <v>74</v>
      </c>
      <c r="H1598" s="149" t="s">
        <v>1308</v>
      </c>
      <c r="I1598" s="110" t="s">
        <v>1298</v>
      </c>
      <c r="J1598" s="150"/>
    </row>
    <row r="1599" customFormat="false" ht="9.75" hidden="false" customHeight="true" outlineLevel="0" collapsed="false">
      <c r="A1599" s="152" t="s">
        <v>1309</v>
      </c>
      <c r="B1599" s="146" t="n">
        <v>5961</v>
      </c>
      <c r="C1599" s="149" t="s">
        <v>1310</v>
      </c>
      <c r="D1599" s="149" t="s">
        <v>1074</v>
      </c>
      <c r="E1599" s="154" t="n">
        <v>90.54</v>
      </c>
      <c r="F1599" s="109" t="n">
        <v>1</v>
      </c>
      <c r="G1599" s="155" t="n">
        <v>73</v>
      </c>
      <c r="H1599" s="149" t="s">
        <v>1303</v>
      </c>
      <c r="I1599" s="110" t="s">
        <v>1298</v>
      </c>
      <c r="J1599" s="150"/>
    </row>
    <row r="1600" customFormat="false" ht="9.75" hidden="false" customHeight="true" outlineLevel="0" collapsed="false">
      <c r="A1600" s="152" t="s">
        <v>1311</v>
      </c>
      <c r="B1600" s="146" t="n">
        <v>6744</v>
      </c>
      <c r="C1600" s="149" t="s">
        <v>1312</v>
      </c>
      <c r="D1600" s="149" t="s">
        <v>1074</v>
      </c>
      <c r="E1600" s="154" t="n">
        <v>39.392</v>
      </c>
      <c r="F1600" s="109" t="n">
        <v>1</v>
      </c>
      <c r="G1600" s="155" t="n">
        <v>72</v>
      </c>
      <c r="H1600" s="149" t="s">
        <v>1297</v>
      </c>
      <c r="I1600" s="110" t="s">
        <v>1298</v>
      </c>
      <c r="J1600" s="150"/>
    </row>
    <row r="1601" customFormat="false" ht="9.75" hidden="false" customHeight="true" outlineLevel="0" collapsed="false">
      <c r="A1601" s="152" t="s">
        <v>1313</v>
      </c>
      <c r="B1601" s="146" t="n">
        <v>4696</v>
      </c>
      <c r="C1601" s="149" t="s">
        <v>1314</v>
      </c>
      <c r="D1601" s="149" t="s">
        <v>1078</v>
      </c>
      <c r="E1601" s="154" t="n">
        <v>11.428</v>
      </c>
      <c r="F1601" s="109" t="n">
        <v>1</v>
      </c>
      <c r="G1601" s="155" t="n">
        <v>59</v>
      </c>
      <c r="H1601" s="149" t="s">
        <v>1315</v>
      </c>
      <c r="I1601" s="110" t="s">
        <v>1316</v>
      </c>
      <c r="J1601" s="150"/>
    </row>
    <row r="1602" customFormat="false" ht="9.75" hidden="false" customHeight="true" outlineLevel="0" collapsed="false">
      <c r="A1602" s="152" t="s">
        <v>1317</v>
      </c>
      <c r="B1602" s="146" t="n">
        <v>5770</v>
      </c>
      <c r="C1602" s="149" t="s">
        <v>1318</v>
      </c>
      <c r="D1602" s="149" t="s">
        <v>1078</v>
      </c>
      <c r="E1602" s="158" t="n">
        <v>505</v>
      </c>
      <c r="F1602" s="109" t="n">
        <v>1</v>
      </c>
      <c r="G1602" s="155" t="n">
        <v>17</v>
      </c>
      <c r="H1602" s="149" t="s">
        <v>1319</v>
      </c>
      <c r="I1602" s="110" t="s">
        <v>1316</v>
      </c>
      <c r="J1602" s="150"/>
    </row>
    <row r="1603" customFormat="false" ht="9.75" hidden="false" customHeight="true" outlineLevel="0" collapsed="false">
      <c r="A1603" s="152" t="s">
        <v>1320</v>
      </c>
      <c r="B1603" s="146" t="n">
        <v>5770</v>
      </c>
      <c r="C1603" s="149" t="s">
        <v>1321</v>
      </c>
      <c r="D1603" s="149" t="s">
        <v>1078</v>
      </c>
      <c r="E1603" s="154" t="n">
        <v>20</v>
      </c>
      <c r="F1603" s="109" t="n">
        <v>1</v>
      </c>
      <c r="G1603" s="155" t="n">
        <v>17</v>
      </c>
      <c r="H1603" s="149" t="s">
        <v>1319</v>
      </c>
      <c r="I1603" s="110" t="s">
        <v>1316</v>
      </c>
      <c r="J1603" s="150"/>
    </row>
    <row r="1604" customFormat="false" ht="9.75" hidden="false" customHeight="true" outlineLevel="0" collapsed="false">
      <c r="A1604" s="152" t="s">
        <v>1322</v>
      </c>
      <c r="B1604" s="146" t="n">
        <v>8114</v>
      </c>
      <c r="C1604" s="149" t="s">
        <v>1323</v>
      </c>
      <c r="D1604" s="149" t="s">
        <v>1074</v>
      </c>
      <c r="E1604" s="157" t="n">
        <v>1196.1</v>
      </c>
      <c r="F1604" s="109" t="n">
        <v>1</v>
      </c>
      <c r="G1604" s="155" t="n">
        <v>56</v>
      </c>
      <c r="H1604" s="149" t="s">
        <v>1303</v>
      </c>
      <c r="I1604" s="110" t="s">
        <v>1316</v>
      </c>
      <c r="J1604" s="150"/>
    </row>
    <row r="1605" customFormat="false" ht="9.75" hidden="false" customHeight="true" outlineLevel="0" collapsed="false">
      <c r="A1605" s="152" t="s">
        <v>1324</v>
      </c>
      <c r="B1605" s="146" t="n">
        <v>8115</v>
      </c>
      <c r="C1605" s="149" t="s">
        <v>1325</v>
      </c>
      <c r="D1605" s="149" t="s">
        <v>1073</v>
      </c>
      <c r="E1605" s="154" t="n">
        <v>28.44</v>
      </c>
      <c r="F1605" s="109" t="n">
        <v>1</v>
      </c>
      <c r="G1605" s="155" t="n">
        <v>54</v>
      </c>
      <c r="H1605" s="149" t="s">
        <v>1326</v>
      </c>
      <c r="I1605" s="110" t="s">
        <v>1316</v>
      </c>
      <c r="J1605" s="150"/>
    </row>
    <row r="1606" customFormat="false" ht="9.75" hidden="false" customHeight="true" outlineLevel="0" collapsed="false">
      <c r="A1606" s="152" t="s">
        <v>1327</v>
      </c>
      <c r="B1606" s="146" t="n">
        <v>8115</v>
      </c>
      <c r="C1606" s="149" t="s">
        <v>1328</v>
      </c>
      <c r="D1606" s="149" t="s">
        <v>1073</v>
      </c>
      <c r="E1606" s="154" t="n">
        <v>12.38</v>
      </c>
      <c r="F1606" s="109" t="n">
        <v>1</v>
      </c>
      <c r="G1606" s="155" t="n">
        <v>55</v>
      </c>
      <c r="H1606" s="149" t="s">
        <v>1329</v>
      </c>
      <c r="I1606" s="110" t="s">
        <v>1316</v>
      </c>
      <c r="J1606" s="150"/>
    </row>
    <row r="1607" customFormat="false" ht="9.75" hidden="false" customHeight="true" outlineLevel="0" collapsed="false">
      <c r="A1607" s="152" t="s">
        <v>1330</v>
      </c>
      <c r="B1607" s="153" t="n">
        <v>1</v>
      </c>
      <c r="C1607" s="149" t="s">
        <v>1097</v>
      </c>
      <c r="D1607" s="149" t="s">
        <v>1098</v>
      </c>
      <c r="E1607" s="154" t="n">
        <v>30.789</v>
      </c>
      <c r="F1607" s="109" t="n">
        <v>1</v>
      </c>
      <c r="G1607" s="155" t="n">
        <v>74</v>
      </c>
      <c r="H1607" s="149" t="s">
        <v>1308</v>
      </c>
      <c r="I1607" s="110" t="s">
        <v>1298</v>
      </c>
      <c r="J1607" s="150"/>
    </row>
    <row r="1608" customFormat="false" ht="9.75" hidden="false" customHeight="true" outlineLevel="0" collapsed="false">
      <c r="A1608" s="152" t="s">
        <v>1331</v>
      </c>
      <c r="B1608" s="109" t="n">
        <v>2</v>
      </c>
      <c r="C1608" s="149" t="s">
        <v>1102</v>
      </c>
      <c r="D1608" s="149" t="s">
        <v>1098</v>
      </c>
      <c r="E1608" s="154" t="n">
        <v>10.263</v>
      </c>
      <c r="F1608" s="109" t="n">
        <v>1</v>
      </c>
      <c r="G1608" s="155" t="n">
        <v>74</v>
      </c>
      <c r="H1608" s="149" t="s">
        <v>1308</v>
      </c>
      <c r="I1608" s="110" t="s">
        <v>1298</v>
      </c>
      <c r="J1608" s="150"/>
    </row>
    <row r="1609" customFormat="false" ht="9.75" hidden="false" customHeight="true" outlineLevel="0" collapsed="false">
      <c r="A1609" s="152" t="s">
        <v>1332</v>
      </c>
      <c r="B1609" s="129" t="n">
        <v>934</v>
      </c>
      <c r="C1609" s="149" t="s">
        <v>1333</v>
      </c>
      <c r="D1609" s="149" t="s">
        <v>1079</v>
      </c>
      <c r="E1609" s="158" t="n">
        <v>216.656</v>
      </c>
      <c r="F1609" s="109" t="n">
        <v>1</v>
      </c>
      <c r="G1609" s="155" t="n">
        <v>72</v>
      </c>
      <c r="H1609" s="149" t="s">
        <v>1297</v>
      </c>
      <c r="I1609" s="110" t="s">
        <v>1298</v>
      </c>
      <c r="J1609" s="150"/>
    </row>
    <row r="1610" customFormat="false" ht="9.75" hidden="false" customHeight="true" outlineLevel="0" collapsed="false">
      <c r="A1610" s="152" t="s">
        <v>1334</v>
      </c>
      <c r="B1610" s="146" t="n">
        <v>1333</v>
      </c>
      <c r="C1610" s="149" t="s">
        <v>1335</v>
      </c>
      <c r="D1610" s="149" t="s">
        <v>1072</v>
      </c>
      <c r="E1610" s="154" t="n">
        <v>39.392</v>
      </c>
      <c r="F1610" s="109" t="n">
        <v>1</v>
      </c>
      <c r="G1610" s="155" t="n">
        <v>72</v>
      </c>
      <c r="H1610" s="149" t="s">
        <v>1297</v>
      </c>
      <c r="I1610" s="110" t="s">
        <v>1298</v>
      </c>
      <c r="J1610" s="150"/>
    </row>
    <row r="1611" customFormat="false" ht="9.75" hidden="false" customHeight="true" outlineLevel="0" collapsed="false">
      <c r="A1611" s="152" t="s">
        <v>1336</v>
      </c>
      <c r="B1611" s="146" t="n">
        <v>1403</v>
      </c>
      <c r="C1611" s="149" t="s">
        <v>1337</v>
      </c>
      <c r="D1611" s="149" t="s">
        <v>1087</v>
      </c>
      <c r="E1611" s="156" t="n">
        <v>7.8784</v>
      </c>
      <c r="F1611" s="109" t="n">
        <v>1</v>
      </c>
      <c r="G1611" s="155" t="n">
        <v>72</v>
      </c>
      <c r="H1611" s="149" t="s">
        <v>1297</v>
      </c>
      <c r="I1611" s="110" t="s">
        <v>1298</v>
      </c>
      <c r="J1611" s="150"/>
    </row>
    <row r="1612" customFormat="false" ht="9.75" hidden="false" customHeight="true" outlineLevel="0" collapsed="false">
      <c r="A1612" s="152" t="s">
        <v>1338</v>
      </c>
      <c r="B1612" s="146" t="n">
        <v>7742</v>
      </c>
      <c r="C1612" s="149" t="s">
        <v>1339</v>
      </c>
      <c r="D1612" s="149" t="s">
        <v>1072</v>
      </c>
      <c r="E1612" s="158" t="n">
        <v>196.96</v>
      </c>
      <c r="F1612" s="109" t="n">
        <v>1</v>
      </c>
      <c r="G1612" s="155" t="n">
        <v>72</v>
      </c>
      <c r="H1612" s="149" t="s">
        <v>1297</v>
      </c>
      <c r="I1612" s="110" t="s">
        <v>1298</v>
      </c>
      <c r="J1612" s="150"/>
    </row>
    <row r="1613" customFormat="false" ht="9.75" hidden="false" customHeight="true" outlineLevel="0" collapsed="false">
      <c r="A1613" s="152" t="s">
        <v>1340</v>
      </c>
      <c r="B1613" s="146" t="n">
        <v>5761</v>
      </c>
      <c r="C1613" s="149" t="s">
        <v>1341</v>
      </c>
      <c r="D1613" s="149" t="s">
        <v>1070</v>
      </c>
      <c r="E1613" s="158" t="n">
        <v>440.8</v>
      </c>
      <c r="F1613" s="109" t="n">
        <v>1</v>
      </c>
      <c r="G1613" s="155" t="n">
        <v>67</v>
      </c>
      <c r="H1613" s="149" t="s">
        <v>1315</v>
      </c>
      <c r="I1613" s="110" t="s">
        <v>1342</v>
      </c>
      <c r="J1613" s="150"/>
    </row>
    <row r="1614" customFormat="false" ht="9.75" hidden="false" customHeight="true" outlineLevel="0" collapsed="false">
      <c r="A1614" s="152" t="s">
        <v>1343</v>
      </c>
      <c r="B1614" s="146" t="n">
        <v>6385</v>
      </c>
      <c r="C1614" s="149" t="s">
        <v>1344</v>
      </c>
      <c r="D1614" s="149" t="s">
        <v>1070</v>
      </c>
      <c r="E1614" s="156" t="n">
        <v>1</v>
      </c>
      <c r="F1614" s="109" t="n">
        <v>1</v>
      </c>
      <c r="G1614" s="155" t="n">
        <v>61</v>
      </c>
      <c r="H1614" s="149" t="s">
        <v>1345</v>
      </c>
      <c r="I1614" s="110" t="s">
        <v>1342</v>
      </c>
      <c r="J1614" s="150"/>
    </row>
    <row r="1615" customFormat="false" ht="9.75" hidden="false" customHeight="true" outlineLevel="0" collapsed="false">
      <c r="A1615" s="152" t="s">
        <v>1346</v>
      </c>
      <c r="B1615" s="146" t="n">
        <v>7761</v>
      </c>
      <c r="C1615" s="149" t="s">
        <v>1347</v>
      </c>
      <c r="D1615" s="149" t="s">
        <v>1079</v>
      </c>
      <c r="E1615" s="158" t="n">
        <v>644</v>
      </c>
      <c r="F1615" s="109" t="n">
        <v>1</v>
      </c>
      <c r="G1615" s="155" t="n">
        <v>62</v>
      </c>
      <c r="H1615" s="149" t="s">
        <v>1348</v>
      </c>
      <c r="I1615" s="110" t="s">
        <v>1342</v>
      </c>
      <c r="J1615" s="150"/>
    </row>
    <row r="1616" customFormat="false" ht="9.75" hidden="false" customHeight="true" outlineLevel="0" collapsed="false">
      <c r="A1616" s="152" t="s">
        <v>1349</v>
      </c>
      <c r="B1616" s="146" t="n">
        <v>7761</v>
      </c>
      <c r="C1616" s="149" t="s">
        <v>1350</v>
      </c>
      <c r="D1616" s="149" t="s">
        <v>1079</v>
      </c>
      <c r="E1616" s="158" t="n">
        <v>345</v>
      </c>
      <c r="F1616" s="109" t="n">
        <v>1</v>
      </c>
      <c r="G1616" s="155" t="n">
        <v>63</v>
      </c>
      <c r="H1616" s="149" t="s">
        <v>1351</v>
      </c>
      <c r="I1616" s="110" t="s">
        <v>1342</v>
      </c>
      <c r="J1616" s="150"/>
    </row>
    <row r="1617" customFormat="false" ht="9.75" hidden="false" customHeight="true" outlineLevel="0" collapsed="false">
      <c r="A1617" s="152" t="s">
        <v>1352</v>
      </c>
      <c r="B1617" s="146" t="n">
        <v>8114</v>
      </c>
      <c r="C1617" s="149" t="s">
        <v>1353</v>
      </c>
      <c r="D1617" s="149" t="s">
        <v>1074</v>
      </c>
      <c r="E1617" s="157" t="n">
        <v>4588.1</v>
      </c>
      <c r="F1617" s="109" t="n">
        <v>1</v>
      </c>
      <c r="G1617" s="155" t="n">
        <v>64</v>
      </c>
      <c r="H1617" s="149" t="s">
        <v>1303</v>
      </c>
      <c r="I1617" s="110" t="s">
        <v>1342</v>
      </c>
      <c r="J1617" s="150"/>
    </row>
    <row r="1618" customFormat="false" ht="9.75" hidden="false" customHeight="true" outlineLevel="0" collapsed="false">
      <c r="A1618" s="152" t="s">
        <v>1354</v>
      </c>
      <c r="B1618" s="146" t="n">
        <v>1140</v>
      </c>
      <c r="C1618" s="149" t="s">
        <v>1355</v>
      </c>
      <c r="D1618" s="149" t="s">
        <v>1078</v>
      </c>
      <c r="E1618" s="156" t="n">
        <v>5</v>
      </c>
      <c r="F1618" s="109" t="n">
        <v>1</v>
      </c>
      <c r="G1618" s="155" t="n">
        <v>24</v>
      </c>
      <c r="H1618" s="149" t="s">
        <v>1356</v>
      </c>
      <c r="I1618" s="110" t="s">
        <v>1294</v>
      </c>
      <c r="J1618" s="150"/>
    </row>
    <row r="1619" customFormat="false" ht="9.75" hidden="false" customHeight="true" outlineLevel="0" collapsed="false">
      <c r="A1619" s="152" t="s">
        <v>1357</v>
      </c>
      <c r="B1619" s="146" t="n">
        <v>1090</v>
      </c>
      <c r="C1619" s="149" t="s">
        <v>1358</v>
      </c>
      <c r="D1619" s="149" t="s">
        <v>1070</v>
      </c>
      <c r="E1619" s="156" t="n">
        <v>1</v>
      </c>
      <c r="F1619" s="109" t="n">
        <v>1</v>
      </c>
      <c r="G1619" s="155" t="n">
        <v>23</v>
      </c>
      <c r="H1619" s="149" t="s">
        <v>1359</v>
      </c>
      <c r="I1619" s="110" t="s">
        <v>1294</v>
      </c>
      <c r="J1619" s="150"/>
    </row>
    <row r="1620" customFormat="false" ht="9.75" hidden="false" customHeight="true" outlineLevel="0" collapsed="false">
      <c r="A1620" s="152" t="s">
        <v>1360</v>
      </c>
      <c r="B1620" s="146" t="n">
        <v>1484</v>
      </c>
      <c r="C1620" s="149" t="s">
        <v>1361</v>
      </c>
      <c r="D1620" s="149" t="s">
        <v>1070</v>
      </c>
      <c r="E1620" s="157" t="n">
        <v>3264.435</v>
      </c>
      <c r="F1620" s="109" t="n">
        <v>1</v>
      </c>
      <c r="G1620" s="161" t="n">
        <v>288</v>
      </c>
      <c r="H1620" s="149" t="s">
        <v>1293</v>
      </c>
      <c r="I1620" s="110" t="s">
        <v>1294</v>
      </c>
      <c r="J1620" s="150"/>
    </row>
    <row r="1621" customFormat="false" ht="19.35" hidden="false" customHeight="true" outlineLevel="0" collapsed="false">
      <c r="A1621" s="152" t="s">
        <v>1362</v>
      </c>
      <c r="B1621" s="146" t="n">
        <v>1507</v>
      </c>
      <c r="C1621" s="149" t="s">
        <v>1363</v>
      </c>
      <c r="D1621" s="149" t="s">
        <v>1070</v>
      </c>
      <c r="E1621" s="156" t="n">
        <v>1</v>
      </c>
      <c r="F1621" s="109" t="n">
        <v>1</v>
      </c>
      <c r="G1621" s="155" t="n">
        <v>22</v>
      </c>
      <c r="H1621" s="149" t="s">
        <v>1364</v>
      </c>
      <c r="I1621" s="110" t="s">
        <v>1294</v>
      </c>
      <c r="J1621" s="150"/>
    </row>
    <row r="1622" customFormat="false" ht="9.75" hidden="false" customHeight="true" outlineLevel="0" collapsed="false">
      <c r="A1622" s="152" t="s">
        <v>1365</v>
      </c>
      <c r="B1622" s="146" t="n">
        <v>6327</v>
      </c>
      <c r="C1622" s="149" t="s">
        <v>1366</v>
      </c>
      <c r="D1622" s="149" t="s">
        <v>1078</v>
      </c>
      <c r="E1622" s="156" t="n">
        <v>5</v>
      </c>
      <c r="F1622" s="109" t="n">
        <v>1</v>
      </c>
      <c r="G1622" s="155" t="n">
        <v>24</v>
      </c>
      <c r="H1622" s="149" t="s">
        <v>1356</v>
      </c>
      <c r="I1622" s="110" t="s">
        <v>1294</v>
      </c>
      <c r="J1622" s="150"/>
    </row>
    <row r="1623" customFormat="false" ht="9.75" hidden="false" customHeight="true" outlineLevel="0" collapsed="false">
      <c r="A1623" s="152" t="s">
        <v>1301</v>
      </c>
      <c r="B1623" s="146" t="n">
        <v>1206</v>
      </c>
      <c r="C1623" s="149" t="s">
        <v>1302</v>
      </c>
      <c r="D1623" s="149" t="s">
        <v>1074</v>
      </c>
      <c r="E1623" s="157" t="n">
        <v>1255.905</v>
      </c>
      <c r="F1623" s="109" t="n">
        <v>1</v>
      </c>
      <c r="G1623" s="155" t="n">
        <v>56</v>
      </c>
      <c r="H1623" s="149" t="s">
        <v>1303</v>
      </c>
      <c r="I1623" s="110" t="s">
        <v>1316</v>
      </c>
      <c r="J1623" s="150"/>
    </row>
    <row r="1624" customFormat="false" ht="9.75" hidden="false" customHeight="true" outlineLevel="0" collapsed="false">
      <c r="A1624" s="152" t="s">
        <v>1367</v>
      </c>
      <c r="B1624" s="146" t="n">
        <v>5039</v>
      </c>
      <c r="C1624" s="149" t="s">
        <v>1368</v>
      </c>
      <c r="D1624" s="149" t="s">
        <v>1073</v>
      </c>
      <c r="E1624" s="154" t="n">
        <v>53.053</v>
      </c>
      <c r="F1624" s="109" t="n">
        <v>1</v>
      </c>
      <c r="G1624" s="155" t="n">
        <v>57</v>
      </c>
      <c r="H1624" s="149" t="s">
        <v>1369</v>
      </c>
      <c r="I1624" s="110" t="s">
        <v>1316</v>
      </c>
      <c r="J1624" s="150"/>
    </row>
    <row r="1625" customFormat="false" ht="9.75" hidden="false" customHeight="true" outlineLevel="0" collapsed="false">
      <c r="A1625" s="152" t="s">
        <v>1370</v>
      </c>
      <c r="B1625" s="146" t="n">
        <v>5213</v>
      </c>
      <c r="C1625" s="149" t="s">
        <v>1307</v>
      </c>
      <c r="D1625" s="149" t="s">
        <v>1073</v>
      </c>
      <c r="E1625" s="154" t="n">
        <v>53.053</v>
      </c>
      <c r="F1625" s="109" t="n">
        <v>1</v>
      </c>
      <c r="G1625" s="155" t="n">
        <v>57</v>
      </c>
      <c r="H1625" s="149" t="s">
        <v>1369</v>
      </c>
      <c r="I1625" s="110" t="s">
        <v>1316</v>
      </c>
      <c r="J1625" s="150"/>
    </row>
    <row r="1626" customFormat="false" ht="9.75" hidden="false" customHeight="true" outlineLevel="0" collapsed="false">
      <c r="A1626" s="152" t="s">
        <v>1309</v>
      </c>
      <c r="B1626" s="146" t="n">
        <v>5961</v>
      </c>
      <c r="C1626" s="149" t="s">
        <v>1310</v>
      </c>
      <c r="D1626" s="149" t="s">
        <v>1074</v>
      </c>
      <c r="E1626" s="154" t="n">
        <v>35.883</v>
      </c>
      <c r="F1626" s="109" t="n">
        <v>1</v>
      </c>
      <c r="G1626" s="155" t="n">
        <v>56</v>
      </c>
      <c r="H1626" s="149" t="s">
        <v>1303</v>
      </c>
      <c r="I1626" s="110" t="s">
        <v>1316</v>
      </c>
      <c r="J1626" s="150"/>
    </row>
    <row r="1627" customFormat="false" ht="10.9" hidden="false" customHeight="true" outlineLevel="0" collapsed="false">
      <c r="A1627" s="152" t="s">
        <v>1301</v>
      </c>
      <c r="B1627" s="146" t="n">
        <v>1206</v>
      </c>
      <c r="C1627" s="149" t="s">
        <v>1302</v>
      </c>
      <c r="D1627" s="149" t="s">
        <v>1074</v>
      </c>
      <c r="E1627" s="157" t="n">
        <v>4817.505</v>
      </c>
      <c r="F1627" s="109" t="n">
        <v>1</v>
      </c>
      <c r="G1627" s="155" t="n">
        <v>64</v>
      </c>
      <c r="H1627" s="149" t="s">
        <v>1303</v>
      </c>
      <c r="I1627" s="110" t="s">
        <v>1342</v>
      </c>
      <c r="J1627" s="150"/>
    </row>
    <row r="1628" customFormat="false" ht="9.75" hidden="false" customHeight="true" outlineLevel="0" collapsed="false">
      <c r="A1628" s="152" t="s">
        <v>1371</v>
      </c>
      <c r="B1628" s="146" t="n">
        <v>5039</v>
      </c>
      <c r="C1628" s="149" t="s">
        <v>1368</v>
      </c>
      <c r="D1628" s="149" t="s">
        <v>1073</v>
      </c>
      <c r="E1628" s="158" t="n">
        <v>409.318</v>
      </c>
      <c r="F1628" s="109" t="n">
        <v>1</v>
      </c>
      <c r="G1628" s="155" t="n">
        <v>65</v>
      </c>
      <c r="H1628" s="149" t="s">
        <v>1372</v>
      </c>
      <c r="I1628" s="110" t="s">
        <v>1342</v>
      </c>
      <c r="J1628" s="150"/>
    </row>
    <row r="1629" customFormat="false" ht="9.75" hidden="false" customHeight="true" outlineLevel="0" collapsed="false">
      <c r="A1629" s="152" t="s">
        <v>1373</v>
      </c>
      <c r="B1629" s="146" t="n">
        <v>5213</v>
      </c>
      <c r="C1629" s="149" t="s">
        <v>1307</v>
      </c>
      <c r="D1629" s="149" t="s">
        <v>1073</v>
      </c>
      <c r="E1629" s="158" t="n">
        <v>409.318</v>
      </c>
      <c r="F1629" s="109" t="n">
        <v>1</v>
      </c>
      <c r="G1629" s="155" t="n">
        <v>65</v>
      </c>
      <c r="H1629" s="149" t="s">
        <v>1372</v>
      </c>
      <c r="I1629" s="110" t="s">
        <v>1342</v>
      </c>
      <c r="J1629" s="150"/>
    </row>
    <row r="1630" customFormat="false" ht="9.75" hidden="false" customHeight="true" outlineLevel="0" collapsed="false">
      <c r="A1630" s="152" t="s">
        <v>1309</v>
      </c>
      <c r="B1630" s="146" t="n">
        <v>5961</v>
      </c>
      <c r="C1630" s="149" t="s">
        <v>1310</v>
      </c>
      <c r="D1630" s="149" t="s">
        <v>1074</v>
      </c>
      <c r="E1630" s="158" t="n">
        <v>137.643</v>
      </c>
      <c r="F1630" s="109" t="n">
        <v>1</v>
      </c>
      <c r="G1630" s="155" t="n">
        <v>64</v>
      </c>
      <c r="H1630" s="149" t="s">
        <v>1303</v>
      </c>
      <c r="I1630" s="110" t="s">
        <v>1342</v>
      </c>
      <c r="J1630" s="150"/>
    </row>
    <row r="1631" customFormat="false" ht="9.75" hidden="false" customHeight="true" outlineLevel="0" collapsed="false">
      <c r="A1631" s="152" t="s">
        <v>1374</v>
      </c>
      <c r="B1631" s="153" t="n">
        <v>1</v>
      </c>
      <c r="C1631" s="149" t="s">
        <v>1097</v>
      </c>
      <c r="D1631" s="149" t="s">
        <v>1098</v>
      </c>
      <c r="E1631" s="154" t="n">
        <v>61.215</v>
      </c>
      <c r="F1631" s="109" t="n">
        <v>1</v>
      </c>
      <c r="G1631" s="155" t="n">
        <v>57</v>
      </c>
      <c r="H1631" s="149" t="s">
        <v>1369</v>
      </c>
      <c r="I1631" s="110" t="s">
        <v>1316</v>
      </c>
      <c r="J1631" s="150"/>
    </row>
    <row r="1632" customFormat="false" ht="9.75" hidden="false" customHeight="true" outlineLevel="0" collapsed="false">
      <c r="A1632" s="152" t="s">
        <v>1375</v>
      </c>
      <c r="B1632" s="146" t="n">
        <v>5210</v>
      </c>
      <c r="C1632" s="149" t="s">
        <v>1376</v>
      </c>
      <c r="D1632" s="149" t="s">
        <v>1098</v>
      </c>
      <c r="E1632" s="154" t="n">
        <v>34.4</v>
      </c>
      <c r="F1632" s="109" t="n">
        <v>1</v>
      </c>
      <c r="G1632" s="155" t="n">
        <v>68</v>
      </c>
      <c r="H1632" s="149" t="s">
        <v>1376</v>
      </c>
      <c r="I1632" s="110" t="s">
        <v>1342</v>
      </c>
      <c r="J1632" s="150"/>
    </row>
    <row r="1633" customFormat="false" ht="9.75" hidden="false" customHeight="true" outlineLevel="0" collapsed="false">
      <c r="A1633" s="152" t="s">
        <v>1377</v>
      </c>
      <c r="B1633" s="153" t="n">
        <v>1</v>
      </c>
      <c r="C1633" s="149" t="s">
        <v>1097</v>
      </c>
      <c r="D1633" s="149" t="s">
        <v>1098</v>
      </c>
      <c r="E1633" s="158" t="n">
        <v>472.29</v>
      </c>
      <c r="F1633" s="109" t="n">
        <v>1</v>
      </c>
      <c r="G1633" s="155" t="n">
        <v>65</v>
      </c>
      <c r="H1633" s="149" t="s">
        <v>1372</v>
      </c>
      <c r="I1633" s="110" t="s">
        <v>1342</v>
      </c>
      <c r="J1633" s="150"/>
    </row>
    <row r="1634" customFormat="false" ht="9.75" hidden="false" customHeight="true" outlineLevel="0" collapsed="false">
      <c r="A1634" s="152" t="s">
        <v>1313</v>
      </c>
      <c r="B1634" s="146" t="n">
        <v>4696</v>
      </c>
      <c r="C1634" s="149" t="s">
        <v>1314</v>
      </c>
      <c r="D1634" s="149" t="s">
        <v>1078</v>
      </c>
      <c r="E1634" s="154" t="n">
        <v>27.278</v>
      </c>
      <c r="F1634" s="109" t="n">
        <v>1</v>
      </c>
      <c r="G1634" s="155" t="n">
        <v>52</v>
      </c>
      <c r="H1634" s="149" t="s">
        <v>1315</v>
      </c>
      <c r="I1634" s="110" t="s">
        <v>1378</v>
      </c>
      <c r="J1634" s="150"/>
    </row>
    <row r="1635" customFormat="false" ht="9.75" hidden="false" customHeight="true" outlineLevel="0" collapsed="false">
      <c r="A1635" s="152" t="s">
        <v>1379</v>
      </c>
      <c r="B1635" s="146" t="n">
        <v>6142</v>
      </c>
      <c r="C1635" s="149" t="s">
        <v>1380</v>
      </c>
      <c r="D1635" s="149" t="s">
        <v>1078</v>
      </c>
      <c r="E1635" s="157" t="n">
        <v>1923.408</v>
      </c>
      <c r="F1635" s="109" t="n">
        <v>1</v>
      </c>
      <c r="G1635" s="155" t="n">
        <v>49</v>
      </c>
      <c r="H1635" s="149" t="s">
        <v>1303</v>
      </c>
      <c r="I1635" s="110" t="s">
        <v>1378</v>
      </c>
      <c r="J1635" s="150"/>
    </row>
    <row r="1636" customFormat="false" ht="9.75" hidden="false" customHeight="true" outlineLevel="0" collapsed="false">
      <c r="A1636" s="152" t="s">
        <v>1381</v>
      </c>
      <c r="B1636" s="146" t="n">
        <v>7751</v>
      </c>
      <c r="C1636" s="149" t="s">
        <v>1382</v>
      </c>
      <c r="D1636" s="149" t="s">
        <v>1073</v>
      </c>
      <c r="E1636" s="158" t="n">
        <v>112.64</v>
      </c>
      <c r="F1636" s="109" t="n">
        <v>1</v>
      </c>
      <c r="G1636" s="155" t="n">
        <v>50</v>
      </c>
      <c r="H1636" s="149" t="s">
        <v>1383</v>
      </c>
      <c r="I1636" s="110" t="s">
        <v>1378</v>
      </c>
      <c r="J1636" s="150"/>
    </row>
    <row r="1637" customFormat="false" ht="9.75" hidden="false" customHeight="true" outlineLevel="0" collapsed="false">
      <c r="A1637" s="152" t="s">
        <v>1322</v>
      </c>
      <c r="B1637" s="146" t="n">
        <v>8114</v>
      </c>
      <c r="C1637" s="149" t="s">
        <v>1323</v>
      </c>
      <c r="D1637" s="149" t="s">
        <v>1074</v>
      </c>
      <c r="E1637" s="157" t="n">
        <v>7220</v>
      </c>
      <c r="F1637" s="109" t="n">
        <v>1</v>
      </c>
      <c r="G1637" s="155" t="n">
        <v>49</v>
      </c>
      <c r="H1637" s="149" t="s">
        <v>1303</v>
      </c>
      <c r="I1637" s="110" t="s">
        <v>1378</v>
      </c>
      <c r="J1637" s="150"/>
    </row>
    <row r="1638" customFormat="false" ht="9.75" hidden="false" customHeight="true" outlineLevel="0" collapsed="false">
      <c r="A1638" s="152" t="s">
        <v>1384</v>
      </c>
      <c r="B1638" s="146" t="n">
        <v>8115</v>
      </c>
      <c r="C1638" s="149" t="s">
        <v>1385</v>
      </c>
      <c r="D1638" s="149" t="s">
        <v>1073</v>
      </c>
      <c r="E1638" s="158" t="n">
        <v>187.78</v>
      </c>
      <c r="F1638" s="109" t="n">
        <v>1</v>
      </c>
      <c r="G1638" s="155" t="n">
        <v>45</v>
      </c>
      <c r="H1638" s="149" t="s">
        <v>1386</v>
      </c>
      <c r="I1638" s="110" t="s">
        <v>1378</v>
      </c>
      <c r="J1638" s="150"/>
    </row>
    <row r="1639" customFormat="false" ht="9.75" hidden="false" customHeight="true" outlineLevel="0" collapsed="false">
      <c r="A1639" s="152" t="s">
        <v>1387</v>
      </c>
      <c r="B1639" s="146" t="n">
        <v>1001</v>
      </c>
      <c r="C1639" s="149" t="s">
        <v>1388</v>
      </c>
      <c r="D1639" s="149" t="s">
        <v>1074</v>
      </c>
      <c r="E1639" s="157" t="n">
        <v>1608.5304</v>
      </c>
      <c r="F1639" s="109" t="n">
        <v>1</v>
      </c>
      <c r="G1639" s="155" t="n">
        <v>47</v>
      </c>
      <c r="H1639" s="149" t="s">
        <v>1389</v>
      </c>
      <c r="I1639" s="110" t="s">
        <v>1378</v>
      </c>
      <c r="J1639" s="150"/>
    </row>
    <row r="1640" customFormat="false" ht="9.75" hidden="false" customHeight="true" outlineLevel="0" collapsed="false">
      <c r="A1640" s="152" t="s">
        <v>1390</v>
      </c>
      <c r="B1640" s="129" t="n">
        <v>937</v>
      </c>
      <c r="C1640" s="149" t="s">
        <v>1296</v>
      </c>
      <c r="D1640" s="149" t="s">
        <v>1079</v>
      </c>
      <c r="E1640" s="158" t="n">
        <v>417.747</v>
      </c>
      <c r="F1640" s="109" t="n">
        <v>1</v>
      </c>
      <c r="G1640" s="155" t="n">
        <v>48</v>
      </c>
      <c r="H1640" s="149" t="s">
        <v>1391</v>
      </c>
      <c r="I1640" s="110" t="s">
        <v>1378</v>
      </c>
      <c r="J1640" s="150"/>
    </row>
    <row r="1641" customFormat="false" ht="9.75" hidden="false" customHeight="true" outlineLevel="0" collapsed="false">
      <c r="A1641" s="152" t="s">
        <v>1392</v>
      </c>
      <c r="B1641" s="146" t="n">
        <v>1004</v>
      </c>
      <c r="C1641" s="149" t="s">
        <v>1393</v>
      </c>
      <c r="D1641" s="149" t="s">
        <v>1073</v>
      </c>
      <c r="E1641" s="156" t="n">
        <v>5.5798</v>
      </c>
      <c r="F1641" s="109" t="n">
        <v>1</v>
      </c>
      <c r="G1641" s="155" t="n">
        <v>47</v>
      </c>
      <c r="H1641" s="149" t="s">
        <v>1389</v>
      </c>
      <c r="I1641" s="110" t="s">
        <v>1378</v>
      </c>
      <c r="J1641" s="150"/>
    </row>
    <row r="1642" customFormat="false" ht="9.75" hidden="false" customHeight="true" outlineLevel="0" collapsed="false">
      <c r="A1642" s="152" t="s">
        <v>1394</v>
      </c>
      <c r="B1642" s="146" t="n">
        <v>1054</v>
      </c>
      <c r="C1642" s="149" t="s">
        <v>1300</v>
      </c>
      <c r="D1642" s="149" t="s">
        <v>1074</v>
      </c>
      <c r="E1642" s="154" t="n">
        <v>60.7632</v>
      </c>
      <c r="F1642" s="109" t="n">
        <v>1</v>
      </c>
      <c r="G1642" s="155" t="n">
        <v>48</v>
      </c>
      <c r="H1642" s="149" t="s">
        <v>1391</v>
      </c>
      <c r="I1642" s="110" t="s">
        <v>1378</v>
      </c>
      <c r="J1642" s="150"/>
    </row>
    <row r="1643" customFormat="false" ht="9.75" hidden="false" customHeight="true" outlineLevel="0" collapsed="false">
      <c r="A1643" s="152" t="s">
        <v>1301</v>
      </c>
      <c r="B1643" s="146" t="n">
        <v>1206</v>
      </c>
      <c r="C1643" s="149" t="s">
        <v>1302</v>
      </c>
      <c r="D1643" s="149" t="s">
        <v>1074</v>
      </c>
      <c r="E1643" s="157" t="n">
        <v>7581</v>
      </c>
      <c r="F1643" s="109" t="n">
        <v>1</v>
      </c>
      <c r="G1643" s="155" t="n">
        <v>49</v>
      </c>
      <c r="H1643" s="149" t="s">
        <v>1303</v>
      </c>
      <c r="I1643" s="110" t="s">
        <v>1378</v>
      </c>
      <c r="J1643" s="150"/>
    </row>
    <row r="1644" customFormat="false" ht="9.75" hidden="false" customHeight="true" outlineLevel="0" collapsed="false">
      <c r="A1644" s="152" t="s">
        <v>1395</v>
      </c>
      <c r="B1644" s="146" t="n">
        <v>1316</v>
      </c>
      <c r="C1644" s="149" t="s">
        <v>1305</v>
      </c>
      <c r="D1644" s="149" t="s">
        <v>1072</v>
      </c>
      <c r="E1644" s="158" t="n">
        <v>164.0606</v>
      </c>
      <c r="F1644" s="109" t="n">
        <v>1</v>
      </c>
      <c r="G1644" s="155" t="n">
        <v>48</v>
      </c>
      <c r="H1644" s="149" t="s">
        <v>1391</v>
      </c>
      <c r="I1644" s="110" t="s">
        <v>1378</v>
      </c>
      <c r="J1644" s="150"/>
    </row>
    <row r="1645" customFormat="false" ht="9.75" hidden="false" customHeight="true" outlineLevel="0" collapsed="false">
      <c r="A1645" s="152" t="s">
        <v>1396</v>
      </c>
      <c r="B1645" s="146" t="n">
        <v>1367</v>
      </c>
      <c r="C1645" s="149" t="s">
        <v>1397</v>
      </c>
      <c r="D1645" s="149" t="s">
        <v>1398</v>
      </c>
      <c r="E1645" s="156" t="n">
        <v>6.2072</v>
      </c>
      <c r="F1645" s="109" t="n">
        <v>1</v>
      </c>
      <c r="G1645" s="155" t="n">
        <v>47</v>
      </c>
      <c r="H1645" s="149" t="s">
        <v>1389</v>
      </c>
      <c r="I1645" s="110" t="s">
        <v>1378</v>
      </c>
      <c r="J1645" s="150"/>
    </row>
    <row r="1646" customFormat="false" ht="9.75" hidden="false" customHeight="true" outlineLevel="0" collapsed="false">
      <c r="A1646" s="152" t="s">
        <v>1399</v>
      </c>
      <c r="B1646" s="146" t="n">
        <v>5213</v>
      </c>
      <c r="C1646" s="149" t="s">
        <v>1307</v>
      </c>
      <c r="D1646" s="149" t="s">
        <v>1073</v>
      </c>
      <c r="E1646" s="158" t="n">
        <v>112.64</v>
      </c>
      <c r="F1646" s="109" t="n">
        <v>1</v>
      </c>
      <c r="G1646" s="155" t="n">
        <v>50</v>
      </c>
      <c r="H1646" s="149" t="s">
        <v>1383</v>
      </c>
      <c r="I1646" s="110" t="s">
        <v>1378</v>
      </c>
      <c r="J1646" s="150"/>
    </row>
    <row r="1647" customFormat="false" ht="9.75" hidden="false" customHeight="true" outlineLevel="0" collapsed="false">
      <c r="A1647" s="152" t="s">
        <v>1309</v>
      </c>
      <c r="B1647" s="146" t="n">
        <v>5961</v>
      </c>
      <c r="C1647" s="149" t="s">
        <v>1310</v>
      </c>
      <c r="D1647" s="149" t="s">
        <v>1074</v>
      </c>
      <c r="E1647" s="158" t="n">
        <v>243.675</v>
      </c>
      <c r="F1647" s="109" t="n">
        <v>1</v>
      </c>
      <c r="G1647" s="155" t="n">
        <v>49</v>
      </c>
      <c r="H1647" s="149" t="s">
        <v>1303</v>
      </c>
      <c r="I1647" s="110" t="s">
        <v>1378</v>
      </c>
      <c r="J1647" s="150"/>
    </row>
    <row r="1648" customFormat="false" ht="9.75" hidden="false" customHeight="true" outlineLevel="0" collapsed="false">
      <c r="A1648" s="152" t="s">
        <v>1400</v>
      </c>
      <c r="B1648" s="146" t="n">
        <v>6744</v>
      </c>
      <c r="C1648" s="149" t="s">
        <v>1312</v>
      </c>
      <c r="D1648" s="149" t="s">
        <v>1074</v>
      </c>
      <c r="E1648" s="154" t="n">
        <v>75.954</v>
      </c>
      <c r="F1648" s="109" t="n">
        <v>1</v>
      </c>
      <c r="G1648" s="155" t="n">
        <v>48</v>
      </c>
      <c r="H1648" s="149" t="s">
        <v>1391</v>
      </c>
      <c r="I1648" s="110" t="s">
        <v>1378</v>
      </c>
      <c r="J1648" s="150"/>
    </row>
    <row r="1649" customFormat="false" ht="9.75" hidden="false" customHeight="true" outlineLevel="0" collapsed="false">
      <c r="A1649" s="152" t="s">
        <v>1401</v>
      </c>
      <c r="B1649" s="153" t="n">
        <v>1</v>
      </c>
      <c r="C1649" s="149" t="s">
        <v>1097</v>
      </c>
      <c r="D1649" s="149" t="s">
        <v>1098</v>
      </c>
      <c r="E1649" s="154" t="n">
        <v>54.13</v>
      </c>
      <c r="F1649" s="109" t="n">
        <v>1</v>
      </c>
      <c r="G1649" s="155" t="n">
        <v>46</v>
      </c>
      <c r="H1649" s="149" t="s">
        <v>1402</v>
      </c>
      <c r="I1649" s="110" t="s">
        <v>1378</v>
      </c>
      <c r="J1649" s="150"/>
    </row>
    <row r="1650" customFormat="false" ht="9.75" hidden="false" customHeight="true" outlineLevel="0" collapsed="false">
      <c r="A1650" s="152" t="s">
        <v>1403</v>
      </c>
      <c r="B1650" s="153" t="n">
        <v>2</v>
      </c>
      <c r="C1650" s="149" t="s">
        <v>1102</v>
      </c>
      <c r="D1650" s="149" t="s">
        <v>1098</v>
      </c>
      <c r="E1650" s="156" t="n">
        <v>7.776</v>
      </c>
      <c r="F1650" s="109" t="n">
        <v>1</v>
      </c>
      <c r="G1650" s="155" t="n">
        <v>47</v>
      </c>
      <c r="H1650" s="149" t="s">
        <v>1389</v>
      </c>
      <c r="I1650" s="110" t="s">
        <v>1378</v>
      </c>
      <c r="J1650" s="150"/>
    </row>
    <row r="1651" customFormat="false" ht="9.75" hidden="false" customHeight="true" outlineLevel="0" collapsed="false">
      <c r="A1651" s="152" t="s">
        <v>1404</v>
      </c>
      <c r="B1651" s="129" t="n">
        <v>934</v>
      </c>
      <c r="C1651" s="149" t="s">
        <v>1333</v>
      </c>
      <c r="D1651" s="149" t="s">
        <v>1079</v>
      </c>
      <c r="E1651" s="158" t="n">
        <v>417.747</v>
      </c>
      <c r="F1651" s="109" t="n">
        <v>1</v>
      </c>
      <c r="G1651" s="155" t="n">
        <v>48</v>
      </c>
      <c r="H1651" s="149" t="s">
        <v>1391</v>
      </c>
      <c r="I1651" s="110" t="s">
        <v>1378</v>
      </c>
      <c r="J1651" s="150"/>
    </row>
    <row r="1652" customFormat="false" ht="9.75" hidden="false" customHeight="true" outlineLevel="0" collapsed="false">
      <c r="A1652" s="152" t="s">
        <v>1405</v>
      </c>
      <c r="B1652" s="146" t="n">
        <v>1333</v>
      </c>
      <c r="C1652" s="149" t="s">
        <v>1335</v>
      </c>
      <c r="D1652" s="149" t="s">
        <v>1072</v>
      </c>
      <c r="E1652" s="154" t="n">
        <v>75.954</v>
      </c>
      <c r="F1652" s="109" t="n">
        <v>1</v>
      </c>
      <c r="G1652" s="155" t="n">
        <v>48</v>
      </c>
      <c r="H1652" s="149" t="s">
        <v>1391</v>
      </c>
      <c r="I1652" s="110" t="s">
        <v>1378</v>
      </c>
      <c r="J1652" s="150"/>
    </row>
    <row r="1653" customFormat="false" ht="9.75" hidden="false" customHeight="true" outlineLevel="0" collapsed="false">
      <c r="A1653" s="152" t="s">
        <v>1406</v>
      </c>
      <c r="B1653" s="146" t="n">
        <v>1403</v>
      </c>
      <c r="C1653" s="149" t="s">
        <v>1337</v>
      </c>
      <c r="D1653" s="149" t="s">
        <v>1087</v>
      </c>
      <c r="E1653" s="154" t="n">
        <v>15.1908</v>
      </c>
      <c r="F1653" s="109" t="n">
        <v>1</v>
      </c>
      <c r="G1653" s="155" t="n">
        <v>48</v>
      </c>
      <c r="H1653" s="149" t="s">
        <v>1391</v>
      </c>
      <c r="I1653" s="110" t="s">
        <v>1378</v>
      </c>
      <c r="J1653" s="150"/>
    </row>
    <row r="1654" customFormat="false" ht="9.75" hidden="false" customHeight="true" outlineLevel="0" collapsed="false">
      <c r="A1654" s="152" t="s">
        <v>1407</v>
      </c>
      <c r="B1654" s="146" t="n">
        <v>7742</v>
      </c>
      <c r="C1654" s="149" t="s">
        <v>1339</v>
      </c>
      <c r="D1654" s="149" t="s">
        <v>1072</v>
      </c>
      <c r="E1654" s="158" t="n">
        <v>379.77</v>
      </c>
      <c r="F1654" s="109" t="n">
        <v>1</v>
      </c>
      <c r="G1654" s="155" t="n">
        <v>48</v>
      </c>
      <c r="H1654" s="149" t="s">
        <v>1391</v>
      </c>
      <c r="I1654" s="110" t="s">
        <v>1378</v>
      </c>
      <c r="J1654" s="150"/>
    </row>
    <row r="1655" customFormat="false" ht="9.75" hidden="false" customHeight="true" outlineLevel="0" collapsed="false">
      <c r="A1655" s="152" t="s">
        <v>1379</v>
      </c>
      <c r="B1655" s="146" t="n">
        <v>6142</v>
      </c>
      <c r="C1655" s="149" t="s">
        <v>1380</v>
      </c>
      <c r="D1655" s="149" t="s">
        <v>1078</v>
      </c>
      <c r="E1655" s="160" t="n">
        <v>18658.1446</v>
      </c>
      <c r="F1655" s="109" t="n">
        <v>1</v>
      </c>
      <c r="G1655" s="155" t="n">
        <v>79</v>
      </c>
      <c r="H1655" s="149" t="s">
        <v>1303</v>
      </c>
      <c r="I1655" s="110" t="s">
        <v>1408</v>
      </c>
      <c r="J1655" s="150"/>
    </row>
    <row r="1656" customFormat="false" ht="9.75" hidden="false" customHeight="true" outlineLevel="0" collapsed="false">
      <c r="A1656" s="152" t="s">
        <v>1409</v>
      </c>
      <c r="B1656" s="146" t="n">
        <v>7236</v>
      </c>
      <c r="C1656" s="149" t="s">
        <v>1410</v>
      </c>
      <c r="D1656" s="149" t="s">
        <v>1070</v>
      </c>
      <c r="E1656" s="157" t="n">
        <v>3264.44</v>
      </c>
      <c r="F1656" s="109" t="n">
        <v>1</v>
      </c>
      <c r="G1656" s="153" t="n">
        <v>6</v>
      </c>
      <c r="H1656" s="149" t="s">
        <v>1411</v>
      </c>
      <c r="I1656" s="110" t="s">
        <v>1408</v>
      </c>
      <c r="J1656" s="150"/>
    </row>
    <row r="1657" customFormat="false" ht="9.75" hidden="false" customHeight="true" outlineLevel="0" collapsed="false">
      <c r="A1657" s="152" t="s">
        <v>1412</v>
      </c>
      <c r="B1657" s="146" t="n">
        <v>7751</v>
      </c>
      <c r="C1657" s="149" t="s">
        <v>1382</v>
      </c>
      <c r="D1657" s="149" t="s">
        <v>1073</v>
      </c>
      <c r="E1657" s="158" t="n">
        <v>640.618</v>
      </c>
      <c r="F1657" s="109" t="n">
        <v>1</v>
      </c>
      <c r="G1657" s="155" t="n">
        <v>80</v>
      </c>
      <c r="H1657" s="149" t="s">
        <v>1413</v>
      </c>
      <c r="I1657" s="110" t="s">
        <v>1408</v>
      </c>
      <c r="J1657" s="150"/>
    </row>
    <row r="1658" customFormat="false" ht="9.75" hidden="false" customHeight="true" outlineLevel="0" collapsed="false">
      <c r="A1658" s="152" t="s">
        <v>1322</v>
      </c>
      <c r="B1658" s="146" t="n">
        <v>8114</v>
      </c>
      <c r="C1658" s="149" t="s">
        <v>1323</v>
      </c>
      <c r="D1658" s="149" t="s">
        <v>1074</v>
      </c>
      <c r="E1658" s="160" t="n">
        <v>70674.79</v>
      </c>
      <c r="F1658" s="109" t="n">
        <v>1</v>
      </c>
      <c r="G1658" s="155" t="n">
        <v>79</v>
      </c>
      <c r="H1658" s="149" t="s">
        <v>1303</v>
      </c>
      <c r="I1658" s="110" t="s">
        <v>1408</v>
      </c>
      <c r="J1658" s="150"/>
    </row>
    <row r="1659" customFormat="false" ht="9.75" hidden="false" customHeight="true" outlineLevel="0" collapsed="false">
      <c r="A1659" s="152" t="s">
        <v>1414</v>
      </c>
      <c r="B1659" s="146" t="n">
        <v>8599</v>
      </c>
      <c r="C1659" s="149" t="s">
        <v>1415</v>
      </c>
      <c r="D1659" s="149" t="s">
        <v>1070</v>
      </c>
      <c r="E1659" s="156" t="n">
        <v>1</v>
      </c>
      <c r="F1659" s="109" t="n">
        <v>1</v>
      </c>
      <c r="G1659" s="153" t="n">
        <v>9</v>
      </c>
      <c r="H1659" s="149" t="s">
        <v>1415</v>
      </c>
      <c r="I1659" s="110" t="s">
        <v>1408</v>
      </c>
      <c r="J1659" s="150"/>
    </row>
    <row r="1660" customFormat="false" ht="9.75" hidden="false" customHeight="true" outlineLevel="0" collapsed="false">
      <c r="A1660" s="152" t="s">
        <v>1416</v>
      </c>
      <c r="B1660" s="146" t="n">
        <v>9125</v>
      </c>
      <c r="C1660" s="149" t="s">
        <v>1417</v>
      </c>
      <c r="D1660" s="149" t="s">
        <v>1073</v>
      </c>
      <c r="E1660" s="158" t="n">
        <v>223.19</v>
      </c>
      <c r="F1660" s="109" t="n">
        <v>1</v>
      </c>
      <c r="G1660" s="155" t="n">
        <v>81</v>
      </c>
      <c r="H1660" s="149" t="s">
        <v>1418</v>
      </c>
      <c r="I1660" s="110" t="s">
        <v>1408</v>
      </c>
      <c r="J1660" s="150"/>
    </row>
    <row r="1661" customFormat="false" ht="9.75" hidden="false" customHeight="true" outlineLevel="0" collapsed="false">
      <c r="A1661" s="152" t="s">
        <v>1301</v>
      </c>
      <c r="B1661" s="146" t="n">
        <v>1206</v>
      </c>
      <c r="C1661" s="149" t="s">
        <v>1302</v>
      </c>
      <c r="D1661" s="149" t="s">
        <v>1074</v>
      </c>
      <c r="E1661" s="160" t="n">
        <v>74208.5295</v>
      </c>
      <c r="F1661" s="109" t="n">
        <v>1</v>
      </c>
      <c r="G1661" s="155" t="n">
        <v>79</v>
      </c>
      <c r="H1661" s="149" t="s">
        <v>1303</v>
      </c>
      <c r="I1661" s="110" t="s">
        <v>1408</v>
      </c>
      <c r="J1661" s="150"/>
    </row>
    <row r="1662" customFormat="false" ht="9.75" hidden="false" customHeight="true" outlineLevel="0" collapsed="false">
      <c r="A1662" s="152" t="s">
        <v>1419</v>
      </c>
      <c r="B1662" s="159" t="n">
        <v>5213</v>
      </c>
      <c r="C1662" s="149" t="s">
        <v>1307</v>
      </c>
      <c r="D1662" s="149" t="s">
        <v>1073</v>
      </c>
      <c r="E1662" s="158" t="n">
        <v>640.618</v>
      </c>
      <c r="F1662" s="109" t="n">
        <v>1</v>
      </c>
      <c r="G1662" s="155" t="n">
        <v>80</v>
      </c>
      <c r="H1662" s="149" t="s">
        <v>1413</v>
      </c>
      <c r="I1662" s="110" t="s">
        <v>1408</v>
      </c>
      <c r="J1662" s="150"/>
    </row>
    <row r="1663" customFormat="false" ht="9.75" hidden="false" customHeight="true" outlineLevel="0" collapsed="false">
      <c r="A1663" s="152" t="s">
        <v>1309</v>
      </c>
      <c r="B1663" s="146" t="n">
        <v>5961</v>
      </c>
      <c r="C1663" s="149" t="s">
        <v>1310</v>
      </c>
      <c r="D1663" s="149" t="s">
        <v>1074</v>
      </c>
      <c r="E1663" s="157" t="n">
        <v>2385.2742</v>
      </c>
      <c r="F1663" s="109" t="n">
        <v>1</v>
      </c>
      <c r="G1663" s="155" t="n">
        <v>79</v>
      </c>
      <c r="H1663" s="149" t="s">
        <v>1303</v>
      </c>
      <c r="I1663" s="110" t="s">
        <v>1408</v>
      </c>
      <c r="J1663" s="150"/>
    </row>
    <row r="1664" customFormat="false" ht="9.75" hidden="false" customHeight="true" outlineLevel="0" collapsed="false">
      <c r="A1664" s="152" t="s">
        <v>1420</v>
      </c>
      <c r="B1664" s="146" t="n">
        <v>1113</v>
      </c>
      <c r="C1664" s="149" t="s">
        <v>1421</v>
      </c>
      <c r="D1664" s="149" t="s">
        <v>1070</v>
      </c>
      <c r="E1664" s="157" t="n">
        <v>3264.44</v>
      </c>
      <c r="F1664" s="109" t="n">
        <v>1</v>
      </c>
      <c r="G1664" s="153" t="n">
        <v>7</v>
      </c>
      <c r="H1664" s="149" t="s">
        <v>1422</v>
      </c>
      <c r="I1664" s="110" t="s">
        <v>1408</v>
      </c>
      <c r="J1664" s="150"/>
    </row>
    <row r="1665" customFormat="false" ht="9.75" hidden="false" customHeight="true" outlineLevel="0" collapsed="false">
      <c r="A1665" s="152" t="s">
        <v>1423</v>
      </c>
      <c r="B1665" s="146" t="n">
        <v>1115</v>
      </c>
      <c r="C1665" s="149" t="s">
        <v>1424</v>
      </c>
      <c r="D1665" s="149" t="s">
        <v>1070</v>
      </c>
      <c r="E1665" s="156" t="n">
        <v>1</v>
      </c>
      <c r="F1665" s="109" t="n">
        <v>1</v>
      </c>
      <c r="G1665" s="153" t="n">
        <v>8</v>
      </c>
      <c r="H1665" s="149" t="s">
        <v>1425</v>
      </c>
      <c r="I1665" s="110" t="s">
        <v>1408</v>
      </c>
      <c r="J1665" s="150"/>
    </row>
    <row r="1666" customFormat="false" ht="9.75" hidden="false" customHeight="true" outlineLevel="0" collapsed="false">
      <c r="A1666" s="152" t="s">
        <v>1426</v>
      </c>
      <c r="B1666" s="146" t="n">
        <v>1120</v>
      </c>
      <c r="C1666" s="149" t="s">
        <v>1427</v>
      </c>
      <c r="D1666" s="149" t="s">
        <v>1070</v>
      </c>
      <c r="E1666" s="157" t="n">
        <v>3264.44</v>
      </c>
      <c r="F1666" s="109" t="n">
        <v>1</v>
      </c>
      <c r="G1666" s="155" t="n">
        <v>10</v>
      </c>
      <c r="H1666" s="149" t="s">
        <v>1428</v>
      </c>
      <c r="I1666" s="110" t="s">
        <v>1408</v>
      </c>
      <c r="J1666" s="150"/>
    </row>
    <row r="1667" customFormat="false" ht="9.75" hidden="false" customHeight="true" outlineLevel="0" collapsed="false">
      <c r="A1667" s="152" t="s">
        <v>1429</v>
      </c>
      <c r="B1667" s="146" t="n">
        <v>7742</v>
      </c>
      <c r="C1667" s="149" t="s">
        <v>1430</v>
      </c>
      <c r="D1667" s="149" t="s">
        <v>1072</v>
      </c>
      <c r="E1667" s="157" t="n">
        <v>6994.33</v>
      </c>
      <c r="F1667" s="109" t="n">
        <v>1</v>
      </c>
      <c r="G1667" s="155" t="n">
        <v>78</v>
      </c>
      <c r="H1667" s="149" t="s">
        <v>1431</v>
      </c>
      <c r="I1667" s="110" t="s">
        <v>1408</v>
      </c>
      <c r="J1667" s="150"/>
    </row>
    <row r="1668" customFormat="false" ht="9.75" hidden="false" customHeight="true" outlineLevel="0" collapsed="false">
      <c r="A1668" s="152" t="s">
        <v>1432</v>
      </c>
      <c r="B1668" s="146" t="n">
        <v>7742</v>
      </c>
      <c r="C1668" s="149" t="s">
        <v>1433</v>
      </c>
      <c r="D1668" s="149" t="s">
        <v>1072</v>
      </c>
      <c r="E1668" s="157" t="n">
        <v>2656.74</v>
      </c>
      <c r="F1668" s="109" t="n">
        <v>1</v>
      </c>
      <c r="G1668" s="155" t="n">
        <v>82</v>
      </c>
      <c r="H1668" s="149" t="s">
        <v>1434</v>
      </c>
      <c r="I1668" s="110" t="s">
        <v>1408</v>
      </c>
      <c r="J1668" s="150"/>
    </row>
    <row r="1669" customFormat="false" ht="9.75" hidden="false" customHeight="true" outlineLevel="0" collapsed="false">
      <c r="A1669" s="152" t="s">
        <v>1435</v>
      </c>
      <c r="B1669" s="146" t="n">
        <v>6517</v>
      </c>
      <c r="C1669" s="149" t="s">
        <v>1436</v>
      </c>
      <c r="D1669" s="149" t="s">
        <v>1078</v>
      </c>
      <c r="E1669" s="160" t="n">
        <v>14856.75</v>
      </c>
      <c r="F1669" s="109" t="n">
        <v>1</v>
      </c>
      <c r="G1669" s="155" t="n">
        <v>87</v>
      </c>
      <c r="H1669" s="149" t="s">
        <v>1437</v>
      </c>
      <c r="I1669" s="110" t="s">
        <v>1438</v>
      </c>
      <c r="J1669" s="150"/>
    </row>
    <row r="1670" customFormat="false" ht="9.75" hidden="false" customHeight="true" outlineLevel="0" collapsed="false">
      <c r="A1670" s="152" t="s">
        <v>1439</v>
      </c>
      <c r="B1670" s="146" t="n">
        <v>8114</v>
      </c>
      <c r="C1670" s="149" t="s">
        <v>1323</v>
      </c>
      <c r="D1670" s="149" t="s">
        <v>1074</v>
      </c>
      <c r="E1670" s="157" t="n">
        <v>1449</v>
      </c>
      <c r="F1670" s="109" t="n">
        <v>1</v>
      </c>
      <c r="G1670" s="155" t="n">
        <v>94</v>
      </c>
      <c r="H1670" s="149" t="s">
        <v>1440</v>
      </c>
      <c r="I1670" s="110" t="s">
        <v>1438</v>
      </c>
      <c r="J1670" s="150"/>
    </row>
    <row r="1671" customFormat="false" ht="9.75" hidden="false" customHeight="true" outlineLevel="0" collapsed="false">
      <c r="A1671" s="152" t="s">
        <v>1441</v>
      </c>
      <c r="B1671" s="159" t="n">
        <v>1001</v>
      </c>
      <c r="C1671" s="149" t="s">
        <v>1388</v>
      </c>
      <c r="D1671" s="149" t="s">
        <v>1074</v>
      </c>
      <c r="E1671" s="160" t="n">
        <v>16727.7276</v>
      </c>
      <c r="F1671" s="109" t="n">
        <v>1</v>
      </c>
      <c r="G1671" s="155" t="n">
        <v>86</v>
      </c>
      <c r="H1671" s="149" t="s">
        <v>1442</v>
      </c>
      <c r="I1671" s="110" t="s">
        <v>1438</v>
      </c>
      <c r="J1671" s="150"/>
    </row>
    <row r="1672" customFormat="false" ht="9.75" hidden="false" customHeight="true" outlineLevel="0" collapsed="false">
      <c r="A1672" s="152" t="s">
        <v>1443</v>
      </c>
      <c r="B1672" s="146" t="n">
        <v>7761</v>
      </c>
      <c r="C1672" s="149" t="s">
        <v>1444</v>
      </c>
      <c r="D1672" s="149" t="s">
        <v>1079</v>
      </c>
      <c r="E1672" s="157" t="n">
        <v>1831.1</v>
      </c>
      <c r="F1672" s="109" t="n">
        <v>1</v>
      </c>
      <c r="G1672" s="155" t="n">
        <v>93</v>
      </c>
      <c r="H1672" s="149" t="s">
        <v>1445</v>
      </c>
      <c r="I1672" s="110" t="s">
        <v>1446</v>
      </c>
      <c r="J1672" s="150"/>
    </row>
    <row r="1673" customFormat="false" ht="9.75" hidden="false" customHeight="true" outlineLevel="0" collapsed="false">
      <c r="A1673" s="152" t="s">
        <v>1447</v>
      </c>
      <c r="B1673" s="146" t="n">
        <v>1002</v>
      </c>
      <c r="C1673" s="149" t="s">
        <v>1448</v>
      </c>
      <c r="D1673" s="149" t="s">
        <v>1449</v>
      </c>
      <c r="E1673" s="158" t="n">
        <v>419.9141</v>
      </c>
      <c r="F1673" s="109" t="n">
        <v>1</v>
      </c>
      <c r="G1673" s="155" t="n">
        <v>86</v>
      </c>
      <c r="H1673" s="149" t="s">
        <v>1442</v>
      </c>
      <c r="I1673" s="110" t="s">
        <v>1438</v>
      </c>
      <c r="J1673" s="150"/>
    </row>
    <row r="1674" customFormat="false" ht="9.75" hidden="false" customHeight="true" outlineLevel="0" collapsed="false">
      <c r="A1674" s="152" t="s">
        <v>1450</v>
      </c>
      <c r="B1674" s="146" t="n">
        <v>1004</v>
      </c>
      <c r="C1674" s="149" t="s">
        <v>1393</v>
      </c>
      <c r="D1674" s="149" t="s">
        <v>1073</v>
      </c>
      <c r="E1674" s="156" t="n">
        <v>8.2448</v>
      </c>
      <c r="F1674" s="109" t="n">
        <v>1</v>
      </c>
      <c r="G1674" s="155" t="n">
        <v>94</v>
      </c>
      <c r="H1674" s="149" t="s">
        <v>1440</v>
      </c>
      <c r="I1674" s="110" t="s">
        <v>1438</v>
      </c>
      <c r="J1674" s="150"/>
    </row>
    <row r="1675" customFormat="false" ht="9.75" hidden="false" customHeight="true" outlineLevel="0" collapsed="false">
      <c r="A1675" s="152" t="s">
        <v>1451</v>
      </c>
      <c r="B1675" s="146" t="n">
        <v>1054</v>
      </c>
      <c r="C1675" s="149" t="s">
        <v>1300</v>
      </c>
      <c r="D1675" s="149" t="s">
        <v>1074</v>
      </c>
      <c r="E1675" s="154" t="n">
        <v>30.8637</v>
      </c>
      <c r="F1675" s="109" t="n">
        <v>1</v>
      </c>
      <c r="G1675" s="155" t="n">
        <v>94</v>
      </c>
      <c r="H1675" s="149" t="s">
        <v>1440</v>
      </c>
      <c r="I1675" s="110" t="s">
        <v>1438</v>
      </c>
      <c r="J1675" s="150"/>
    </row>
    <row r="1676" customFormat="false" ht="9.75" hidden="false" customHeight="true" outlineLevel="0" collapsed="false">
      <c r="A1676" s="152" t="s">
        <v>1452</v>
      </c>
      <c r="B1676" s="146" t="n">
        <v>1206</v>
      </c>
      <c r="C1676" s="149" t="s">
        <v>1302</v>
      </c>
      <c r="D1676" s="149" t="s">
        <v>1074</v>
      </c>
      <c r="E1676" s="157" t="n">
        <v>1449</v>
      </c>
      <c r="F1676" s="109" t="n">
        <v>1</v>
      </c>
      <c r="G1676" s="155" t="n">
        <v>94</v>
      </c>
      <c r="H1676" s="149" t="s">
        <v>1440</v>
      </c>
      <c r="I1676" s="110" t="s">
        <v>1438</v>
      </c>
      <c r="J1676" s="150"/>
    </row>
    <row r="1677" customFormat="false" ht="9.75" hidden="false" customHeight="true" outlineLevel="0" collapsed="false">
      <c r="A1677" s="152" t="s">
        <v>1453</v>
      </c>
      <c r="B1677" s="146" t="n">
        <v>1219</v>
      </c>
      <c r="C1677" s="149" t="s">
        <v>1454</v>
      </c>
      <c r="D1677" s="149" t="s">
        <v>1074</v>
      </c>
      <c r="E1677" s="154" t="n">
        <v>17.388</v>
      </c>
      <c r="F1677" s="109" t="n">
        <v>1</v>
      </c>
      <c r="G1677" s="155" t="n">
        <v>94</v>
      </c>
      <c r="H1677" s="149" t="s">
        <v>1440</v>
      </c>
      <c r="I1677" s="110" t="s">
        <v>1438</v>
      </c>
      <c r="J1677" s="150"/>
    </row>
    <row r="1678" customFormat="false" ht="9.75" hidden="false" customHeight="true" outlineLevel="0" collapsed="false">
      <c r="A1678" s="152" t="s">
        <v>1455</v>
      </c>
      <c r="B1678" s="159" t="n">
        <v>1367</v>
      </c>
      <c r="C1678" s="149" t="s">
        <v>1397</v>
      </c>
      <c r="D1678" s="149" t="s">
        <v>1398</v>
      </c>
      <c r="E1678" s="154" t="n">
        <v>83.7075</v>
      </c>
      <c r="F1678" s="109" t="n">
        <v>1</v>
      </c>
      <c r="G1678" s="155" t="n">
        <v>86</v>
      </c>
      <c r="H1678" s="149" t="s">
        <v>1442</v>
      </c>
      <c r="I1678" s="110" t="s">
        <v>1438</v>
      </c>
      <c r="J1678" s="150"/>
    </row>
    <row r="1679" customFormat="false" ht="9.75" hidden="false" customHeight="true" outlineLevel="0" collapsed="false">
      <c r="A1679" s="152" t="s">
        <v>1456</v>
      </c>
      <c r="B1679" s="146" t="n">
        <v>1571</v>
      </c>
      <c r="C1679" s="149" t="s">
        <v>1457</v>
      </c>
      <c r="D1679" s="149" t="s">
        <v>1078</v>
      </c>
      <c r="E1679" s="160" t="n">
        <v>64368.36</v>
      </c>
      <c r="F1679" s="109" t="n">
        <v>1</v>
      </c>
      <c r="G1679" s="155" t="n">
        <v>86</v>
      </c>
      <c r="H1679" s="149" t="s">
        <v>1442</v>
      </c>
      <c r="I1679" s="110" t="s">
        <v>1438</v>
      </c>
      <c r="J1679" s="150"/>
    </row>
    <row r="1680" customFormat="false" ht="9.75" hidden="false" customHeight="true" outlineLevel="0" collapsed="false">
      <c r="A1680" s="152" t="s">
        <v>1458</v>
      </c>
      <c r="B1680" s="109" t="n">
        <v>1</v>
      </c>
      <c r="C1680" s="149" t="s">
        <v>1097</v>
      </c>
      <c r="D1680" s="149" t="s">
        <v>1098</v>
      </c>
      <c r="E1680" s="154" t="n">
        <v>57.96</v>
      </c>
      <c r="F1680" s="109" t="n">
        <v>1</v>
      </c>
      <c r="G1680" s="155" t="n">
        <v>94</v>
      </c>
      <c r="H1680" s="149" t="s">
        <v>1440</v>
      </c>
      <c r="I1680" s="110" t="s">
        <v>1438</v>
      </c>
      <c r="J1680" s="150"/>
    </row>
    <row r="1681" customFormat="false" ht="9.75" hidden="false" customHeight="true" outlineLevel="0" collapsed="false">
      <c r="A1681" s="152" t="s">
        <v>1459</v>
      </c>
      <c r="B1681" s="109" t="n">
        <v>2</v>
      </c>
      <c r="C1681" s="149" t="s">
        <v>1102</v>
      </c>
      <c r="D1681" s="149" t="s">
        <v>1098</v>
      </c>
      <c r="E1681" s="154" t="n">
        <v>28.98</v>
      </c>
      <c r="F1681" s="109" t="n">
        <v>1</v>
      </c>
      <c r="G1681" s="155" t="n">
        <v>94</v>
      </c>
      <c r="H1681" s="149" t="s">
        <v>1440</v>
      </c>
      <c r="I1681" s="110" t="s">
        <v>1438</v>
      </c>
      <c r="J1681" s="150"/>
    </row>
    <row r="1682" customFormat="false" ht="9.75" hidden="false" customHeight="true" outlineLevel="0" collapsed="false">
      <c r="A1682" s="152" t="s">
        <v>1460</v>
      </c>
      <c r="B1682" s="146" t="n">
        <v>1285</v>
      </c>
      <c r="C1682" s="149" t="s">
        <v>1173</v>
      </c>
      <c r="D1682" s="149" t="s">
        <v>1079</v>
      </c>
      <c r="E1682" s="158" t="n">
        <v>236.187</v>
      </c>
      <c r="F1682" s="109" t="n">
        <v>1</v>
      </c>
      <c r="G1682" s="155" t="n">
        <v>94</v>
      </c>
      <c r="H1682" s="149" t="s">
        <v>1440</v>
      </c>
      <c r="I1682" s="110" t="s">
        <v>1438</v>
      </c>
      <c r="J1682" s="150"/>
    </row>
    <row r="1683" customFormat="false" ht="9.75" hidden="false" customHeight="true" outlineLevel="0" collapsed="false">
      <c r="A1683" s="152" t="s">
        <v>1461</v>
      </c>
      <c r="B1683" s="146" t="n">
        <v>7742</v>
      </c>
      <c r="C1683" s="149" t="s">
        <v>1462</v>
      </c>
      <c r="D1683" s="149" t="s">
        <v>1072</v>
      </c>
      <c r="E1683" s="157" t="n">
        <v>3805.9308</v>
      </c>
      <c r="F1683" s="109" t="n">
        <v>1</v>
      </c>
      <c r="G1683" s="155" t="n">
        <v>88</v>
      </c>
      <c r="H1683" s="149" t="s">
        <v>1463</v>
      </c>
      <c r="I1683" s="110" t="s">
        <v>1438</v>
      </c>
      <c r="J1683" s="150"/>
    </row>
    <row r="1684" customFormat="false" ht="9.75" hidden="false" customHeight="true" outlineLevel="0" collapsed="false">
      <c r="A1684" s="152" t="s">
        <v>1464</v>
      </c>
      <c r="B1684" s="146" t="n">
        <v>7742</v>
      </c>
      <c r="C1684" s="149" t="s">
        <v>1465</v>
      </c>
      <c r="D1684" s="149" t="s">
        <v>1072</v>
      </c>
      <c r="E1684" s="158" t="n">
        <v>892.7492</v>
      </c>
      <c r="F1684" s="109" t="n">
        <v>1</v>
      </c>
      <c r="G1684" s="155" t="n">
        <v>88</v>
      </c>
      <c r="H1684" s="149" t="s">
        <v>1463</v>
      </c>
      <c r="I1684" s="110" t="s">
        <v>1438</v>
      </c>
      <c r="J1684" s="150"/>
    </row>
    <row r="1685" customFormat="false" ht="9.75" hidden="false" customHeight="true" outlineLevel="0" collapsed="false">
      <c r="A1685" s="152" t="s">
        <v>1466</v>
      </c>
      <c r="B1685" s="146" t="n">
        <v>1001</v>
      </c>
      <c r="C1685" s="149" t="s">
        <v>1388</v>
      </c>
      <c r="D1685" s="149" t="s">
        <v>1074</v>
      </c>
      <c r="E1685" s="158" t="n">
        <v>242.4722</v>
      </c>
      <c r="F1685" s="109" t="n">
        <v>1</v>
      </c>
      <c r="G1685" s="155" t="n">
        <v>85</v>
      </c>
      <c r="H1685" s="149" t="s">
        <v>1467</v>
      </c>
      <c r="I1685" s="110" t="s">
        <v>1446</v>
      </c>
      <c r="J1685" s="150"/>
    </row>
    <row r="1686" customFormat="false" ht="9.75" hidden="false" customHeight="true" outlineLevel="0" collapsed="false">
      <c r="A1686" s="152" t="s">
        <v>1468</v>
      </c>
      <c r="B1686" s="161" t="n">
        <v>937</v>
      </c>
      <c r="C1686" s="149" t="s">
        <v>1296</v>
      </c>
      <c r="D1686" s="149" t="s">
        <v>1079</v>
      </c>
      <c r="E1686" s="158" t="n">
        <v>234</v>
      </c>
      <c r="F1686" s="109" t="n">
        <v>1</v>
      </c>
      <c r="G1686" s="155" t="n">
        <v>28</v>
      </c>
      <c r="H1686" s="149" t="s">
        <v>1469</v>
      </c>
      <c r="I1686" s="110" t="s">
        <v>1446</v>
      </c>
      <c r="J1686" s="150"/>
    </row>
    <row r="1687" customFormat="false" ht="9.75" hidden="false" customHeight="true" outlineLevel="0" collapsed="false">
      <c r="A1687" s="152" t="s">
        <v>1470</v>
      </c>
      <c r="B1687" s="161" t="n">
        <v>964</v>
      </c>
      <c r="C1687" s="149" t="s">
        <v>1471</v>
      </c>
      <c r="D1687" s="149" t="s">
        <v>1087</v>
      </c>
      <c r="E1687" s="156" t="n">
        <v>4.8</v>
      </c>
      <c r="F1687" s="109" t="n">
        <v>1</v>
      </c>
      <c r="G1687" s="155" t="n">
        <v>28</v>
      </c>
      <c r="H1687" s="149" t="s">
        <v>1469</v>
      </c>
      <c r="I1687" s="110" t="s">
        <v>1446</v>
      </c>
      <c r="J1687" s="150"/>
    </row>
    <row r="1688" customFormat="false" ht="9.75" hidden="false" customHeight="true" outlineLevel="0" collapsed="false">
      <c r="A1688" s="152" t="s">
        <v>1472</v>
      </c>
      <c r="B1688" s="146" t="n">
        <v>1060</v>
      </c>
      <c r="C1688" s="149" t="s">
        <v>1473</v>
      </c>
      <c r="D1688" s="149" t="s">
        <v>1074</v>
      </c>
      <c r="E1688" s="154" t="n">
        <v>30</v>
      </c>
      <c r="F1688" s="109" t="n">
        <v>1</v>
      </c>
      <c r="G1688" s="155" t="n">
        <v>34</v>
      </c>
      <c r="H1688" s="149" t="s">
        <v>1474</v>
      </c>
      <c r="I1688" s="110" t="s">
        <v>1446</v>
      </c>
      <c r="J1688" s="150"/>
    </row>
    <row r="1689" customFormat="false" ht="9.75" hidden="false" customHeight="true" outlineLevel="0" collapsed="false">
      <c r="A1689" s="152" t="s">
        <v>1475</v>
      </c>
      <c r="B1689" s="146" t="n">
        <v>1065</v>
      </c>
      <c r="C1689" s="149" t="s">
        <v>1476</v>
      </c>
      <c r="D1689" s="149" t="s">
        <v>1078</v>
      </c>
      <c r="E1689" s="154" t="n">
        <v>25</v>
      </c>
      <c r="F1689" s="109" t="n">
        <v>1</v>
      </c>
      <c r="G1689" s="155" t="n">
        <v>34</v>
      </c>
      <c r="H1689" s="149" t="s">
        <v>1474</v>
      </c>
      <c r="I1689" s="110" t="s">
        <v>1446</v>
      </c>
      <c r="J1689" s="150"/>
    </row>
    <row r="1690" customFormat="false" ht="9.75" hidden="false" customHeight="true" outlineLevel="0" collapsed="false">
      <c r="A1690" s="152" t="s">
        <v>1477</v>
      </c>
      <c r="B1690" s="159" t="n">
        <v>1314</v>
      </c>
      <c r="C1690" s="149" t="s">
        <v>1478</v>
      </c>
      <c r="D1690" s="149" t="s">
        <v>1079</v>
      </c>
      <c r="E1690" s="158" t="n">
        <v>144</v>
      </c>
      <c r="F1690" s="109" t="n">
        <v>1</v>
      </c>
      <c r="G1690" s="155" t="n">
        <v>28</v>
      </c>
      <c r="H1690" s="149" t="s">
        <v>1469</v>
      </c>
      <c r="I1690" s="110" t="s">
        <v>1446</v>
      </c>
      <c r="J1690" s="150"/>
    </row>
    <row r="1691" customFormat="false" ht="9.75" hidden="false" customHeight="true" outlineLevel="0" collapsed="false">
      <c r="A1691" s="152" t="s">
        <v>1479</v>
      </c>
      <c r="B1691" s="146" t="n">
        <v>1367</v>
      </c>
      <c r="C1691" s="149" t="s">
        <v>1397</v>
      </c>
      <c r="D1691" s="149" t="s">
        <v>1398</v>
      </c>
      <c r="E1691" s="156" t="n">
        <v>1.2174</v>
      </c>
      <c r="F1691" s="109" t="n">
        <v>1</v>
      </c>
      <c r="G1691" s="155" t="n">
        <v>85</v>
      </c>
      <c r="H1691" s="149" t="s">
        <v>1467</v>
      </c>
      <c r="I1691" s="110" t="s">
        <v>1446</v>
      </c>
      <c r="J1691" s="150"/>
    </row>
    <row r="1692" customFormat="false" ht="19.35" hidden="false" customHeight="true" outlineLevel="0" collapsed="false">
      <c r="A1692" s="152" t="s">
        <v>1480</v>
      </c>
      <c r="B1692" s="146" t="n">
        <v>2077</v>
      </c>
      <c r="C1692" s="149" t="s">
        <v>1481</v>
      </c>
      <c r="D1692" s="149" t="s">
        <v>1078</v>
      </c>
      <c r="E1692" s="156" t="n">
        <v>5</v>
      </c>
      <c r="F1692" s="109" t="n">
        <v>1</v>
      </c>
      <c r="G1692" s="155" t="n">
        <v>34</v>
      </c>
      <c r="H1692" s="149" t="s">
        <v>1474</v>
      </c>
      <c r="I1692" s="110" t="s">
        <v>1446</v>
      </c>
      <c r="J1692" s="150"/>
    </row>
    <row r="1693" customFormat="false" ht="9.75" hidden="false" customHeight="true" outlineLevel="0" collapsed="false">
      <c r="A1693" s="152" t="s">
        <v>1482</v>
      </c>
      <c r="B1693" s="159" t="n">
        <v>4693</v>
      </c>
      <c r="C1693" s="149" t="s">
        <v>1483</v>
      </c>
      <c r="D1693" s="149" t="s">
        <v>1074</v>
      </c>
      <c r="E1693" s="156" t="n">
        <v>2.4</v>
      </c>
      <c r="F1693" s="109" t="n">
        <v>1</v>
      </c>
      <c r="G1693" s="155" t="n">
        <v>28</v>
      </c>
      <c r="H1693" s="149" t="s">
        <v>1469</v>
      </c>
      <c r="I1693" s="110" t="s">
        <v>1446</v>
      </c>
      <c r="J1693" s="150"/>
    </row>
    <row r="1694" customFormat="false" ht="9.75" hidden="false" customHeight="true" outlineLevel="0" collapsed="false">
      <c r="A1694" s="152" t="s">
        <v>1484</v>
      </c>
      <c r="B1694" s="146" t="n">
        <v>4774</v>
      </c>
      <c r="C1694" s="149" t="s">
        <v>1485</v>
      </c>
      <c r="D1694" s="149" t="s">
        <v>1078</v>
      </c>
      <c r="E1694" s="157" t="n">
        <v>1450.8</v>
      </c>
      <c r="F1694" s="109" t="n">
        <v>1</v>
      </c>
      <c r="G1694" s="155" t="n">
        <v>85</v>
      </c>
      <c r="H1694" s="149" t="s">
        <v>1467</v>
      </c>
      <c r="I1694" s="110" t="s">
        <v>1446</v>
      </c>
      <c r="J1694" s="150"/>
    </row>
    <row r="1695" customFormat="false" ht="9.75" hidden="false" customHeight="true" outlineLevel="0" collapsed="false">
      <c r="A1695" s="152" t="s">
        <v>1486</v>
      </c>
      <c r="B1695" s="146" t="n">
        <v>5232</v>
      </c>
      <c r="C1695" s="149" t="s">
        <v>1487</v>
      </c>
      <c r="D1695" s="149" t="s">
        <v>1073</v>
      </c>
      <c r="E1695" s="156" t="n">
        <v>5.33</v>
      </c>
      <c r="F1695" s="109" t="n">
        <v>1</v>
      </c>
      <c r="G1695" s="155" t="n">
        <v>92</v>
      </c>
      <c r="H1695" s="149" t="s">
        <v>1488</v>
      </c>
      <c r="I1695" s="110" t="s">
        <v>1446</v>
      </c>
      <c r="J1695" s="150"/>
    </row>
    <row r="1696" customFormat="false" ht="9.75" hidden="false" customHeight="true" outlineLevel="0" collapsed="false">
      <c r="A1696" s="152" t="s">
        <v>1489</v>
      </c>
      <c r="B1696" s="159" t="n">
        <v>6017</v>
      </c>
      <c r="C1696" s="149" t="s">
        <v>1490</v>
      </c>
      <c r="D1696" s="149" t="s">
        <v>1072</v>
      </c>
      <c r="E1696" s="158" t="n">
        <v>100.8</v>
      </c>
      <c r="F1696" s="109" t="n">
        <v>1</v>
      </c>
      <c r="G1696" s="155" t="n">
        <v>31</v>
      </c>
      <c r="H1696" s="149" t="s">
        <v>1491</v>
      </c>
      <c r="I1696" s="110" t="s">
        <v>1446</v>
      </c>
      <c r="J1696" s="150"/>
    </row>
    <row r="1697" customFormat="false" ht="9.75" hidden="false" customHeight="true" outlineLevel="0" collapsed="false">
      <c r="A1697" s="152" t="s">
        <v>1492</v>
      </c>
      <c r="B1697" s="159" t="n">
        <v>6995</v>
      </c>
      <c r="C1697" s="149" t="s">
        <v>1493</v>
      </c>
      <c r="D1697" s="149" t="s">
        <v>1078</v>
      </c>
      <c r="E1697" s="158" t="n">
        <v>100.2</v>
      </c>
      <c r="F1697" s="109" t="n">
        <v>1</v>
      </c>
      <c r="G1697" s="155" t="n">
        <v>28</v>
      </c>
      <c r="H1697" s="149" t="s">
        <v>1469</v>
      </c>
      <c r="I1697" s="110" t="s">
        <v>1446</v>
      </c>
      <c r="J1697" s="150"/>
    </row>
    <row r="1698" customFormat="false" ht="9.75" hidden="false" customHeight="true" outlineLevel="0" collapsed="false">
      <c r="A1698" s="152" t="s">
        <v>1494</v>
      </c>
      <c r="B1698" s="159" t="n">
        <v>7049</v>
      </c>
      <c r="C1698" s="149" t="s">
        <v>1495</v>
      </c>
      <c r="D1698" s="149" t="s">
        <v>1087</v>
      </c>
      <c r="E1698" s="154" t="n">
        <v>19.2</v>
      </c>
      <c r="F1698" s="109" t="n">
        <v>1</v>
      </c>
      <c r="G1698" s="155" t="n">
        <v>28</v>
      </c>
      <c r="H1698" s="149" t="s">
        <v>1469</v>
      </c>
      <c r="I1698" s="110" t="s">
        <v>1446</v>
      </c>
      <c r="J1698" s="150"/>
    </row>
    <row r="1699" customFormat="false" ht="9.75" hidden="false" customHeight="true" outlineLevel="0" collapsed="false">
      <c r="A1699" s="152" t="s">
        <v>1496</v>
      </c>
      <c r="B1699" s="146" t="n">
        <v>7276</v>
      </c>
      <c r="C1699" s="149" t="s">
        <v>1497</v>
      </c>
      <c r="D1699" s="149" t="s">
        <v>1078</v>
      </c>
      <c r="E1699" s="156" t="n">
        <v>2</v>
      </c>
      <c r="F1699" s="109" t="n">
        <v>1</v>
      </c>
      <c r="G1699" s="155" t="n">
        <v>34</v>
      </c>
      <c r="H1699" s="149" t="s">
        <v>1474</v>
      </c>
      <c r="I1699" s="110" t="s">
        <v>1446</v>
      </c>
      <c r="J1699" s="150"/>
    </row>
    <row r="1700" customFormat="false" ht="10.9" hidden="false" customHeight="true" outlineLevel="0" collapsed="false">
      <c r="A1700" s="152" t="s">
        <v>1498</v>
      </c>
      <c r="B1700" s="159" t="n">
        <v>5212</v>
      </c>
      <c r="C1700" s="149" t="s">
        <v>1499</v>
      </c>
      <c r="D1700" s="149" t="s">
        <v>1072</v>
      </c>
      <c r="E1700" s="158" t="n">
        <v>118.8</v>
      </c>
      <c r="F1700" s="109" t="n">
        <v>1</v>
      </c>
      <c r="G1700" s="155" t="n">
        <v>28</v>
      </c>
      <c r="H1700" s="149" t="s">
        <v>1469</v>
      </c>
      <c r="I1700" s="110" t="s">
        <v>1446</v>
      </c>
      <c r="J1700" s="150"/>
    </row>
    <row r="1701" customFormat="false" ht="9.75" hidden="false" customHeight="true" outlineLevel="0" collapsed="false">
      <c r="A1701" s="152" t="s">
        <v>1500</v>
      </c>
      <c r="B1701" s="153" t="n">
        <v>1</v>
      </c>
      <c r="C1701" s="149" t="s">
        <v>1097</v>
      </c>
      <c r="D1701" s="149" t="s">
        <v>1098</v>
      </c>
      <c r="E1701" s="156" t="n">
        <v>6</v>
      </c>
      <c r="F1701" s="109" t="n">
        <v>1</v>
      </c>
      <c r="G1701" s="155" t="n">
        <v>28</v>
      </c>
      <c r="H1701" s="149" t="s">
        <v>1469</v>
      </c>
      <c r="I1701" s="110" t="s">
        <v>1446</v>
      </c>
      <c r="J1701" s="150"/>
    </row>
    <row r="1702" customFormat="false" ht="9.75" hidden="false" customHeight="true" outlineLevel="0" collapsed="false">
      <c r="A1702" s="152" t="s">
        <v>1501</v>
      </c>
      <c r="B1702" s="129" t="n">
        <v>651</v>
      </c>
      <c r="C1702" s="149" t="s">
        <v>1502</v>
      </c>
      <c r="D1702" s="149" t="s">
        <v>1078</v>
      </c>
      <c r="E1702" s="156" t="n">
        <v>5</v>
      </c>
      <c r="F1702" s="109" t="n">
        <v>1</v>
      </c>
      <c r="G1702" s="155" t="n">
        <v>34</v>
      </c>
      <c r="H1702" s="149" t="s">
        <v>1474</v>
      </c>
      <c r="I1702" s="110" t="s">
        <v>1446</v>
      </c>
      <c r="J1702" s="150"/>
    </row>
    <row r="1703" customFormat="false" ht="9.75" hidden="false" customHeight="true" outlineLevel="0" collapsed="false">
      <c r="A1703" s="152" t="s">
        <v>1503</v>
      </c>
      <c r="B1703" s="159" t="n">
        <v>1285</v>
      </c>
      <c r="C1703" s="149" t="s">
        <v>1173</v>
      </c>
      <c r="D1703" s="149" t="s">
        <v>1079</v>
      </c>
      <c r="E1703" s="158" t="n">
        <v>100.8</v>
      </c>
      <c r="F1703" s="109" t="n">
        <v>1</v>
      </c>
      <c r="G1703" s="155" t="n">
        <v>31</v>
      </c>
      <c r="H1703" s="149" t="s">
        <v>1491</v>
      </c>
      <c r="I1703" s="110" t="s">
        <v>1446</v>
      </c>
      <c r="J1703" s="150"/>
    </row>
    <row r="1704" customFormat="false" ht="9.75" hidden="false" customHeight="true" outlineLevel="0" collapsed="false">
      <c r="A1704" s="152" t="s">
        <v>1504</v>
      </c>
      <c r="B1704" s="146" t="n">
        <v>1346</v>
      </c>
      <c r="C1704" s="149" t="s">
        <v>1505</v>
      </c>
      <c r="D1704" s="149" t="s">
        <v>1078</v>
      </c>
      <c r="E1704" s="154" t="n">
        <v>45</v>
      </c>
      <c r="F1704" s="109" t="n">
        <v>1</v>
      </c>
      <c r="G1704" s="155" t="n">
        <v>34</v>
      </c>
      <c r="H1704" s="149" t="s">
        <v>1474</v>
      </c>
      <c r="I1704" s="110" t="s">
        <v>1446</v>
      </c>
      <c r="J1704" s="150"/>
    </row>
    <row r="1705" customFormat="false" ht="9.75" hidden="false" customHeight="true" outlineLevel="0" collapsed="false">
      <c r="A1705" s="152" t="s">
        <v>1506</v>
      </c>
      <c r="B1705" s="146" t="n">
        <v>2083</v>
      </c>
      <c r="C1705" s="149" t="s">
        <v>1507</v>
      </c>
      <c r="D1705" s="149" t="s">
        <v>1078</v>
      </c>
      <c r="E1705" s="156" t="n">
        <v>2</v>
      </c>
      <c r="F1705" s="109" t="n">
        <v>1</v>
      </c>
      <c r="G1705" s="155" t="n">
        <v>34</v>
      </c>
      <c r="H1705" s="149" t="s">
        <v>1474</v>
      </c>
      <c r="I1705" s="110" t="s">
        <v>1446</v>
      </c>
      <c r="J1705" s="150"/>
    </row>
    <row r="1706" customFormat="false" ht="9.75" hidden="false" customHeight="true" outlineLevel="0" collapsed="false">
      <c r="A1706" s="152" t="s">
        <v>1508</v>
      </c>
      <c r="B1706" s="159" t="n">
        <v>7742</v>
      </c>
      <c r="C1706" s="149" t="s">
        <v>1509</v>
      </c>
      <c r="D1706" s="149" t="s">
        <v>1072</v>
      </c>
      <c r="E1706" s="158" t="n">
        <v>108</v>
      </c>
      <c r="F1706" s="109" t="n">
        <v>1</v>
      </c>
      <c r="G1706" s="155" t="n">
        <v>28</v>
      </c>
      <c r="H1706" s="149" t="s">
        <v>1469</v>
      </c>
      <c r="I1706" s="110" t="s">
        <v>1446</v>
      </c>
      <c r="J1706" s="150"/>
    </row>
    <row r="1707" customFormat="false" ht="9.75" hidden="false" customHeight="true" outlineLevel="0" collapsed="false">
      <c r="A1707" s="152" t="s">
        <v>1510</v>
      </c>
      <c r="B1707" s="159" t="n">
        <v>6399</v>
      </c>
      <c r="C1707" s="149" t="s">
        <v>1511</v>
      </c>
      <c r="D1707" s="149" t="s">
        <v>1072</v>
      </c>
      <c r="E1707" s="158" t="n">
        <v>802.41</v>
      </c>
      <c r="F1707" s="109" t="n">
        <v>1</v>
      </c>
      <c r="G1707" s="161" t="n">
        <v>130</v>
      </c>
      <c r="H1707" s="149" t="s">
        <v>1512</v>
      </c>
      <c r="I1707" s="110" t="s">
        <v>47</v>
      </c>
      <c r="J1707" s="150"/>
    </row>
    <row r="1708" customFormat="false" ht="9.75" hidden="false" customHeight="true" outlineLevel="0" collapsed="false">
      <c r="A1708" s="152" t="s">
        <v>1513</v>
      </c>
      <c r="B1708" s="146" t="n">
        <v>6417</v>
      </c>
      <c r="C1708" s="149" t="s">
        <v>1514</v>
      </c>
      <c r="D1708" s="149" t="s">
        <v>1072</v>
      </c>
      <c r="E1708" s="158" t="n">
        <v>114.954</v>
      </c>
      <c r="F1708" s="109" t="n">
        <v>1</v>
      </c>
      <c r="G1708" s="161" t="n">
        <v>196</v>
      </c>
      <c r="H1708" s="149" t="s">
        <v>1515</v>
      </c>
      <c r="I1708" s="110" t="s">
        <v>47</v>
      </c>
      <c r="J1708" s="150"/>
    </row>
    <row r="1709" customFormat="false" ht="9.75" hidden="false" customHeight="true" outlineLevel="0" collapsed="false">
      <c r="A1709" s="152" t="s">
        <v>1516</v>
      </c>
      <c r="B1709" s="159" t="n">
        <v>8290</v>
      </c>
      <c r="C1709" s="149" t="s">
        <v>1517</v>
      </c>
      <c r="D1709" s="149" t="s">
        <v>1072</v>
      </c>
      <c r="E1709" s="158" t="n">
        <v>694.243</v>
      </c>
      <c r="F1709" s="109" t="n">
        <v>1</v>
      </c>
      <c r="G1709" s="161" t="n">
        <v>237</v>
      </c>
      <c r="H1709" s="149" t="s">
        <v>1518</v>
      </c>
      <c r="I1709" s="110" t="s">
        <v>47</v>
      </c>
      <c r="J1709" s="150"/>
    </row>
    <row r="1710" customFormat="false" ht="10.9" hidden="false" customHeight="true" outlineLevel="0" collapsed="false">
      <c r="A1710" s="152" t="s">
        <v>1519</v>
      </c>
      <c r="B1710" s="146" t="n">
        <v>8389</v>
      </c>
      <c r="C1710" s="149" t="s">
        <v>1520</v>
      </c>
      <c r="D1710" s="149" t="s">
        <v>1078</v>
      </c>
      <c r="E1710" s="156" t="n">
        <v>2</v>
      </c>
      <c r="F1710" s="109" t="n">
        <v>1</v>
      </c>
      <c r="G1710" s="161" t="n">
        <v>271</v>
      </c>
      <c r="H1710" s="149" t="s">
        <v>1521</v>
      </c>
      <c r="I1710" s="110" t="s">
        <v>47</v>
      </c>
      <c r="J1710" s="150"/>
    </row>
    <row r="1711" customFormat="false" ht="9.75" hidden="false" customHeight="true" outlineLevel="0" collapsed="false">
      <c r="A1711" s="152" t="s">
        <v>1522</v>
      </c>
      <c r="B1711" s="146" t="n">
        <v>1554</v>
      </c>
      <c r="C1711" s="149" t="s">
        <v>1523</v>
      </c>
      <c r="D1711" s="149" t="s">
        <v>1072</v>
      </c>
      <c r="E1711" s="158" t="n">
        <v>126.24</v>
      </c>
      <c r="F1711" s="109" t="n">
        <v>1</v>
      </c>
      <c r="G1711" s="161" t="n">
        <v>356</v>
      </c>
      <c r="H1711" s="149" t="s">
        <v>1524</v>
      </c>
      <c r="I1711" s="110" t="s">
        <v>47</v>
      </c>
      <c r="J1711" s="150"/>
    </row>
    <row r="1712" customFormat="false" ht="9.75" hidden="false" customHeight="true" outlineLevel="0" collapsed="false">
      <c r="A1712" s="152" t="s">
        <v>1525</v>
      </c>
      <c r="B1712" s="146" t="n">
        <v>1560</v>
      </c>
      <c r="C1712" s="149" t="s">
        <v>1526</v>
      </c>
      <c r="D1712" s="149" t="s">
        <v>1078</v>
      </c>
      <c r="E1712" s="156" t="n">
        <v>3</v>
      </c>
      <c r="F1712" s="109" t="n">
        <v>1</v>
      </c>
      <c r="G1712" s="161" t="n">
        <v>261</v>
      </c>
      <c r="H1712" s="149" t="s">
        <v>1527</v>
      </c>
      <c r="I1712" s="110" t="s">
        <v>47</v>
      </c>
      <c r="J1712" s="150"/>
    </row>
    <row r="1713" customFormat="false" ht="9.75" hidden="false" customHeight="true" outlineLevel="0" collapsed="false">
      <c r="A1713" s="152" t="s">
        <v>1528</v>
      </c>
      <c r="B1713" s="159" t="n">
        <v>1912</v>
      </c>
      <c r="C1713" s="149" t="s">
        <v>1529</v>
      </c>
      <c r="D1713" s="149" t="s">
        <v>1072</v>
      </c>
      <c r="E1713" s="154" t="n">
        <v>22.297</v>
      </c>
      <c r="F1713" s="109" t="n">
        <v>1</v>
      </c>
      <c r="G1713" s="161" t="n">
        <v>169</v>
      </c>
      <c r="H1713" s="149" t="s">
        <v>1530</v>
      </c>
      <c r="I1713" s="110" t="s">
        <v>47</v>
      </c>
      <c r="J1713" s="150"/>
    </row>
    <row r="1714" customFormat="false" ht="9.75" hidden="false" customHeight="true" outlineLevel="0" collapsed="false">
      <c r="A1714" s="152" t="s">
        <v>1531</v>
      </c>
      <c r="B1714" s="159" t="n">
        <v>1912</v>
      </c>
      <c r="C1714" s="149" t="s">
        <v>1532</v>
      </c>
      <c r="D1714" s="149" t="s">
        <v>1072</v>
      </c>
      <c r="E1714" s="158" t="n">
        <v>108.317</v>
      </c>
      <c r="F1714" s="109" t="n">
        <v>1</v>
      </c>
      <c r="G1714" s="161" t="n">
        <v>252</v>
      </c>
      <c r="H1714" s="149" t="s">
        <v>1533</v>
      </c>
      <c r="I1714" s="110" t="s">
        <v>47</v>
      </c>
      <c r="J1714" s="150"/>
    </row>
    <row r="1715" customFormat="false" ht="9.75" hidden="false" customHeight="true" outlineLevel="0" collapsed="false">
      <c r="A1715" s="152" t="s">
        <v>1534</v>
      </c>
      <c r="B1715" s="146" t="n">
        <v>4696</v>
      </c>
      <c r="C1715" s="149" t="s">
        <v>1314</v>
      </c>
      <c r="D1715" s="149" t="s">
        <v>1078</v>
      </c>
      <c r="E1715" s="154" t="n">
        <v>62</v>
      </c>
      <c r="F1715" s="109" t="n">
        <v>1</v>
      </c>
      <c r="G1715" s="161" t="n">
        <v>374</v>
      </c>
      <c r="H1715" s="149" t="s">
        <v>1535</v>
      </c>
      <c r="I1715" s="110" t="s">
        <v>47</v>
      </c>
      <c r="J1715" s="150"/>
    </row>
    <row r="1716" customFormat="false" ht="9.75" hidden="false" customHeight="true" outlineLevel="0" collapsed="false">
      <c r="A1716" s="152" t="s">
        <v>1536</v>
      </c>
      <c r="B1716" s="159" t="n">
        <v>5365</v>
      </c>
      <c r="C1716" s="149" t="s">
        <v>1537</v>
      </c>
      <c r="D1716" s="149" t="s">
        <v>1078</v>
      </c>
      <c r="E1716" s="157" t="n">
        <v>2292.6</v>
      </c>
      <c r="F1716" s="109" t="n">
        <v>1</v>
      </c>
      <c r="G1716" s="161" t="n">
        <v>130</v>
      </c>
      <c r="H1716" s="149" t="s">
        <v>1512</v>
      </c>
      <c r="I1716" s="110" t="s">
        <v>47</v>
      </c>
      <c r="J1716" s="150"/>
    </row>
    <row r="1717" customFormat="false" ht="9.75" hidden="false" customHeight="true" outlineLevel="0" collapsed="false">
      <c r="A1717" s="152" t="s">
        <v>1538</v>
      </c>
      <c r="B1717" s="159" t="n">
        <v>5593</v>
      </c>
      <c r="C1717" s="149" t="s">
        <v>1539</v>
      </c>
      <c r="D1717" s="149" t="s">
        <v>1079</v>
      </c>
      <c r="E1717" s="154" t="n">
        <v>51.33</v>
      </c>
      <c r="F1717" s="109" t="n">
        <v>1</v>
      </c>
      <c r="G1717" s="161" t="n">
        <v>152</v>
      </c>
      <c r="H1717" s="149" t="s">
        <v>1540</v>
      </c>
      <c r="I1717" s="110" t="s">
        <v>47</v>
      </c>
      <c r="J1717" s="150"/>
    </row>
    <row r="1718" customFormat="false" ht="9.75" hidden="false" customHeight="true" outlineLevel="0" collapsed="false">
      <c r="A1718" s="152" t="s">
        <v>1541</v>
      </c>
      <c r="B1718" s="159" t="n">
        <v>5595</v>
      </c>
      <c r="C1718" s="149" t="s">
        <v>1542</v>
      </c>
      <c r="D1718" s="149" t="s">
        <v>1079</v>
      </c>
      <c r="E1718" s="158" t="n">
        <v>119.9</v>
      </c>
      <c r="F1718" s="109" t="n">
        <v>1</v>
      </c>
      <c r="G1718" s="161" t="n">
        <v>205</v>
      </c>
      <c r="H1718" s="149" t="s">
        <v>1543</v>
      </c>
      <c r="I1718" s="110" t="s">
        <v>47</v>
      </c>
      <c r="J1718" s="150"/>
    </row>
    <row r="1719" customFormat="false" ht="9.75" hidden="false" customHeight="true" outlineLevel="0" collapsed="false">
      <c r="A1719" s="152" t="s">
        <v>1544</v>
      </c>
      <c r="B1719" s="159" t="n">
        <v>5597</v>
      </c>
      <c r="C1719" s="149" t="s">
        <v>1545</v>
      </c>
      <c r="D1719" s="149" t="s">
        <v>1078</v>
      </c>
      <c r="E1719" s="154" t="n">
        <v>29</v>
      </c>
      <c r="F1719" s="109" t="n">
        <v>1</v>
      </c>
      <c r="G1719" s="161" t="n">
        <v>315</v>
      </c>
      <c r="H1719" s="149" t="s">
        <v>1546</v>
      </c>
      <c r="I1719" s="110" t="s">
        <v>47</v>
      </c>
      <c r="J1719" s="150"/>
    </row>
    <row r="1720" customFormat="false" ht="9.75" hidden="false" customHeight="true" outlineLevel="0" collapsed="false">
      <c r="A1720" s="152" t="s">
        <v>1547</v>
      </c>
      <c r="B1720" s="146" t="n">
        <v>5601</v>
      </c>
      <c r="C1720" s="149" t="s">
        <v>1548</v>
      </c>
      <c r="D1720" s="149" t="s">
        <v>1078</v>
      </c>
      <c r="E1720" s="156" t="n">
        <v>3</v>
      </c>
      <c r="F1720" s="109" t="n">
        <v>1</v>
      </c>
      <c r="G1720" s="161" t="n">
        <v>360</v>
      </c>
      <c r="H1720" s="149" t="s">
        <v>1549</v>
      </c>
      <c r="I1720" s="110" t="s">
        <v>47</v>
      </c>
      <c r="J1720" s="150"/>
    </row>
    <row r="1721" customFormat="false" ht="9.75" hidden="false" customHeight="true" outlineLevel="0" collapsed="false">
      <c r="A1721" s="152" t="s">
        <v>1550</v>
      </c>
      <c r="B1721" s="146" t="n">
        <v>5923</v>
      </c>
      <c r="C1721" s="149" t="s">
        <v>1551</v>
      </c>
      <c r="D1721" s="149" t="s">
        <v>1073</v>
      </c>
      <c r="E1721" s="154" t="n">
        <v>54.001</v>
      </c>
      <c r="F1721" s="109" t="n">
        <v>1</v>
      </c>
      <c r="G1721" s="161" t="n">
        <v>127</v>
      </c>
      <c r="H1721" s="149" t="s">
        <v>1552</v>
      </c>
      <c r="I1721" s="110" t="s">
        <v>47</v>
      </c>
      <c r="J1721" s="150"/>
    </row>
    <row r="1722" customFormat="false" ht="9.75" hidden="false" customHeight="true" outlineLevel="0" collapsed="false">
      <c r="A1722" s="152" t="s">
        <v>1553</v>
      </c>
      <c r="B1722" s="146" t="n">
        <v>5996</v>
      </c>
      <c r="C1722" s="149" t="s">
        <v>1554</v>
      </c>
      <c r="D1722" s="149" t="s">
        <v>1072</v>
      </c>
      <c r="E1722" s="157" t="n">
        <v>3264.435</v>
      </c>
      <c r="F1722" s="109" t="n">
        <v>1</v>
      </c>
      <c r="G1722" s="161" t="n">
        <v>280</v>
      </c>
      <c r="H1722" s="149" t="s">
        <v>1555</v>
      </c>
      <c r="I1722" s="110" t="s">
        <v>47</v>
      </c>
      <c r="J1722" s="150"/>
    </row>
    <row r="1723" customFormat="false" ht="9.75" hidden="false" customHeight="true" outlineLevel="0" collapsed="false">
      <c r="A1723" s="152" t="s">
        <v>1556</v>
      </c>
      <c r="B1723" s="146" t="n">
        <v>6173</v>
      </c>
      <c r="C1723" s="149" t="s">
        <v>1557</v>
      </c>
      <c r="D1723" s="149" t="s">
        <v>1072</v>
      </c>
      <c r="E1723" s="157" t="n">
        <v>3264.435</v>
      </c>
      <c r="F1723" s="109" t="n">
        <v>1</v>
      </c>
      <c r="G1723" s="161" t="n">
        <v>284</v>
      </c>
      <c r="H1723" s="149" t="s">
        <v>1558</v>
      </c>
      <c r="I1723" s="110" t="s">
        <v>47</v>
      </c>
      <c r="J1723" s="150"/>
    </row>
    <row r="1724" customFormat="false" ht="9.75" hidden="false" customHeight="true" outlineLevel="0" collapsed="false">
      <c r="A1724" s="152" t="s">
        <v>1559</v>
      </c>
      <c r="B1724" s="146" t="n">
        <v>6174</v>
      </c>
      <c r="C1724" s="149" t="s">
        <v>1560</v>
      </c>
      <c r="D1724" s="149" t="s">
        <v>1078</v>
      </c>
      <c r="E1724" s="156" t="n">
        <v>1</v>
      </c>
      <c r="F1724" s="109" t="n">
        <v>1</v>
      </c>
      <c r="G1724" s="161" t="n">
        <v>291</v>
      </c>
      <c r="H1724" s="149" t="s">
        <v>1561</v>
      </c>
      <c r="I1724" s="110" t="s">
        <v>47</v>
      </c>
      <c r="J1724" s="150"/>
    </row>
    <row r="1725" customFormat="false" ht="9.75" hidden="false" customHeight="true" outlineLevel="0" collapsed="false">
      <c r="A1725" s="152" t="s">
        <v>1562</v>
      </c>
      <c r="B1725" s="159" t="n">
        <v>6403</v>
      </c>
      <c r="C1725" s="149" t="s">
        <v>1563</v>
      </c>
      <c r="D1725" s="149" t="s">
        <v>1078</v>
      </c>
      <c r="E1725" s="160" t="n">
        <v>10971.31</v>
      </c>
      <c r="F1725" s="109" t="n">
        <v>1</v>
      </c>
      <c r="G1725" s="161" t="n">
        <v>190</v>
      </c>
      <c r="H1725" s="149" t="s">
        <v>1564</v>
      </c>
      <c r="I1725" s="110" t="s">
        <v>47</v>
      </c>
      <c r="J1725" s="150"/>
    </row>
    <row r="1726" customFormat="false" ht="9.75" hidden="false" customHeight="true" outlineLevel="0" collapsed="false">
      <c r="A1726" s="152" t="s">
        <v>1565</v>
      </c>
      <c r="B1726" s="146" t="n">
        <v>6425</v>
      </c>
      <c r="C1726" s="149" t="s">
        <v>1566</v>
      </c>
      <c r="D1726" s="149" t="s">
        <v>1078</v>
      </c>
      <c r="E1726" s="154" t="n">
        <v>11</v>
      </c>
      <c r="F1726" s="109" t="n">
        <v>1</v>
      </c>
      <c r="G1726" s="161" t="n">
        <v>277</v>
      </c>
      <c r="H1726" s="149" t="s">
        <v>1567</v>
      </c>
      <c r="I1726" s="110" t="s">
        <v>47</v>
      </c>
      <c r="J1726" s="150"/>
    </row>
    <row r="1727" customFormat="false" ht="9.75" hidden="false" customHeight="true" outlineLevel="0" collapsed="false">
      <c r="A1727" s="152" t="s">
        <v>1568</v>
      </c>
      <c r="B1727" s="146" t="n">
        <v>6427</v>
      </c>
      <c r="C1727" s="149" t="s">
        <v>1569</v>
      </c>
      <c r="D1727" s="149" t="s">
        <v>1071</v>
      </c>
      <c r="E1727" s="154" t="n">
        <v>28</v>
      </c>
      <c r="F1727" s="109" t="n">
        <v>1</v>
      </c>
      <c r="G1727" s="161" t="n">
        <v>280</v>
      </c>
      <c r="H1727" s="149" t="s">
        <v>1555</v>
      </c>
      <c r="I1727" s="110" t="s">
        <v>47</v>
      </c>
      <c r="J1727" s="150"/>
    </row>
    <row r="1728" customFormat="false" ht="9.75" hidden="false" customHeight="true" outlineLevel="0" collapsed="false">
      <c r="A1728" s="152" t="s">
        <v>1570</v>
      </c>
      <c r="B1728" s="146" t="n">
        <v>6427</v>
      </c>
      <c r="C1728" s="149" t="s">
        <v>1571</v>
      </c>
      <c r="D1728" s="149" t="s">
        <v>1071</v>
      </c>
      <c r="E1728" s="154" t="n">
        <v>25</v>
      </c>
      <c r="F1728" s="109" t="n">
        <v>1</v>
      </c>
      <c r="G1728" s="161" t="n">
        <v>281</v>
      </c>
      <c r="H1728" s="149" t="s">
        <v>1572</v>
      </c>
      <c r="I1728" s="110" t="s">
        <v>47</v>
      </c>
      <c r="J1728" s="150"/>
    </row>
    <row r="1729" customFormat="false" ht="9.75" hidden="false" customHeight="true" outlineLevel="0" collapsed="false">
      <c r="A1729" s="152" t="s">
        <v>1573</v>
      </c>
      <c r="B1729" s="146" t="n">
        <v>6490</v>
      </c>
      <c r="C1729" s="149" t="s">
        <v>1574</v>
      </c>
      <c r="D1729" s="149" t="s">
        <v>1078</v>
      </c>
      <c r="E1729" s="154" t="n">
        <v>22</v>
      </c>
      <c r="F1729" s="109" t="n">
        <v>1</v>
      </c>
      <c r="G1729" s="161" t="n">
        <v>289</v>
      </c>
      <c r="H1729" s="149" t="s">
        <v>1574</v>
      </c>
      <c r="I1729" s="110" t="s">
        <v>47</v>
      </c>
      <c r="J1729" s="150"/>
    </row>
    <row r="1730" customFormat="false" ht="10.9" hidden="false" customHeight="true" outlineLevel="0" collapsed="false">
      <c r="A1730" s="152" t="s">
        <v>1575</v>
      </c>
      <c r="B1730" s="159" t="n">
        <v>7089</v>
      </c>
      <c r="C1730" s="149" t="s">
        <v>1576</v>
      </c>
      <c r="D1730" s="149" t="s">
        <v>1072</v>
      </c>
      <c r="E1730" s="156" t="n">
        <v>5.712</v>
      </c>
      <c r="F1730" s="109" t="n">
        <v>1</v>
      </c>
      <c r="G1730" s="161" t="n">
        <v>150</v>
      </c>
      <c r="H1730" s="149" t="s">
        <v>1577</v>
      </c>
      <c r="I1730" s="110" t="s">
        <v>47</v>
      </c>
      <c r="J1730" s="150"/>
    </row>
    <row r="1731" customFormat="false" ht="9.75" hidden="false" customHeight="true" outlineLevel="0" collapsed="false">
      <c r="A1731" s="152" t="s">
        <v>1578</v>
      </c>
      <c r="B1731" s="159" t="n">
        <v>7089</v>
      </c>
      <c r="C1731" s="149" t="s">
        <v>1579</v>
      </c>
      <c r="D1731" s="149" t="s">
        <v>1072</v>
      </c>
      <c r="E1731" s="154" t="n">
        <v>10.978</v>
      </c>
      <c r="F1731" s="109" t="n">
        <v>1</v>
      </c>
      <c r="G1731" s="161" t="n">
        <v>151</v>
      </c>
      <c r="H1731" s="149" t="s">
        <v>1580</v>
      </c>
      <c r="I1731" s="110" t="s">
        <v>47</v>
      </c>
      <c r="J1731" s="150"/>
    </row>
    <row r="1732" customFormat="false" ht="9.75" hidden="false" customHeight="true" outlineLevel="0" collapsed="false">
      <c r="A1732" s="152" t="s">
        <v>1581</v>
      </c>
      <c r="B1732" s="146" t="n">
        <v>7092</v>
      </c>
      <c r="C1732" s="149" t="s">
        <v>1582</v>
      </c>
      <c r="D1732" s="149" t="s">
        <v>1072</v>
      </c>
      <c r="E1732" s="157" t="n">
        <v>3235</v>
      </c>
      <c r="F1732" s="109" t="n">
        <v>1</v>
      </c>
      <c r="G1732" s="161" t="n">
        <v>117</v>
      </c>
      <c r="H1732" s="149" t="s">
        <v>1583</v>
      </c>
      <c r="I1732" s="110" t="s">
        <v>47</v>
      </c>
      <c r="J1732" s="150"/>
    </row>
    <row r="1733" customFormat="false" ht="9.75" hidden="false" customHeight="true" outlineLevel="0" collapsed="false">
      <c r="A1733" s="152" t="s">
        <v>1584</v>
      </c>
      <c r="B1733" s="146" t="n">
        <v>7184</v>
      </c>
      <c r="C1733" s="149" t="s">
        <v>1585</v>
      </c>
      <c r="D1733" s="149" t="s">
        <v>1070</v>
      </c>
      <c r="E1733" s="156" t="n">
        <v>1</v>
      </c>
      <c r="F1733" s="109" t="n">
        <v>1</v>
      </c>
      <c r="G1733" s="161" t="n">
        <v>256</v>
      </c>
      <c r="H1733" s="149" t="s">
        <v>1586</v>
      </c>
      <c r="I1733" s="110" t="s">
        <v>47</v>
      </c>
      <c r="J1733" s="150"/>
    </row>
    <row r="1734" s="93" customFormat="true" ht="9.75" hidden="false" customHeight="true" outlineLevel="0" collapsed="false">
      <c r="A1734" s="152" t="s">
        <v>1587</v>
      </c>
      <c r="B1734" s="146" t="n">
        <v>7187</v>
      </c>
      <c r="C1734" s="149" t="s">
        <v>1588</v>
      </c>
      <c r="D1734" s="149" t="s">
        <v>1070</v>
      </c>
      <c r="E1734" s="156" t="n">
        <v>1</v>
      </c>
      <c r="F1734" s="109" t="n">
        <v>1</v>
      </c>
      <c r="G1734" s="161" t="n">
        <v>293</v>
      </c>
      <c r="H1734" s="149" t="s">
        <v>1589</v>
      </c>
      <c r="I1734" s="110" t="s">
        <v>47</v>
      </c>
      <c r="J1734" s="150"/>
    </row>
    <row r="1735" customFormat="false" ht="9.75" hidden="false" customHeight="true" outlineLevel="0" collapsed="false">
      <c r="A1735" s="152" t="s">
        <v>1590</v>
      </c>
      <c r="B1735" s="146" t="n">
        <v>7230</v>
      </c>
      <c r="C1735" s="149" t="s">
        <v>1591</v>
      </c>
      <c r="D1735" s="149" t="s">
        <v>1070</v>
      </c>
      <c r="E1735" s="156" t="n">
        <v>1</v>
      </c>
      <c r="F1735" s="109" t="n">
        <v>1</v>
      </c>
      <c r="G1735" s="161" t="n">
        <v>364</v>
      </c>
      <c r="H1735" s="149" t="s">
        <v>1592</v>
      </c>
      <c r="I1735" s="110" t="s">
        <v>47</v>
      </c>
      <c r="J1735" s="150"/>
    </row>
    <row r="1736" customFormat="false" ht="9.75" hidden="false" customHeight="true" outlineLevel="0" collapsed="false">
      <c r="A1736" s="152" t="s">
        <v>1593</v>
      </c>
      <c r="B1736" s="146" t="n">
        <v>7231</v>
      </c>
      <c r="C1736" s="149" t="s">
        <v>1594</v>
      </c>
      <c r="D1736" s="149" t="s">
        <v>1070</v>
      </c>
      <c r="E1736" s="156" t="n">
        <v>1</v>
      </c>
      <c r="F1736" s="109" t="n">
        <v>1</v>
      </c>
      <c r="G1736" s="161" t="n">
        <v>290</v>
      </c>
      <c r="H1736" s="149" t="s">
        <v>1595</v>
      </c>
      <c r="I1736" s="110" t="s">
        <v>47</v>
      </c>
      <c r="J1736" s="150"/>
    </row>
    <row r="1737" customFormat="false" ht="9.75" hidden="false" customHeight="true" outlineLevel="0" collapsed="false">
      <c r="A1737" s="152" t="s">
        <v>1596</v>
      </c>
      <c r="B1737" s="146" t="n">
        <v>7261</v>
      </c>
      <c r="C1737" s="149" t="s">
        <v>1597</v>
      </c>
      <c r="D1737" s="149" t="s">
        <v>1078</v>
      </c>
      <c r="E1737" s="156" t="n">
        <v>2</v>
      </c>
      <c r="F1737" s="109" t="n">
        <v>1</v>
      </c>
      <c r="G1737" s="161" t="n">
        <v>324</v>
      </c>
      <c r="H1737" s="149" t="s">
        <v>1598</v>
      </c>
      <c r="I1737" s="110" t="s">
        <v>47</v>
      </c>
      <c r="J1737" s="150"/>
    </row>
    <row r="1738" customFormat="false" ht="19.35" hidden="false" customHeight="true" outlineLevel="0" collapsed="false">
      <c r="A1738" s="152" t="s">
        <v>1599</v>
      </c>
      <c r="B1738" s="146" t="n">
        <v>7262</v>
      </c>
      <c r="C1738" s="149" t="s">
        <v>1600</v>
      </c>
      <c r="D1738" s="149" t="s">
        <v>1070</v>
      </c>
      <c r="E1738" s="156" t="n">
        <v>1</v>
      </c>
      <c r="F1738" s="109" t="n">
        <v>1</v>
      </c>
      <c r="G1738" s="161" t="n">
        <v>367</v>
      </c>
      <c r="H1738" s="149" t="s">
        <v>1600</v>
      </c>
      <c r="I1738" s="110" t="s">
        <v>47</v>
      </c>
      <c r="J1738" s="150"/>
    </row>
    <row r="1739" customFormat="false" ht="9.75" hidden="false" customHeight="true" outlineLevel="0" collapsed="false">
      <c r="A1739" s="152" t="s">
        <v>1601</v>
      </c>
      <c r="B1739" s="146" t="n">
        <v>7302</v>
      </c>
      <c r="C1739" s="149" t="s">
        <v>1602</v>
      </c>
      <c r="D1739" s="149" t="s">
        <v>1070</v>
      </c>
      <c r="E1739" s="156" t="n">
        <v>1</v>
      </c>
      <c r="F1739" s="109" t="n">
        <v>1</v>
      </c>
      <c r="G1739" s="161" t="n">
        <v>357</v>
      </c>
      <c r="H1739" s="149" t="s">
        <v>1602</v>
      </c>
      <c r="I1739" s="110" t="s">
        <v>47</v>
      </c>
      <c r="J1739" s="150"/>
    </row>
    <row r="1740" customFormat="false" ht="9.75" hidden="false" customHeight="true" outlineLevel="0" collapsed="false">
      <c r="A1740" s="152" t="s">
        <v>1603</v>
      </c>
      <c r="B1740" s="159" t="n">
        <v>7304</v>
      </c>
      <c r="C1740" s="149" t="s">
        <v>1604</v>
      </c>
      <c r="D1740" s="149" t="s">
        <v>1605</v>
      </c>
      <c r="E1740" s="156" t="n">
        <v>0.956</v>
      </c>
      <c r="F1740" s="109" t="n">
        <v>1</v>
      </c>
      <c r="G1740" s="161" t="n">
        <v>172</v>
      </c>
      <c r="H1740" s="149" t="s">
        <v>1606</v>
      </c>
      <c r="I1740" s="110" t="s">
        <v>47</v>
      </c>
      <c r="J1740" s="150"/>
    </row>
    <row r="1741" customFormat="false" ht="9.75" hidden="false" customHeight="true" outlineLevel="0" collapsed="false">
      <c r="A1741" s="152" t="s">
        <v>1607</v>
      </c>
      <c r="B1741" s="146" t="n">
        <v>7374</v>
      </c>
      <c r="C1741" s="149" t="s">
        <v>1608</v>
      </c>
      <c r="D1741" s="149" t="s">
        <v>1072</v>
      </c>
      <c r="E1741" s="156" t="n">
        <v>1</v>
      </c>
      <c r="F1741" s="109" t="n">
        <v>1</v>
      </c>
      <c r="G1741" s="161" t="n">
        <v>368</v>
      </c>
      <c r="H1741" s="149" t="s">
        <v>1609</v>
      </c>
      <c r="I1741" s="110" t="s">
        <v>47</v>
      </c>
      <c r="J1741" s="150"/>
    </row>
    <row r="1742" customFormat="false" ht="9.75" hidden="false" customHeight="true" outlineLevel="0" collapsed="false">
      <c r="A1742" s="152" t="s">
        <v>1610</v>
      </c>
      <c r="B1742" s="146" t="n">
        <v>7745</v>
      </c>
      <c r="C1742" s="149" t="s">
        <v>1611</v>
      </c>
      <c r="D1742" s="149" t="s">
        <v>1078</v>
      </c>
      <c r="E1742" s="154" t="n">
        <v>22</v>
      </c>
      <c r="F1742" s="109" t="n">
        <v>1</v>
      </c>
      <c r="G1742" s="161" t="n">
        <v>283</v>
      </c>
      <c r="H1742" s="149" t="s">
        <v>1612</v>
      </c>
      <c r="I1742" s="110" t="s">
        <v>47</v>
      </c>
      <c r="J1742" s="150"/>
    </row>
    <row r="1743" customFormat="false" ht="9.75" hidden="false" customHeight="true" outlineLevel="0" collapsed="false">
      <c r="A1743" s="152" t="s">
        <v>1613</v>
      </c>
      <c r="B1743" s="146" t="n">
        <v>7745</v>
      </c>
      <c r="C1743" s="149" t="s">
        <v>1614</v>
      </c>
      <c r="D1743" s="149" t="s">
        <v>1078</v>
      </c>
      <c r="E1743" s="154" t="n">
        <v>14</v>
      </c>
      <c r="F1743" s="109" t="n">
        <v>1</v>
      </c>
      <c r="G1743" s="161" t="n">
        <v>262</v>
      </c>
      <c r="H1743" s="149" t="s">
        <v>1615</v>
      </c>
      <c r="I1743" s="110" t="s">
        <v>47</v>
      </c>
      <c r="J1743" s="150"/>
    </row>
    <row r="1744" customFormat="false" ht="9.75" hidden="false" customHeight="true" outlineLevel="0" collapsed="false">
      <c r="A1744" s="152" t="s">
        <v>1616</v>
      </c>
      <c r="B1744" s="159" t="n">
        <v>7745</v>
      </c>
      <c r="C1744" s="149" t="s">
        <v>1617</v>
      </c>
      <c r="D1744" s="149" t="s">
        <v>1078</v>
      </c>
      <c r="E1744" s="154" t="n">
        <v>26</v>
      </c>
      <c r="F1744" s="109" t="n">
        <v>1</v>
      </c>
      <c r="G1744" s="161" t="n">
        <v>268</v>
      </c>
      <c r="H1744" s="149" t="s">
        <v>1618</v>
      </c>
      <c r="I1744" s="110" t="s">
        <v>47</v>
      </c>
      <c r="J1744" s="150"/>
    </row>
    <row r="1745" customFormat="false" ht="9.75" hidden="false" customHeight="true" outlineLevel="0" collapsed="false">
      <c r="A1745" s="152" t="s">
        <v>1619</v>
      </c>
      <c r="B1745" s="159" t="n">
        <v>7745</v>
      </c>
      <c r="C1745" s="149" t="s">
        <v>1620</v>
      </c>
      <c r="D1745" s="149" t="s">
        <v>1078</v>
      </c>
      <c r="E1745" s="156" t="n">
        <v>2</v>
      </c>
      <c r="F1745" s="109" t="n">
        <v>1</v>
      </c>
      <c r="G1745" s="161" t="n">
        <v>271</v>
      </c>
      <c r="H1745" s="149" t="s">
        <v>1521</v>
      </c>
      <c r="I1745" s="110" t="s">
        <v>47</v>
      </c>
      <c r="J1745" s="150"/>
    </row>
    <row r="1746" customFormat="false" ht="9.75" hidden="false" customHeight="true" outlineLevel="0" collapsed="false">
      <c r="A1746" s="152" t="s">
        <v>1621</v>
      </c>
      <c r="B1746" s="146" t="n">
        <v>7745</v>
      </c>
      <c r="C1746" s="149" t="s">
        <v>1622</v>
      </c>
      <c r="D1746" s="149" t="s">
        <v>1078</v>
      </c>
      <c r="E1746" s="158" t="n">
        <v>147</v>
      </c>
      <c r="F1746" s="109" t="n">
        <v>1</v>
      </c>
      <c r="G1746" s="161" t="n">
        <v>299</v>
      </c>
      <c r="H1746" s="149" t="s">
        <v>1623</v>
      </c>
      <c r="I1746" s="110" t="s">
        <v>47</v>
      </c>
      <c r="J1746" s="150"/>
    </row>
    <row r="1747" customFormat="false" ht="9.75" hidden="false" customHeight="true" outlineLevel="0" collapsed="false">
      <c r="A1747" s="152" t="s">
        <v>1624</v>
      </c>
      <c r="B1747" s="146" t="n">
        <v>7749</v>
      </c>
      <c r="C1747" s="149" t="s">
        <v>1625</v>
      </c>
      <c r="D1747" s="149" t="s">
        <v>1078</v>
      </c>
      <c r="E1747" s="154" t="n">
        <v>11.75</v>
      </c>
      <c r="F1747" s="109" t="n">
        <v>1</v>
      </c>
      <c r="G1747" s="161" t="n">
        <v>370</v>
      </c>
      <c r="H1747" s="149" t="s">
        <v>1626</v>
      </c>
      <c r="I1747" s="110" t="s">
        <v>47</v>
      </c>
      <c r="J1747" s="150"/>
    </row>
    <row r="1748" customFormat="false" ht="9.75" hidden="false" customHeight="true" outlineLevel="0" collapsed="false">
      <c r="A1748" s="152" t="s">
        <v>1627</v>
      </c>
      <c r="B1748" s="146" t="n">
        <v>7761</v>
      </c>
      <c r="C1748" s="149" t="s">
        <v>1628</v>
      </c>
      <c r="D1748" s="149" t="s">
        <v>1079</v>
      </c>
      <c r="E1748" s="158" t="n">
        <v>216.2</v>
      </c>
      <c r="F1748" s="109" t="n">
        <v>1</v>
      </c>
      <c r="G1748" s="161" t="n">
        <v>219</v>
      </c>
      <c r="H1748" s="149" t="s">
        <v>1629</v>
      </c>
      <c r="I1748" s="110" t="s">
        <v>47</v>
      </c>
      <c r="J1748" s="150"/>
    </row>
    <row r="1749" s="7" customFormat="true" ht="9.75" hidden="false" customHeight="true" outlineLevel="0" collapsed="false">
      <c r="A1749" s="152" t="s">
        <v>1630</v>
      </c>
      <c r="B1749" s="146" t="n">
        <v>7761</v>
      </c>
      <c r="C1749" s="149" t="s">
        <v>1631</v>
      </c>
      <c r="D1749" s="149" t="s">
        <v>1079</v>
      </c>
      <c r="E1749" s="158" t="n">
        <v>796.26</v>
      </c>
      <c r="F1749" s="109" t="n">
        <v>1</v>
      </c>
      <c r="G1749" s="161" t="n">
        <v>142</v>
      </c>
      <c r="H1749" s="149" t="s">
        <v>1632</v>
      </c>
      <c r="I1749" s="110" t="s">
        <v>47</v>
      </c>
      <c r="J1749" s="162"/>
    </row>
    <row r="1750" s="7" customFormat="true" ht="9.75" hidden="false" customHeight="true" outlineLevel="0" collapsed="false">
      <c r="A1750" s="152" t="s">
        <v>1633</v>
      </c>
      <c r="B1750" s="146" t="n">
        <v>7761</v>
      </c>
      <c r="C1750" s="149" t="s">
        <v>1634</v>
      </c>
      <c r="D1750" s="149" t="s">
        <v>1079</v>
      </c>
      <c r="E1750" s="158" t="n">
        <v>172.76</v>
      </c>
      <c r="F1750" s="109" t="n">
        <v>1</v>
      </c>
      <c r="G1750" s="161" t="n">
        <v>156</v>
      </c>
      <c r="H1750" s="149" t="s">
        <v>1635</v>
      </c>
      <c r="I1750" s="110" t="s">
        <v>47</v>
      </c>
      <c r="J1750" s="162"/>
    </row>
    <row r="1751" s="7" customFormat="true" ht="9.75" hidden="false" customHeight="true" outlineLevel="0" collapsed="false">
      <c r="A1751" s="152" t="s">
        <v>1636</v>
      </c>
      <c r="B1751" s="159" t="n">
        <v>7761</v>
      </c>
      <c r="C1751" s="149" t="s">
        <v>1637</v>
      </c>
      <c r="D1751" s="149" t="s">
        <v>1079</v>
      </c>
      <c r="E1751" s="158" t="n">
        <v>165.55</v>
      </c>
      <c r="F1751" s="109" t="n">
        <v>1</v>
      </c>
      <c r="G1751" s="161" t="n">
        <v>160</v>
      </c>
      <c r="H1751" s="149" t="s">
        <v>1638</v>
      </c>
      <c r="I1751" s="110" t="s">
        <v>47</v>
      </c>
      <c r="J1751" s="162"/>
    </row>
    <row r="1752" s="7" customFormat="true" ht="9.75" hidden="false" customHeight="true" outlineLevel="0" collapsed="false">
      <c r="A1752" s="152" t="s">
        <v>1639</v>
      </c>
      <c r="B1752" s="159" t="n">
        <v>7761</v>
      </c>
      <c r="C1752" s="149" t="s">
        <v>1640</v>
      </c>
      <c r="D1752" s="149" t="s">
        <v>1079</v>
      </c>
      <c r="E1752" s="158" t="n">
        <v>454.59</v>
      </c>
      <c r="F1752" s="109" t="n">
        <v>1</v>
      </c>
      <c r="G1752" s="161" t="n">
        <v>162</v>
      </c>
      <c r="H1752" s="149" t="s">
        <v>1641</v>
      </c>
      <c r="I1752" s="110" t="s">
        <v>47</v>
      </c>
      <c r="J1752" s="162"/>
    </row>
    <row r="1753" s="7" customFormat="true" ht="9.75" hidden="false" customHeight="true" outlineLevel="0" collapsed="false">
      <c r="A1753" s="152" t="s">
        <v>1642</v>
      </c>
      <c r="B1753" s="159" t="n">
        <v>7761</v>
      </c>
      <c r="C1753" s="149" t="s">
        <v>1643</v>
      </c>
      <c r="D1753" s="149" t="s">
        <v>1079</v>
      </c>
      <c r="E1753" s="158" t="n">
        <v>191.4</v>
      </c>
      <c r="F1753" s="109" t="n">
        <v>1</v>
      </c>
      <c r="G1753" s="161" t="n">
        <v>181</v>
      </c>
      <c r="H1753" s="149" t="s">
        <v>1644</v>
      </c>
      <c r="I1753" s="110" t="s">
        <v>47</v>
      </c>
      <c r="J1753" s="162"/>
    </row>
    <row r="1754" s="7" customFormat="true" ht="9.75" hidden="false" customHeight="true" outlineLevel="0" collapsed="false">
      <c r="A1754" s="152" t="s">
        <v>1645</v>
      </c>
      <c r="B1754" s="146" t="n">
        <v>7761</v>
      </c>
      <c r="C1754" s="149" t="s">
        <v>1646</v>
      </c>
      <c r="D1754" s="149" t="s">
        <v>1079</v>
      </c>
      <c r="E1754" s="158" t="n">
        <v>273.7</v>
      </c>
      <c r="F1754" s="109" t="n">
        <v>1</v>
      </c>
      <c r="G1754" s="161" t="n">
        <v>196</v>
      </c>
      <c r="H1754" s="149" t="s">
        <v>1515</v>
      </c>
      <c r="I1754" s="110" t="s">
        <v>47</v>
      </c>
      <c r="J1754" s="162"/>
    </row>
    <row r="1755" s="7" customFormat="true" ht="9.75" hidden="false" customHeight="true" outlineLevel="0" collapsed="false">
      <c r="A1755" s="152" t="s">
        <v>1647</v>
      </c>
      <c r="B1755" s="146" t="n">
        <v>7761</v>
      </c>
      <c r="C1755" s="149" t="s">
        <v>1648</v>
      </c>
      <c r="D1755" s="149" t="s">
        <v>1079</v>
      </c>
      <c r="E1755" s="154" t="n">
        <v>93.95</v>
      </c>
      <c r="F1755" s="109" t="n">
        <v>1</v>
      </c>
      <c r="G1755" s="161" t="n">
        <v>251</v>
      </c>
      <c r="H1755" s="149" t="s">
        <v>1649</v>
      </c>
      <c r="I1755" s="110" t="s">
        <v>47</v>
      </c>
      <c r="J1755" s="162"/>
    </row>
    <row r="1756" s="7" customFormat="true" ht="9.75" hidden="false" customHeight="true" outlineLevel="0" collapsed="false">
      <c r="A1756" s="152" t="s">
        <v>1650</v>
      </c>
      <c r="B1756" s="159" t="n">
        <v>7761</v>
      </c>
      <c r="C1756" s="149" t="s">
        <v>1651</v>
      </c>
      <c r="D1756" s="149" t="s">
        <v>1079</v>
      </c>
      <c r="E1756" s="158" t="n">
        <v>119.9</v>
      </c>
      <c r="F1756" s="109" t="n">
        <v>1</v>
      </c>
      <c r="G1756" s="161" t="n">
        <v>205</v>
      </c>
      <c r="H1756" s="149" t="s">
        <v>1543</v>
      </c>
      <c r="I1756" s="110" t="s">
        <v>47</v>
      </c>
      <c r="J1756" s="162"/>
    </row>
    <row r="1757" s="7" customFormat="true" ht="9.75" hidden="false" customHeight="true" outlineLevel="0" collapsed="false">
      <c r="A1757" s="152" t="s">
        <v>1652</v>
      </c>
      <c r="B1757" s="146" t="n">
        <v>7761</v>
      </c>
      <c r="C1757" s="149" t="s">
        <v>1653</v>
      </c>
      <c r="D1757" s="149" t="s">
        <v>1079</v>
      </c>
      <c r="E1757" s="157" t="n">
        <v>2861.7</v>
      </c>
      <c r="F1757" s="109" t="n">
        <v>1</v>
      </c>
      <c r="G1757" s="161" t="n">
        <v>216</v>
      </c>
      <c r="H1757" s="149" t="s">
        <v>1654</v>
      </c>
      <c r="I1757" s="110" t="s">
        <v>47</v>
      </c>
      <c r="J1757" s="162"/>
    </row>
    <row r="1758" s="7" customFormat="true" ht="9.75" hidden="false" customHeight="true" outlineLevel="0" collapsed="false">
      <c r="A1758" s="152" t="s">
        <v>1655</v>
      </c>
      <c r="B1758" s="159" t="n">
        <v>7761</v>
      </c>
      <c r="C1758" s="149" t="s">
        <v>1656</v>
      </c>
      <c r="D1758" s="149" t="s">
        <v>1079</v>
      </c>
      <c r="E1758" s="154" t="n">
        <v>97.16</v>
      </c>
      <c r="F1758" s="109" t="n">
        <v>1</v>
      </c>
      <c r="G1758" s="161" t="n">
        <v>227</v>
      </c>
      <c r="H1758" s="149" t="s">
        <v>1657</v>
      </c>
      <c r="I1758" s="110" t="s">
        <v>47</v>
      </c>
      <c r="J1758" s="162"/>
    </row>
    <row r="1759" s="7" customFormat="true" ht="9.75" hidden="false" customHeight="true" outlineLevel="0" collapsed="false">
      <c r="A1759" s="152" t="s">
        <v>1658</v>
      </c>
      <c r="B1759" s="146" t="n">
        <v>7761</v>
      </c>
      <c r="C1759" s="149" t="s">
        <v>1659</v>
      </c>
      <c r="D1759" s="149" t="s">
        <v>1079</v>
      </c>
      <c r="E1759" s="158" t="n">
        <v>532.99</v>
      </c>
      <c r="F1759" s="109" t="n">
        <v>1</v>
      </c>
      <c r="G1759" s="161" t="n">
        <v>242</v>
      </c>
      <c r="H1759" s="149" t="s">
        <v>1660</v>
      </c>
      <c r="I1759" s="110" t="s">
        <v>47</v>
      </c>
      <c r="J1759" s="162"/>
    </row>
    <row r="1760" s="7" customFormat="true" ht="9.75" hidden="false" customHeight="true" outlineLevel="0" collapsed="false">
      <c r="A1760" s="152" t="s">
        <v>1661</v>
      </c>
      <c r="B1760" s="146" t="n">
        <v>7761</v>
      </c>
      <c r="C1760" s="149" t="s">
        <v>1662</v>
      </c>
      <c r="D1760" s="149" t="s">
        <v>1079</v>
      </c>
      <c r="E1760" s="154" t="n">
        <v>18.36</v>
      </c>
      <c r="F1760" s="109" t="n">
        <v>1</v>
      </c>
      <c r="G1760" s="161" t="n">
        <v>346</v>
      </c>
      <c r="H1760" s="149" t="s">
        <v>1663</v>
      </c>
      <c r="I1760" s="110" t="s">
        <v>47</v>
      </c>
      <c r="J1760" s="162"/>
    </row>
    <row r="1761" s="7" customFormat="true" ht="9.75" hidden="false" customHeight="true" outlineLevel="0" collapsed="false">
      <c r="A1761" s="152" t="s">
        <v>1664</v>
      </c>
      <c r="B1761" s="146" t="n">
        <v>7761</v>
      </c>
      <c r="C1761" s="149" t="s">
        <v>1665</v>
      </c>
      <c r="D1761" s="149" t="s">
        <v>1079</v>
      </c>
      <c r="E1761" s="158" t="n">
        <v>218.7</v>
      </c>
      <c r="F1761" s="109" t="n">
        <v>1</v>
      </c>
      <c r="G1761" s="161" t="n">
        <v>353</v>
      </c>
      <c r="H1761" s="149" t="s">
        <v>1666</v>
      </c>
      <c r="I1761" s="110" t="s">
        <v>47</v>
      </c>
      <c r="J1761" s="162"/>
    </row>
    <row r="1762" s="7" customFormat="true" ht="9.75" hidden="false" customHeight="true" outlineLevel="0" collapsed="false">
      <c r="A1762" s="152" t="s">
        <v>1667</v>
      </c>
      <c r="B1762" s="146" t="n">
        <v>7761</v>
      </c>
      <c r="C1762" s="149" t="s">
        <v>1668</v>
      </c>
      <c r="D1762" s="149" t="s">
        <v>1079</v>
      </c>
      <c r="E1762" s="158" t="n">
        <v>473.7</v>
      </c>
      <c r="F1762" s="109" t="n">
        <v>1</v>
      </c>
      <c r="G1762" s="161" t="n">
        <v>353</v>
      </c>
      <c r="H1762" s="149" t="s">
        <v>1666</v>
      </c>
      <c r="I1762" s="110" t="s">
        <v>47</v>
      </c>
      <c r="J1762" s="162"/>
    </row>
    <row r="1763" s="7" customFormat="true" ht="9.75" hidden="false" customHeight="true" outlineLevel="0" collapsed="false">
      <c r="A1763" s="152" t="s">
        <v>1669</v>
      </c>
      <c r="B1763" s="146" t="n">
        <v>7761</v>
      </c>
      <c r="C1763" s="149" t="s">
        <v>1670</v>
      </c>
      <c r="D1763" s="149" t="s">
        <v>1079</v>
      </c>
      <c r="E1763" s="158" t="n">
        <v>280.15</v>
      </c>
      <c r="F1763" s="109" t="n">
        <v>1</v>
      </c>
      <c r="G1763" s="161" t="n">
        <v>353</v>
      </c>
      <c r="H1763" s="149" t="s">
        <v>1666</v>
      </c>
      <c r="I1763" s="110" t="s">
        <v>47</v>
      </c>
      <c r="J1763" s="162"/>
    </row>
    <row r="1764" s="7" customFormat="true" ht="9.75" hidden="false" customHeight="true" outlineLevel="0" collapsed="false">
      <c r="A1764" s="152" t="s">
        <v>1671</v>
      </c>
      <c r="B1764" s="146" t="n">
        <v>7761</v>
      </c>
      <c r="C1764" s="149" t="s">
        <v>1672</v>
      </c>
      <c r="D1764" s="149" t="s">
        <v>1079</v>
      </c>
      <c r="E1764" s="158" t="n">
        <v>378.58</v>
      </c>
      <c r="F1764" s="109" t="n">
        <v>1</v>
      </c>
      <c r="G1764" s="161" t="n">
        <v>353</v>
      </c>
      <c r="H1764" s="149" t="s">
        <v>1666</v>
      </c>
      <c r="I1764" s="110" t="s">
        <v>47</v>
      </c>
      <c r="J1764" s="162"/>
    </row>
    <row r="1765" s="7" customFormat="true" ht="9.75" hidden="false" customHeight="true" outlineLevel="0" collapsed="false">
      <c r="A1765" s="152" t="s">
        <v>1673</v>
      </c>
      <c r="B1765" s="146" t="n">
        <v>7761</v>
      </c>
      <c r="C1765" s="149" t="s">
        <v>1674</v>
      </c>
      <c r="D1765" s="149" t="s">
        <v>1079</v>
      </c>
      <c r="E1765" s="156" t="n">
        <v>4.78</v>
      </c>
      <c r="F1765" s="109" t="n">
        <v>1</v>
      </c>
      <c r="G1765" s="161" t="n">
        <v>172</v>
      </c>
      <c r="H1765" s="149" t="s">
        <v>1606</v>
      </c>
      <c r="I1765" s="110" t="s">
        <v>47</v>
      </c>
      <c r="J1765" s="162"/>
    </row>
    <row r="1766" s="7" customFormat="true" ht="9.75" hidden="false" customHeight="true" outlineLevel="0" collapsed="false">
      <c r="A1766" s="152" t="s">
        <v>1675</v>
      </c>
      <c r="B1766" s="159" t="n">
        <v>8107</v>
      </c>
      <c r="C1766" s="149" t="s">
        <v>1676</v>
      </c>
      <c r="D1766" s="149" t="s">
        <v>1072</v>
      </c>
      <c r="E1766" s="154" t="n">
        <v>29.975</v>
      </c>
      <c r="F1766" s="109" t="n">
        <v>1</v>
      </c>
      <c r="G1766" s="161" t="n">
        <v>205</v>
      </c>
      <c r="H1766" s="149" t="s">
        <v>1543</v>
      </c>
      <c r="I1766" s="110" t="s">
        <v>47</v>
      </c>
      <c r="J1766" s="162"/>
    </row>
    <row r="1767" s="7" customFormat="true" ht="9.75" hidden="false" customHeight="true" outlineLevel="0" collapsed="false">
      <c r="A1767" s="152" t="s">
        <v>1677</v>
      </c>
      <c r="B1767" s="146" t="n">
        <v>8109</v>
      </c>
      <c r="C1767" s="149" t="s">
        <v>1678</v>
      </c>
      <c r="D1767" s="149" t="s">
        <v>1078</v>
      </c>
      <c r="E1767" s="154" t="n">
        <v>14</v>
      </c>
      <c r="F1767" s="109" t="n">
        <v>1</v>
      </c>
      <c r="G1767" s="161" t="n">
        <v>262</v>
      </c>
      <c r="H1767" s="149" t="s">
        <v>1615</v>
      </c>
      <c r="I1767" s="110" t="s">
        <v>47</v>
      </c>
      <c r="J1767" s="162"/>
    </row>
    <row r="1768" s="7" customFormat="true" ht="9.75" hidden="false" customHeight="true" outlineLevel="0" collapsed="false">
      <c r="A1768" s="152" t="s">
        <v>1679</v>
      </c>
      <c r="B1768" s="146" t="n">
        <v>8110</v>
      </c>
      <c r="C1768" s="149" t="s">
        <v>1680</v>
      </c>
      <c r="D1768" s="149" t="s">
        <v>1078</v>
      </c>
      <c r="E1768" s="156" t="n">
        <v>5</v>
      </c>
      <c r="F1768" s="109" t="n">
        <v>1</v>
      </c>
      <c r="G1768" s="161" t="n">
        <v>366</v>
      </c>
      <c r="H1768" s="149" t="s">
        <v>1680</v>
      </c>
      <c r="I1768" s="110" t="s">
        <v>47</v>
      </c>
      <c r="J1768" s="162"/>
    </row>
    <row r="1769" s="7" customFormat="true" ht="9.75" hidden="false" customHeight="true" outlineLevel="0" collapsed="false">
      <c r="A1769" s="152" t="s">
        <v>1681</v>
      </c>
      <c r="B1769" s="146" t="n">
        <v>8116</v>
      </c>
      <c r="C1769" s="149" t="s">
        <v>1682</v>
      </c>
      <c r="D1769" s="149" t="s">
        <v>1078</v>
      </c>
      <c r="E1769" s="156" t="n">
        <v>1</v>
      </c>
      <c r="F1769" s="109" t="n">
        <v>1</v>
      </c>
      <c r="G1769" s="161" t="n">
        <v>304</v>
      </c>
      <c r="H1769" s="149" t="s">
        <v>1683</v>
      </c>
      <c r="I1769" s="110" t="s">
        <v>47</v>
      </c>
      <c r="J1769" s="162"/>
    </row>
    <row r="1770" s="7" customFormat="true" ht="9.75" hidden="false" customHeight="true" outlineLevel="0" collapsed="false">
      <c r="A1770" s="152" t="s">
        <v>1684</v>
      </c>
      <c r="B1770" s="146" t="n">
        <v>8288</v>
      </c>
      <c r="C1770" s="149" t="s">
        <v>1685</v>
      </c>
      <c r="D1770" s="149" t="s">
        <v>1072</v>
      </c>
      <c r="E1770" s="154" t="n">
        <v>29.8</v>
      </c>
      <c r="F1770" s="109" t="n">
        <v>1</v>
      </c>
      <c r="G1770" s="161" t="n">
        <v>264</v>
      </c>
      <c r="H1770" s="149" t="s">
        <v>1686</v>
      </c>
      <c r="I1770" s="110" t="s">
        <v>47</v>
      </c>
      <c r="J1770" s="162"/>
    </row>
    <row r="1771" s="7" customFormat="true" ht="9.75" hidden="false" customHeight="true" outlineLevel="0" collapsed="false">
      <c r="A1771" s="152" t="s">
        <v>1687</v>
      </c>
      <c r="B1771" s="159" t="n">
        <v>8427</v>
      </c>
      <c r="C1771" s="149" t="s">
        <v>1688</v>
      </c>
      <c r="D1771" s="149" t="s">
        <v>1072</v>
      </c>
      <c r="E1771" s="154" t="n">
        <v>15.645</v>
      </c>
      <c r="F1771" s="109" t="n">
        <v>1</v>
      </c>
      <c r="G1771" s="161" t="n">
        <v>134</v>
      </c>
      <c r="H1771" s="149" t="s">
        <v>1689</v>
      </c>
      <c r="I1771" s="110" t="s">
        <v>47</v>
      </c>
      <c r="J1771" s="162"/>
    </row>
    <row r="1772" s="7" customFormat="true" ht="10.9" hidden="false" customHeight="true" outlineLevel="0" collapsed="false">
      <c r="A1772" s="152" t="s">
        <v>1690</v>
      </c>
      <c r="B1772" s="159" t="n">
        <v>8428</v>
      </c>
      <c r="C1772" s="149" t="s">
        <v>1691</v>
      </c>
      <c r="D1772" s="149" t="s">
        <v>1072</v>
      </c>
      <c r="E1772" s="154" t="n">
        <v>18.774</v>
      </c>
      <c r="F1772" s="109" t="n">
        <v>1</v>
      </c>
      <c r="G1772" s="161" t="n">
        <v>133</v>
      </c>
      <c r="H1772" s="149" t="s">
        <v>1692</v>
      </c>
      <c r="I1772" s="110" t="s">
        <v>47</v>
      </c>
      <c r="J1772" s="162"/>
    </row>
    <row r="1773" s="7" customFormat="true" ht="9.75" hidden="false" customHeight="true" outlineLevel="0" collapsed="false">
      <c r="A1773" s="152" t="s">
        <v>1693</v>
      </c>
      <c r="B1773" s="146" t="n">
        <v>8431</v>
      </c>
      <c r="C1773" s="149" t="s">
        <v>1694</v>
      </c>
      <c r="D1773" s="149" t="s">
        <v>1074</v>
      </c>
      <c r="E1773" s="158" t="n">
        <v>989.6026</v>
      </c>
      <c r="F1773" s="109" t="n">
        <v>1</v>
      </c>
      <c r="G1773" s="161" t="n">
        <v>340</v>
      </c>
      <c r="H1773" s="149" t="s">
        <v>1695</v>
      </c>
      <c r="I1773" s="110" t="s">
        <v>47</v>
      </c>
      <c r="J1773" s="162"/>
    </row>
    <row r="1774" s="7" customFormat="true" ht="9.75" hidden="false" customHeight="true" outlineLevel="0" collapsed="false">
      <c r="A1774" s="152" t="s">
        <v>1696</v>
      </c>
      <c r="B1774" s="146" t="n">
        <v>8432</v>
      </c>
      <c r="C1774" s="149" t="s">
        <v>1697</v>
      </c>
      <c r="D1774" s="149" t="s">
        <v>1087</v>
      </c>
      <c r="E1774" s="154" t="n">
        <v>15.3186</v>
      </c>
      <c r="F1774" s="109" t="n">
        <v>1</v>
      </c>
      <c r="G1774" s="161" t="n">
        <v>328</v>
      </c>
      <c r="H1774" s="149" t="s">
        <v>1698</v>
      </c>
      <c r="I1774" s="110" t="s">
        <v>47</v>
      </c>
      <c r="J1774" s="162"/>
    </row>
    <row r="1775" s="7" customFormat="true" ht="9.75" hidden="false" customHeight="true" outlineLevel="0" collapsed="false">
      <c r="A1775" s="152" t="s">
        <v>1699</v>
      </c>
      <c r="B1775" s="159" t="n">
        <v>8435</v>
      </c>
      <c r="C1775" s="149" t="s">
        <v>1700</v>
      </c>
      <c r="D1775" s="149" t="s">
        <v>1074</v>
      </c>
      <c r="E1775" s="154" t="n">
        <v>10.2485</v>
      </c>
      <c r="F1775" s="109" t="n">
        <v>1</v>
      </c>
      <c r="G1775" s="161" t="n">
        <v>170</v>
      </c>
      <c r="H1775" s="149" t="s">
        <v>1701</v>
      </c>
      <c r="I1775" s="110" t="s">
        <v>47</v>
      </c>
      <c r="J1775" s="162"/>
    </row>
    <row r="1776" s="7" customFormat="true" ht="9.75" hidden="false" customHeight="true" outlineLevel="0" collapsed="false">
      <c r="A1776" s="152" t="s">
        <v>1702</v>
      </c>
      <c r="B1776" s="146" t="n">
        <v>8437</v>
      </c>
      <c r="C1776" s="149" t="s">
        <v>1703</v>
      </c>
      <c r="D1776" s="149" t="s">
        <v>1072</v>
      </c>
      <c r="E1776" s="154" t="n">
        <v>36.435</v>
      </c>
      <c r="F1776" s="109" t="n">
        <v>1</v>
      </c>
      <c r="G1776" s="161" t="n">
        <v>297</v>
      </c>
      <c r="H1776" s="149" t="s">
        <v>1704</v>
      </c>
      <c r="I1776" s="110" t="s">
        <v>47</v>
      </c>
      <c r="J1776" s="162"/>
    </row>
    <row r="1777" s="7" customFormat="true" ht="9.75" hidden="false" customHeight="true" outlineLevel="0" collapsed="false">
      <c r="A1777" s="152" t="s">
        <v>1705</v>
      </c>
      <c r="B1777" s="159" t="n">
        <v>8437</v>
      </c>
      <c r="C1777" s="149" t="s">
        <v>1706</v>
      </c>
      <c r="D1777" s="149" t="s">
        <v>1072</v>
      </c>
      <c r="E1777" s="154" t="n">
        <v>71.505</v>
      </c>
      <c r="F1777" s="109" t="n">
        <v>1</v>
      </c>
      <c r="G1777" s="161" t="n">
        <v>296</v>
      </c>
      <c r="H1777" s="149" t="s">
        <v>1707</v>
      </c>
      <c r="I1777" s="110" t="s">
        <v>47</v>
      </c>
      <c r="J1777" s="162"/>
    </row>
    <row r="1778" s="7" customFormat="true" ht="9.75" hidden="false" customHeight="true" outlineLevel="0" collapsed="false">
      <c r="A1778" s="152" t="s">
        <v>1708</v>
      </c>
      <c r="B1778" s="146" t="n">
        <v>8584</v>
      </c>
      <c r="C1778" s="149" t="s">
        <v>1709</v>
      </c>
      <c r="D1778" s="149" t="s">
        <v>1078</v>
      </c>
      <c r="E1778" s="154" t="n">
        <v>66</v>
      </c>
      <c r="F1778" s="109" t="n">
        <v>1</v>
      </c>
      <c r="G1778" s="155" t="n">
        <v>99</v>
      </c>
      <c r="H1778" s="149" t="s">
        <v>1710</v>
      </c>
      <c r="I1778" s="110" t="s">
        <v>47</v>
      </c>
      <c r="J1778" s="162"/>
    </row>
    <row r="1779" s="7" customFormat="true" ht="9.75" hidden="false" customHeight="true" outlineLevel="0" collapsed="false">
      <c r="A1779" s="152" t="s">
        <v>1711</v>
      </c>
      <c r="B1779" s="146" t="n">
        <v>8596</v>
      </c>
      <c r="C1779" s="149" t="s">
        <v>1712</v>
      </c>
      <c r="D1779" s="149" t="s">
        <v>1072</v>
      </c>
      <c r="E1779" s="156" t="n">
        <v>6.93</v>
      </c>
      <c r="F1779" s="109" t="n">
        <v>1</v>
      </c>
      <c r="G1779" s="161" t="n">
        <v>265</v>
      </c>
      <c r="H1779" s="149" t="s">
        <v>1713</v>
      </c>
      <c r="I1779" s="110" t="s">
        <v>47</v>
      </c>
      <c r="J1779" s="162"/>
    </row>
    <row r="1780" s="7" customFormat="true" ht="9.75" hidden="false" customHeight="true" outlineLevel="0" collapsed="false">
      <c r="A1780" s="152" t="s">
        <v>1714</v>
      </c>
      <c r="B1780" s="146" t="n">
        <v>9155</v>
      </c>
      <c r="C1780" s="149" t="s">
        <v>1715</v>
      </c>
      <c r="D1780" s="149" t="s">
        <v>1078</v>
      </c>
      <c r="E1780" s="156" t="n">
        <v>1</v>
      </c>
      <c r="F1780" s="109" t="n">
        <v>1</v>
      </c>
      <c r="G1780" s="161" t="n">
        <v>294</v>
      </c>
      <c r="H1780" s="149" t="s">
        <v>1716</v>
      </c>
      <c r="I1780" s="110" t="s">
        <v>47</v>
      </c>
      <c r="J1780" s="162"/>
    </row>
    <row r="1781" s="7" customFormat="true" ht="9.75" hidden="false" customHeight="true" outlineLevel="0" collapsed="false">
      <c r="A1781" s="152" t="s">
        <v>1717</v>
      </c>
      <c r="B1781" s="159" t="n">
        <v>5323</v>
      </c>
      <c r="C1781" s="149" t="s">
        <v>1718</v>
      </c>
      <c r="D1781" s="149" t="s">
        <v>1078</v>
      </c>
      <c r="E1781" s="154" t="n">
        <v>72</v>
      </c>
      <c r="F1781" s="109" t="n">
        <v>1</v>
      </c>
      <c r="G1781" s="161" t="n">
        <v>306</v>
      </c>
      <c r="H1781" s="149" t="s">
        <v>1719</v>
      </c>
      <c r="I1781" s="110" t="s">
        <v>47</v>
      </c>
      <c r="J1781" s="162"/>
    </row>
    <row r="1782" s="7" customFormat="true" ht="9.75" hidden="false" customHeight="true" outlineLevel="0" collapsed="false">
      <c r="A1782" s="152" t="s">
        <v>1720</v>
      </c>
      <c r="B1782" s="159" t="n">
        <v>5356</v>
      </c>
      <c r="C1782" s="149" t="s">
        <v>1721</v>
      </c>
      <c r="D1782" s="149" t="s">
        <v>1072</v>
      </c>
      <c r="E1782" s="158" t="n">
        <v>700.7</v>
      </c>
      <c r="F1782" s="109" t="n">
        <v>1</v>
      </c>
      <c r="G1782" s="161" t="n">
        <v>102</v>
      </c>
      <c r="H1782" s="149" t="s">
        <v>1722</v>
      </c>
      <c r="I1782" s="110" t="s">
        <v>47</v>
      </c>
      <c r="J1782" s="162"/>
    </row>
    <row r="1783" s="7" customFormat="true" ht="9.75" hidden="false" customHeight="true" outlineLevel="0" collapsed="false">
      <c r="A1783" s="152" t="s">
        <v>1723</v>
      </c>
      <c r="B1783" s="146" t="n">
        <v>6157</v>
      </c>
      <c r="C1783" s="149" t="s">
        <v>1724</v>
      </c>
      <c r="D1783" s="149" t="s">
        <v>1072</v>
      </c>
      <c r="E1783" s="154" t="n">
        <v>24</v>
      </c>
      <c r="F1783" s="109" t="n">
        <v>1</v>
      </c>
      <c r="G1783" s="161" t="n">
        <v>369</v>
      </c>
      <c r="H1783" s="149" t="s">
        <v>1725</v>
      </c>
      <c r="I1783" s="110" t="s">
        <v>47</v>
      </c>
      <c r="J1783" s="162"/>
    </row>
    <row r="1784" s="7" customFormat="true" ht="9.75" hidden="false" customHeight="true" outlineLevel="0" collapsed="false">
      <c r="A1784" s="152" t="s">
        <v>1726</v>
      </c>
      <c r="B1784" s="146" t="n">
        <v>7186</v>
      </c>
      <c r="C1784" s="149" t="s">
        <v>1727</v>
      </c>
      <c r="D1784" s="149" t="s">
        <v>1078</v>
      </c>
      <c r="E1784" s="154" t="n">
        <v>24</v>
      </c>
      <c r="F1784" s="109" t="n">
        <v>1</v>
      </c>
      <c r="G1784" s="161" t="n">
        <v>278</v>
      </c>
      <c r="H1784" s="149" t="s">
        <v>1728</v>
      </c>
      <c r="I1784" s="110" t="s">
        <v>47</v>
      </c>
      <c r="J1784" s="162"/>
    </row>
    <row r="1785" s="7" customFormat="true" ht="9.75" hidden="false" customHeight="true" outlineLevel="0" collapsed="false">
      <c r="A1785" s="152" t="s">
        <v>1729</v>
      </c>
      <c r="B1785" s="146" t="n">
        <v>6181</v>
      </c>
      <c r="C1785" s="149" t="s">
        <v>1730</v>
      </c>
      <c r="D1785" s="149" t="s">
        <v>1078</v>
      </c>
      <c r="E1785" s="154" t="n">
        <v>15</v>
      </c>
      <c r="F1785" s="109" t="n">
        <v>1</v>
      </c>
      <c r="G1785" s="161" t="n">
        <v>360</v>
      </c>
      <c r="H1785" s="149" t="s">
        <v>1549</v>
      </c>
      <c r="I1785" s="110" t="s">
        <v>47</v>
      </c>
      <c r="J1785" s="162"/>
    </row>
    <row r="1786" s="7" customFormat="true" ht="9.75" hidden="false" customHeight="true" outlineLevel="0" collapsed="false">
      <c r="A1786" s="152" t="s">
        <v>1731</v>
      </c>
      <c r="B1786" s="146" t="n">
        <v>7841</v>
      </c>
      <c r="C1786" s="149" t="s">
        <v>1732</v>
      </c>
      <c r="D1786" s="149" t="s">
        <v>1072</v>
      </c>
      <c r="E1786" s="157" t="n">
        <v>1724.063</v>
      </c>
      <c r="F1786" s="109" t="n">
        <v>1</v>
      </c>
      <c r="G1786" s="161" t="n">
        <v>190</v>
      </c>
      <c r="H1786" s="149" t="s">
        <v>1564</v>
      </c>
      <c r="I1786" s="110" t="s">
        <v>47</v>
      </c>
      <c r="J1786" s="162"/>
    </row>
    <row r="1787" s="7" customFormat="true" ht="9.75" hidden="false" customHeight="true" outlineLevel="0" collapsed="false">
      <c r="A1787" s="152" t="s">
        <v>1733</v>
      </c>
      <c r="B1787" s="146" t="n">
        <v>9015</v>
      </c>
      <c r="C1787" s="149" t="s">
        <v>1734</v>
      </c>
      <c r="D1787" s="149" t="s">
        <v>1072</v>
      </c>
      <c r="E1787" s="158" t="n">
        <v>122.9235</v>
      </c>
      <c r="F1787" s="109" t="n">
        <v>1</v>
      </c>
      <c r="G1787" s="161" t="n">
        <v>135</v>
      </c>
      <c r="H1787" s="149" t="s">
        <v>1735</v>
      </c>
      <c r="I1787" s="110" t="s">
        <v>47</v>
      </c>
      <c r="J1787" s="162"/>
    </row>
    <row r="1788" s="7" customFormat="true" ht="9.75" hidden="false" customHeight="true" outlineLevel="0" collapsed="false">
      <c r="A1788" s="152" t="s">
        <v>1736</v>
      </c>
      <c r="B1788" s="146" t="n">
        <v>1796</v>
      </c>
      <c r="C1788" s="149" t="s">
        <v>1737</v>
      </c>
      <c r="D1788" s="149" t="s">
        <v>1078</v>
      </c>
      <c r="E1788" s="154" t="n">
        <v>18</v>
      </c>
      <c r="F1788" s="109" t="n">
        <v>1</v>
      </c>
      <c r="G1788" s="161" t="n">
        <v>287</v>
      </c>
      <c r="H1788" s="149" t="s">
        <v>1738</v>
      </c>
      <c r="I1788" s="110" t="s">
        <v>47</v>
      </c>
      <c r="J1788" s="162"/>
    </row>
    <row r="1789" s="7" customFormat="true" ht="9.75" hidden="false" customHeight="true" outlineLevel="0" collapsed="false">
      <c r="A1789" s="152" t="s">
        <v>1739</v>
      </c>
      <c r="B1789" s="146" t="n">
        <v>5519</v>
      </c>
      <c r="C1789" s="149" t="s">
        <v>1740</v>
      </c>
      <c r="D1789" s="149" t="s">
        <v>1073</v>
      </c>
      <c r="E1789" s="154" t="n">
        <v>18.936</v>
      </c>
      <c r="F1789" s="109" t="n">
        <v>1</v>
      </c>
      <c r="G1789" s="161" t="n">
        <v>356</v>
      </c>
      <c r="H1789" s="149" t="s">
        <v>1524</v>
      </c>
      <c r="I1789" s="110" t="s">
        <v>47</v>
      </c>
      <c r="J1789" s="162"/>
    </row>
    <row r="1790" s="7" customFormat="true" ht="9.75" hidden="false" customHeight="true" outlineLevel="0" collapsed="false">
      <c r="A1790" s="152" t="s">
        <v>1741</v>
      </c>
      <c r="B1790" s="146" t="n">
        <v>5527</v>
      </c>
      <c r="C1790" s="149" t="s">
        <v>1742</v>
      </c>
      <c r="D1790" s="149" t="s">
        <v>1078</v>
      </c>
      <c r="E1790" s="156" t="n">
        <v>1</v>
      </c>
      <c r="F1790" s="109" t="n">
        <v>1</v>
      </c>
      <c r="G1790" s="161" t="n">
        <v>363</v>
      </c>
      <c r="H1790" s="149" t="s">
        <v>1743</v>
      </c>
      <c r="I1790" s="110" t="s">
        <v>47</v>
      </c>
      <c r="J1790" s="162"/>
    </row>
    <row r="1791" s="7" customFormat="true" ht="9.75" hidden="false" customHeight="true" outlineLevel="0" collapsed="false">
      <c r="A1791" s="152" t="s">
        <v>1744</v>
      </c>
      <c r="B1791" s="146" t="n">
        <v>5675</v>
      </c>
      <c r="C1791" s="149" t="s">
        <v>1745</v>
      </c>
      <c r="D1791" s="149" t="s">
        <v>1078</v>
      </c>
      <c r="E1791" s="154" t="n">
        <v>25</v>
      </c>
      <c r="F1791" s="109" t="n">
        <v>1</v>
      </c>
      <c r="G1791" s="161" t="n">
        <v>285</v>
      </c>
      <c r="H1791" s="149" t="s">
        <v>1746</v>
      </c>
      <c r="I1791" s="110" t="s">
        <v>47</v>
      </c>
      <c r="J1791" s="162"/>
    </row>
    <row r="1792" s="7" customFormat="true" ht="9.75" hidden="false" customHeight="true" outlineLevel="0" collapsed="false">
      <c r="A1792" s="152" t="s">
        <v>1747</v>
      </c>
      <c r="B1792" s="146" t="n">
        <v>5685</v>
      </c>
      <c r="C1792" s="149" t="s">
        <v>1748</v>
      </c>
      <c r="D1792" s="149" t="s">
        <v>1078</v>
      </c>
      <c r="E1792" s="154" t="n">
        <v>24</v>
      </c>
      <c r="F1792" s="109" t="n">
        <v>1</v>
      </c>
      <c r="G1792" s="161" t="n">
        <v>310</v>
      </c>
      <c r="H1792" s="149" t="s">
        <v>1749</v>
      </c>
      <c r="I1792" s="110" t="s">
        <v>47</v>
      </c>
      <c r="J1792" s="162"/>
    </row>
    <row r="1793" s="7" customFormat="true" ht="9.75" hidden="false" customHeight="true" outlineLevel="0" collapsed="false">
      <c r="A1793" s="152" t="s">
        <v>1750</v>
      </c>
      <c r="B1793" s="161" t="n">
        <v>833</v>
      </c>
      <c r="C1793" s="149" t="s">
        <v>1751</v>
      </c>
      <c r="D1793" s="149" t="s">
        <v>1752</v>
      </c>
      <c r="E1793" s="156" t="n">
        <v>7.0653</v>
      </c>
      <c r="F1793" s="109" t="n">
        <v>1</v>
      </c>
      <c r="G1793" s="161" t="n">
        <v>103</v>
      </c>
      <c r="H1793" s="149" t="s">
        <v>1753</v>
      </c>
      <c r="I1793" s="110" t="s">
        <v>47</v>
      </c>
      <c r="J1793" s="162"/>
    </row>
    <row r="1794" s="7" customFormat="true" ht="9.75" hidden="false" customHeight="true" outlineLevel="0" collapsed="false">
      <c r="A1794" s="152" t="s">
        <v>1754</v>
      </c>
      <c r="B1794" s="159" t="n">
        <v>1001</v>
      </c>
      <c r="C1794" s="149" t="s">
        <v>1388</v>
      </c>
      <c r="D1794" s="149" t="s">
        <v>1074</v>
      </c>
      <c r="E1794" s="157" t="n">
        <v>9246.055</v>
      </c>
      <c r="F1794" s="109" t="n">
        <v>1</v>
      </c>
      <c r="G1794" s="161" t="n">
        <v>102</v>
      </c>
      <c r="H1794" s="149" t="s">
        <v>1722</v>
      </c>
      <c r="I1794" s="110" t="s">
        <v>47</v>
      </c>
      <c r="J1794" s="162"/>
    </row>
    <row r="1795" s="7" customFormat="true" ht="9.75" hidden="false" customHeight="true" outlineLevel="0" collapsed="false">
      <c r="A1795" s="152" t="s">
        <v>1755</v>
      </c>
      <c r="B1795" s="159" t="n">
        <v>4748</v>
      </c>
      <c r="C1795" s="149" t="s">
        <v>1756</v>
      </c>
      <c r="D1795" s="149" t="s">
        <v>1078</v>
      </c>
      <c r="E1795" s="158" t="n">
        <v>438.8524</v>
      </c>
      <c r="F1795" s="109" t="n">
        <v>1</v>
      </c>
      <c r="G1795" s="161" t="n">
        <v>190</v>
      </c>
      <c r="H1795" s="149" t="s">
        <v>1564</v>
      </c>
      <c r="I1795" s="110" t="s">
        <v>47</v>
      </c>
      <c r="J1795" s="162"/>
    </row>
    <row r="1796" s="7" customFormat="true" ht="9.75" hidden="false" customHeight="true" outlineLevel="0" collapsed="false">
      <c r="A1796" s="152" t="s">
        <v>1757</v>
      </c>
      <c r="B1796" s="159" t="n">
        <v>4749</v>
      </c>
      <c r="C1796" s="149" t="s">
        <v>1758</v>
      </c>
      <c r="D1796" s="149" t="s">
        <v>1078</v>
      </c>
      <c r="E1796" s="158" t="n">
        <v>305.68</v>
      </c>
      <c r="F1796" s="109" t="n">
        <v>1</v>
      </c>
      <c r="G1796" s="161" t="n">
        <v>130</v>
      </c>
      <c r="H1796" s="149" t="s">
        <v>1512</v>
      </c>
      <c r="I1796" s="110" t="s">
        <v>47</v>
      </c>
      <c r="J1796" s="162"/>
    </row>
    <row r="1797" s="7" customFormat="true" ht="9.75" hidden="false" customHeight="true" outlineLevel="0" collapsed="false">
      <c r="A1797" s="152" t="s">
        <v>1759</v>
      </c>
      <c r="B1797" s="159" t="n">
        <v>4750</v>
      </c>
      <c r="C1797" s="149" t="s">
        <v>1760</v>
      </c>
      <c r="D1797" s="149" t="s">
        <v>1078</v>
      </c>
      <c r="E1797" s="158" t="n">
        <v>286.382</v>
      </c>
      <c r="F1797" s="109" t="n">
        <v>1</v>
      </c>
      <c r="G1797" s="161" t="n">
        <v>177</v>
      </c>
      <c r="H1797" s="149" t="s">
        <v>1761</v>
      </c>
      <c r="I1797" s="110" t="s">
        <v>47</v>
      </c>
      <c r="J1797" s="162"/>
    </row>
    <row r="1798" s="7" customFormat="true" ht="9.75" hidden="false" customHeight="true" outlineLevel="0" collapsed="false">
      <c r="A1798" s="152" t="s">
        <v>1762</v>
      </c>
      <c r="B1798" s="159" t="n">
        <v>6055</v>
      </c>
      <c r="C1798" s="149" t="s">
        <v>1763</v>
      </c>
      <c r="D1798" s="149" t="s">
        <v>1078</v>
      </c>
      <c r="E1798" s="158" t="n">
        <v>479.6</v>
      </c>
      <c r="F1798" s="109" t="n">
        <v>1</v>
      </c>
      <c r="G1798" s="161" t="n">
        <v>205</v>
      </c>
      <c r="H1798" s="149" t="s">
        <v>1543</v>
      </c>
      <c r="I1798" s="110" t="s">
        <v>47</v>
      </c>
      <c r="J1798" s="162"/>
    </row>
    <row r="1799" s="7" customFormat="true" ht="9.75" hidden="false" customHeight="true" outlineLevel="0" collapsed="false">
      <c r="A1799" s="152" t="s">
        <v>1764</v>
      </c>
      <c r="B1799" s="129" t="n">
        <v>495</v>
      </c>
      <c r="C1799" s="149" t="s">
        <v>1765</v>
      </c>
      <c r="D1799" s="149" t="s">
        <v>1078</v>
      </c>
      <c r="E1799" s="156" t="n">
        <v>7</v>
      </c>
      <c r="F1799" s="109" t="n">
        <v>1</v>
      </c>
      <c r="G1799" s="161" t="n">
        <v>318</v>
      </c>
      <c r="H1799" s="149" t="s">
        <v>1766</v>
      </c>
      <c r="I1799" s="110" t="s">
        <v>47</v>
      </c>
      <c r="J1799" s="162"/>
    </row>
    <row r="1800" s="7" customFormat="true" ht="9.75" hidden="false" customHeight="true" outlineLevel="0" collapsed="false">
      <c r="A1800" s="152" t="s">
        <v>1767</v>
      </c>
      <c r="B1800" s="161" t="n">
        <v>565</v>
      </c>
      <c r="C1800" s="149" t="s">
        <v>1768</v>
      </c>
      <c r="D1800" s="149" t="s">
        <v>1078</v>
      </c>
      <c r="E1800" s="154" t="n">
        <v>72</v>
      </c>
      <c r="F1800" s="109" t="n">
        <v>1</v>
      </c>
      <c r="G1800" s="161" t="n">
        <v>306</v>
      </c>
      <c r="H1800" s="149" t="s">
        <v>1719</v>
      </c>
      <c r="I1800" s="110" t="s">
        <v>47</v>
      </c>
      <c r="J1800" s="162"/>
    </row>
    <row r="1801" s="7" customFormat="true" ht="9.75" hidden="false" customHeight="true" outlineLevel="0" collapsed="false">
      <c r="A1801" s="152" t="s">
        <v>1769</v>
      </c>
      <c r="B1801" s="129" t="n">
        <v>896</v>
      </c>
      <c r="C1801" s="149" t="s">
        <v>1770</v>
      </c>
      <c r="D1801" s="149" t="s">
        <v>1072</v>
      </c>
      <c r="E1801" s="158" t="n">
        <v>594.011</v>
      </c>
      <c r="F1801" s="109" t="n">
        <v>1</v>
      </c>
      <c r="G1801" s="161" t="n">
        <v>127</v>
      </c>
      <c r="H1801" s="149" t="s">
        <v>1552</v>
      </c>
      <c r="I1801" s="110" t="s">
        <v>47</v>
      </c>
      <c r="J1801" s="162"/>
    </row>
    <row r="1802" s="7" customFormat="true" ht="9.75" hidden="false" customHeight="true" outlineLevel="0" collapsed="false">
      <c r="A1802" s="152" t="s">
        <v>1771</v>
      </c>
      <c r="B1802" s="161" t="n">
        <v>964</v>
      </c>
      <c r="C1802" s="149" t="s">
        <v>1471</v>
      </c>
      <c r="D1802" s="149" t="s">
        <v>1087</v>
      </c>
      <c r="E1802" s="156" t="n">
        <v>6.0597</v>
      </c>
      <c r="F1802" s="109" t="n">
        <v>1</v>
      </c>
      <c r="G1802" s="161" t="n">
        <v>332</v>
      </c>
      <c r="H1802" s="149" t="s">
        <v>1772</v>
      </c>
      <c r="I1802" s="110" t="s">
        <v>47</v>
      </c>
      <c r="J1802" s="162"/>
    </row>
    <row r="1803" s="7" customFormat="true" ht="9.75" hidden="false" customHeight="true" outlineLevel="0" collapsed="false">
      <c r="A1803" s="152" t="s">
        <v>1773</v>
      </c>
      <c r="B1803" s="159" t="n">
        <v>1002</v>
      </c>
      <c r="C1803" s="149" t="s">
        <v>1448</v>
      </c>
      <c r="D1803" s="149" t="s">
        <v>1449</v>
      </c>
      <c r="E1803" s="158" t="n">
        <v>813.5119</v>
      </c>
      <c r="F1803" s="109" t="n">
        <v>1</v>
      </c>
      <c r="G1803" s="161" t="n">
        <v>122</v>
      </c>
      <c r="H1803" s="149" t="s">
        <v>1774</v>
      </c>
      <c r="I1803" s="110" t="s">
        <v>47</v>
      </c>
      <c r="J1803" s="162"/>
    </row>
    <row r="1804" s="7" customFormat="true" ht="9.75" hidden="false" customHeight="true" outlineLevel="0" collapsed="false">
      <c r="A1804" s="152" t="s">
        <v>1775</v>
      </c>
      <c r="B1804" s="159" t="n">
        <v>1004</v>
      </c>
      <c r="C1804" s="149" t="s">
        <v>1393</v>
      </c>
      <c r="D1804" s="149" t="s">
        <v>1073</v>
      </c>
      <c r="E1804" s="154" t="n">
        <v>23.307</v>
      </c>
      <c r="F1804" s="109" t="n">
        <v>1</v>
      </c>
      <c r="G1804" s="161" t="n">
        <v>107</v>
      </c>
      <c r="H1804" s="149" t="s">
        <v>1776</v>
      </c>
      <c r="I1804" s="110" t="s">
        <v>47</v>
      </c>
      <c r="J1804" s="162"/>
    </row>
    <row r="1805" s="7" customFormat="true" ht="9.75" hidden="false" customHeight="true" outlineLevel="0" collapsed="false">
      <c r="A1805" s="152" t="s">
        <v>1777</v>
      </c>
      <c r="B1805" s="146" t="n">
        <v>1314</v>
      </c>
      <c r="C1805" s="149" t="s">
        <v>1478</v>
      </c>
      <c r="D1805" s="149" t="s">
        <v>1079</v>
      </c>
      <c r="E1805" s="154" t="n">
        <v>24.35</v>
      </c>
      <c r="F1805" s="109" t="n">
        <v>1</v>
      </c>
      <c r="G1805" s="161" t="n">
        <v>114</v>
      </c>
      <c r="H1805" s="149" t="s">
        <v>1778</v>
      </c>
      <c r="I1805" s="110" t="s">
        <v>47</v>
      </c>
      <c r="J1805" s="162"/>
    </row>
    <row r="1806" s="7" customFormat="true" ht="9.75" hidden="false" customHeight="true" outlineLevel="0" collapsed="false">
      <c r="A1806" s="152" t="s">
        <v>1779</v>
      </c>
      <c r="B1806" s="159" t="n">
        <v>1367</v>
      </c>
      <c r="C1806" s="149" t="s">
        <v>1397</v>
      </c>
      <c r="D1806" s="149" t="s">
        <v>1398</v>
      </c>
      <c r="E1806" s="154" t="n">
        <v>23.5206</v>
      </c>
      <c r="F1806" s="109" t="n">
        <v>1</v>
      </c>
      <c r="G1806" s="161" t="n">
        <v>102</v>
      </c>
      <c r="H1806" s="149" t="s">
        <v>1722</v>
      </c>
      <c r="I1806" s="110" t="s">
        <v>47</v>
      </c>
      <c r="J1806" s="162"/>
    </row>
    <row r="1807" s="7" customFormat="true" ht="9.75" hidden="false" customHeight="true" outlineLevel="0" collapsed="false">
      <c r="A1807" s="152" t="s">
        <v>1780</v>
      </c>
      <c r="B1807" s="146" t="n">
        <v>1522</v>
      </c>
      <c r="C1807" s="149" t="s">
        <v>1781</v>
      </c>
      <c r="D1807" s="149" t="s">
        <v>1078</v>
      </c>
      <c r="E1807" s="154" t="n">
        <v>18</v>
      </c>
      <c r="F1807" s="109" t="n">
        <v>1</v>
      </c>
      <c r="G1807" s="161" t="n">
        <v>287</v>
      </c>
      <c r="H1807" s="149" t="s">
        <v>1738</v>
      </c>
      <c r="I1807" s="110" t="s">
        <v>47</v>
      </c>
      <c r="J1807" s="162"/>
    </row>
    <row r="1808" s="7" customFormat="true" ht="9.75" hidden="false" customHeight="true" outlineLevel="0" collapsed="false">
      <c r="A1808" s="152" t="s">
        <v>1782</v>
      </c>
      <c r="B1808" s="146" t="n">
        <v>1588</v>
      </c>
      <c r="C1808" s="149" t="s">
        <v>1783</v>
      </c>
      <c r="D1808" s="149" t="s">
        <v>1078</v>
      </c>
      <c r="E1808" s="158" t="n">
        <v>121.75</v>
      </c>
      <c r="F1808" s="109" t="n">
        <v>1</v>
      </c>
      <c r="G1808" s="161" t="n">
        <v>115</v>
      </c>
      <c r="H1808" s="149" t="s">
        <v>1784</v>
      </c>
      <c r="I1808" s="110" t="s">
        <v>47</v>
      </c>
      <c r="J1808" s="162"/>
    </row>
    <row r="1809" s="7" customFormat="true" ht="9.75" hidden="false" customHeight="true" outlineLevel="0" collapsed="false">
      <c r="A1809" s="152" t="s">
        <v>1785</v>
      </c>
      <c r="B1809" s="146" t="n">
        <v>1591</v>
      </c>
      <c r="C1809" s="149" t="s">
        <v>1786</v>
      </c>
      <c r="D1809" s="149" t="s">
        <v>1072</v>
      </c>
      <c r="E1809" s="158" t="n">
        <v>594.011</v>
      </c>
      <c r="F1809" s="109" t="n">
        <v>1</v>
      </c>
      <c r="G1809" s="161" t="n">
        <v>127</v>
      </c>
      <c r="H1809" s="149" t="s">
        <v>1552</v>
      </c>
      <c r="I1809" s="110" t="s">
        <v>47</v>
      </c>
      <c r="J1809" s="162"/>
    </row>
    <row r="1810" s="7" customFormat="true" ht="9.75" hidden="false" customHeight="true" outlineLevel="0" collapsed="false">
      <c r="A1810" s="152" t="s">
        <v>1787</v>
      </c>
      <c r="B1810" s="146" t="n">
        <v>1666</v>
      </c>
      <c r="C1810" s="149" t="s">
        <v>1788</v>
      </c>
      <c r="D1810" s="149" t="s">
        <v>1087</v>
      </c>
      <c r="E1810" s="156" t="n">
        <v>7.2</v>
      </c>
      <c r="F1810" s="109" t="n">
        <v>1</v>
      </c>
      <c r="G1810" s="161" t="n">
        <v>336</v>
      </c>
      <c r="H1810" s="149" t="s">
        <v>1789</v>
      </c>
      <c r="I1810" s="110" t="s">
        <v>47</v>
      </c>
      <c r="J1810" s="162"/>
    </row>
    <row r="1811" s="7" customFormat="true" ht="9.75" hidden="false" customHeight="true" outlineLevel="0" collapsed="false">
      <c r="A1811" s="152" t="s">
        <v>1790</v>
      </c>
      <c r="B1811" s="146" t="n">
        <v>1668</v>
      </c>
      <c r="C1811" s="149" t="s">
        <v>1791</v>
      </c>
      <c r="D1811" s="149" t="s">
        <v>1087</v>
      </c>
      <c r="E1811" s="156" t="n">
        <v>8.5536</v>
      </c>
      <c r="F1811" s="109" t="n">
        <v>1</v>
      </c>
      <c r="G1811" s="161" t="n">
        <v>351</v>
      </c>
      <c r="H1811" s="149" t="s">
        <v>1792</v>
      </c>
      <c r="I1811" s="110" t="s">
        <v>47</v>
      </c>
      <c r="J1811" s="162"/>
    </row>
    <row r="1812" s="7" customFormat="true" ht="9.75" hidden="false" customHeight="true" outlineLevel="0" collapsed="false">
      <c r="A1812" s="152" t="s">
        <v>1793</v>
      </c>
      <c r="B1812" s="146" t="n">
        <v>1683</v>
      </c>
      <c r="C1812" s="149" t="s">
        <v>1794</v>
      </c>
      <c r="D1812" s="149" t="s">
        <v>1087</v>
      </c>
      <c r="E1812" s="154" t="n">
        <v>24.2388</v>
      </c>
      <c r="F1812" s="109" t="n">
        <v>1</v>
      </c>
      <c r="G1812" s="161" t="n">
        <v>332</v>
      </c>
      <c r="H1812" s="149" t="s">
        <v>1772</v>
      </c>
      <c r="I1812" s="110" t="s">
        <v>47</v>
      </c>
      <c r="J1812" s="162"/>
    </row>
    <row r="1813" s="7" customFormat="true" ht="9.75" hidden="false" customHeight="true" outlineLevel="0" collapsed="false">
      <c r="A1813" s="152" t="s">
        <v>1795</v>
      </c>
      <c r="B1813" s="146" t="n">
        <v>1764</v>
      </c>
      <c r="C1813" s="149" t="s">
        <v>1796</v>
      </c>
      <c r="D1813" s="149" t="s">
        <v>1072</v>
      </c>
      <c r="E1813" s="154" t="n">
        <v>26</v>
      </c>
      <c r="F1813" s="109" t="n">
        <v>1</v>
      </c>
      <c r="G1813" s="161" t="n">
        <v>268</v>
      </c>
      <c r="H1813" s="149" t="s">
        <v>1618</v>
      </c>
      <c r="I1813" s="110" t="s">
        <v>47</v>
      </c>
      <c r="J1813" s="162"/>
    </row>
    <row r="1814" s="7" customFormat="true" ht="10.9" hidden="false" customHeight="true" outlineLevel="0" collapsed="false">
      <c r="A1814" s="152" t="s">
        <v>1797</v>
      </c>
      <c r="B1814" s="146" t="n">
        <v>1843</v>
      </c>
      <c r="C1814" s="149" t="s">
        <v>1798</v>
      </c>
      <c r="D1814" s="149" t="s">
        <v>1079</v>
      </c>
      <c r="E1814" s="158" t="n">
        <v>180</v>
      </c>
      <c r="F1814" s="109" t="n">
        <v>1</v>
      </c>
      <c r="G1814" s="161" t="n">
        <v>287</v>
      </c>
      <c r="H1814" s="149" t="s">
        <v>1738</v>
      </c>
      <c r="I1814" s="110" t="s">
        <v>47</v>
      </c>
      <c r="J1814" s="162"/>
    </row>
    <row r="1815" s="7" customFormat="true" ht="9.75" hidden="false" customHeight="true" outlineLevel="0" collapsed="false">
      <c r="A1815" s="152" t="s">
        <v>1799</v>
      </c>
      <c r="B1815" s="146" t="n">
        <v>1956</v>
      </c>
      <c r="C1815" s="149" t="s">
        <v>1800</v>
      </c>
      <c r="D1815" s="149" t="s">
        <v>1078</v>
      </c>
      <c r="E1815" s="154" t="n">
        <v>29</v>
      </c>
      <c r="F1815" s="109" t="n">
        <v>1</v>
      </c>
      <c r="G1815" s="161" t="n">
        <v>307</v>
      </c>
      <c r="H1815" s="149" t="s">
        <v>1801</v>
      </c>
      <c r="I1815" s="110" t="s">
        <v>47</v>
      </c>
      <c r="J1815" s="162"/>
    </row>
    <row r="1816" s="7" customFormat="true" ht="9.75" hidden="false" customHeight="true" outlineLevel="0" collapsed="false">
      <c r="A1816" s="152" t="s">
        <v>1802</v>
      </c>
      <c r="B1816" s="146" t="n">
        <v>2076</v>
      </c>
      <c r="C1816" s="149" t="s">
        <v>1803</v>
      </c>
      <c r="D1816" s="149" t="s">
        <v>1078</v>
      </c>
      <c r="E1816" s="158" t="n">
        <v>121.75</v>
      </c>
      <c r="F1816" s="109" t="n">
        <v>1</v>
      </c>
      <c r="G1816" s="161" t="n">
        <v>116</v>
      </c>
      <c r="H1816" s="149" t="s">
        <v>1804</v>
      </c>
      <c r="I1816" s="110" t="s">
        <v>47</v>
      </c>
      <c r="J1816" s="162"/>
    </row>
    <row r="1817" s="7" customFormat="true" ht="9.75" hidden="false" customHeight="true" outlineLevel="0" collapsed="false">
      <c r="A1817" s="152" t="s">
        <v>1805</v>
      </c>
      <c r="B1817" s="159" t="n">
        <v>4661</v>
      </c>
      <c r="C1817" s="149" t="s">
        <v>1806</v>
      </c>
      <c r="D1817" s="149" t="s">
        <v>1078</v>
      </c>
      <c r="E1817" s="156" t="n">
        <v>2.22</v>
      </c>
      <c r="F1817" s="109" t="n">
        <v>1</v>
      </c>
      <c r="G1817" s="161" t="n">
        <v>302</v>
      </c>
      <c r="H1817" s="149" t="s">
        <v>1807</v>
      </c>
      <c r="I1817" s="110" t="s">
        <v>47</v>
      </c>
      <c r="J1817" s="162"/>
    </row>
    <row r="1818" s="7" customFormat="true" ht="9.75" hidden="false" customHeight="true" outlineLevel="0" collapsed="false">
      <c r="A1818" s="152" t="s">
        <v>1808</v>
      </c>
      <c r="B1818" s="159" t="n">
        <v>4677</v>
      </c>
      <c r="C1818" s="149" t="s">
        <v>1809</v>
      </c>
      <c r="D1818" s="149" t="s">
        <v>1078</v>
      </c>
      <c r="E1818" s="154" t="n">
        <v>74</v>
      </c>
      <c r="F1818" s="109" t="n">
        <v>1</v>
      </c>
      <c r="G1818" s="161" t="n">
        <v>302</v>
      </c>
      <c r="H1818" s="149" t="s">
        <v>1807</v>
      </c>
      <c r="I1818" s="110" t="s">
        <v>47</v>
      </c>
      <c r="J1818" s="162"/>
    </row>
    <row r="1819" s="7" customFormat="true" ht="9.75" hidden="false" customHeight="true" outlineLevel="0" collapsed="false">
      <c r="A1819" s="152" t="s">
        <v>1810</v>
      </c>
      <c r="B1819" s="146" t="n">
        <v>4705</v>
      </c>
      <c r="C1819" s="149" t="s">
        <v>1811</v>
      </c>
      <c r="D1819" s="149" t="s">
        <v>1078</v>
      </c>
      <c r="E1819" s="156" t="n">
        <v>5</v>
      </c>
      <c r="F1819" s="109" t="n">
        <v>1</v>
      </c>
      <c r="G1819" s="161" t="n">
        <v>360</v>
      </c>
      <c r="H1819" s="149" t="s">
        <v>1549</v>
      </c>
      <c r="I1819" s="110" t="s">
        <v>47</v>
      </c>
      <c r="J1819" s="162"/>
    </row>
    <row r="1820" s="7" customFormat="true" ht="9.75" hidden="false" customHeight="true" outlineLevel="0" collapsed="false">
      <c r="A1820" s="152" t="s">
        <v>1812</v>
      </c>
      <c r="B1820" s="159" t="n">
        <v>4758</v>
      </c>
      <c r="C1820" s="149" t="s">
        <v>1813</v>
      </c>
      <c r="D1820" s="149" t="s">
        <v>1078</v>
      </c>
      <c r="E1820" s="156" t="n">
        <v>0.2638</v>
      </c>
      <c r="F1820" s="109" t="n">
        <v>1</v>
      </c>
      <c r="G1820" s="161" t="n">
        <v>205</v>
      </c>
      <c r="H1820" s="149" t="s">
        <v>1543</v>
      </c>
      <c r="I1820" s="110" t="s">
        <v>47</v>
      </c>
      <c r="J1820" s="162"/>
    </row>
    <row r="1821" s="7" customFormat="true" ht="19.35" hidden="false" customHeight="true" outlineLevel="0" collapsed="false">
      <c r="A1821" s="152" t="s">
        <v>1814</v>
      </c>
      <c r="B1821" s="146" t="n">
        <v>5213</v>
      </c>
      <c r="C1821" s="149" t="s">
        <v>1307</v>
      </c>
      <c r="D1821" s="149" t="s">
        <v>1073</v>
      </c>
      <c r="E1821" s="154" t="n">
        <v>54.001</v>
      </c>
      <c r="F1821" s="109" t="n">
        <v>1</v>
      </c>
      <c r="G1821" s="161" t="n">
        <v>127</v>
      </c>
      <c r="H1821" s="149" t="s">
        <v>1552</v>
      </c>
      <c r="I1821" s="110" t="s">
        <v>47</v>
      </c>
      <c r="J1821" s="162"/>
    </row>
    <row r="1822" s="7" customFormat="true" ht="9.75" hidden="false" customHeight="true" outlineLevel="0" collapsed="false">
      <c r="A1822" s="152" t="s">
        <v>1815</v>
      </c>
      <c r="B1822" s="146" t="n">
        <v>5282</v>
      </c>
      <c r="C1822" s="149" t="s">
        <v>1816</v>
      </c>
      <c r="D1822" s="149" t="s">
        <v>1087</v>
      </c>
      <c r="E1822" s="154" t="n">
        <v>20</v>
      </c>
      <c r="F1822" s="109" t="n">
        <v>1</v>
      </c>
      <c r="G1822" s="161" t="n">
        <v>360</v>
      </c>
      <c r="H1822" s="149" t="s">
        <v>1549</v>
      </c>
      <c r="I1822" s="110" t="s">
        <v>47</v>
      </c>
      <c r="J1822" s="162"/>
    </row>
    <row r="1823" s="7" customFormat="true" ht="9.75" hidden="false" customHeight="true" outlineLevel="0" collapsed="false">
      <c r="A1823" s="152" t="s">
        <v>1817</v>
      </c>
      <c r="B1823" s="146" t="n">
        <v>5284</v>
      </c>
      <c r="C1823" s="149" t="s">
        <v>1818</v>
      </c>
      <c r="D1823" s="149" t="s">
        <v>1078</v>
      </c>
      <c r="E1823" s="156" t="n">
        <v>5</v>
      </c>
      <c r="F1823" s="109" t="n">
        <v>1</v>
      </c>
      <c r="G1823" s="161" t="n">
        <v>360</v>
      </c>
      <c r="H1823" s="149" t="s">
        <v>1549</v>
      </c>
      <c r="I1823" s="110" t="s">
        <v>47</v>
      </c>
      <c r="J1823" s="162"/>
    </row>
    <row r="1824" s="7" customFormat="true" ht="9.75" hidden="false" customHeight="true" outlineLevel="0" collapsed="false">
      <c r="A1824" s="152" t="s">
        <v>1819</v>
      </c>
      <c r="B1824" s="146" t="n">
        <v>5287</v>
      </c>
      <c r="C1824" s="149" t="s">
        <v>1820</v>
      </c>
      <c r="D1824" s="149" t="s">
        <v>1078</v>
      </c>
      <c r="E1824" s="156" t="n">
        <v>4</v>
      </c>
      <c r="F1824" s="109" t="n">
        <v>1</v>
      </c>
      <c r="G1824" s="161" t="n">
        <v>360</v>
      </c>
      <c r="H1824" s="149" t="s">
        <v>1549</v>
      </c>
      <c r="I1824" s="110" t="s">
        <v>47</v>
      </c>
      <c r="J1824" s="162"/>
    </row>
    <row r="1825" s="7" customFormat="true" ht="9.75" hidden="false" customHeight="true" outlineLevel="0" collapsed="false">
      <c r="A1825" s="152" t="s">
        <v>1821</v>
      </c>
      <c r="B1825" s="146" t="n">
        <v>5348</v>
      </c>
      <c r="C1825" s="149" t="s">
        <v>1822</v>
      </c>
      <c r="D1825" s="149" t="s">
        <v>1072</v>
      </c>
      <c r="E1825" s="158" t="n">
        <v>233.07</v>
      </c>
      <c r="F1825" s="109" t="n">
        <v>1</v>
      </c>
      <c r="G1825" s="161" t="n">
        <v>107</v>
      </c>
      <c r="H1825" s="149" t="s">
        <v>1776</v>
      </c>
      <c r="I1825" s="110" t="s">
        <v>47</v>
      </c>
      <c r="J1825" s="162"/>
    </row>
    <row r="1826" s="7" customFormat="true" ht="9.75" hidden="false" customHeight="true" outlineLevel="0" collapsed="false">
      <c r="A1826" s="152" t="s">
        <v>1823</v>
      </c>
      <c r="B1826" s="159" t="n">
        <v>5421</v>
      </c>
      <c r="C1826" s="149" t="s">
        <v>1824</v>
      </c>
      <c r="D1826" s="149" t="s">
        <v>1078</v>
      </c>
      <c r="E1826" s="158" t="n">
        <v>113.6475</v>
      </c>
      <c r="F1826" s="109" t="n">
        <v>1</v>
      </c>
      <c r="G1826" s="161" t="n">
        <v>162</v>
      </c>
      <c r="H1826" s="149" t="s">
        <v>1641</v>
      </c>
      <c r="I1826" s="110" t="s">
        <v>47</v>
      </c>
      <c r="J1826" s="162"/>
    </row>
    <row r="1827" s="7" customFormat="true" ht="9.75" hidden="false" customHeight="true" outlineLevel="0" collapsed="false">
      <c r="A1827" s="152" t="s">
        <v>1825</v>
      </c>
      <c r="B1827" s="159" t="n">
        <v>5426</v>
      </c>
      <c r="C1827" s="149" t="s">
        <v>1826</v>
      </c>
      <c r="D1827" s="149" t="s">
        <v>1074</v>
      </c>
      <c r="E1827" s="154" t="n">
        <v>70.5016</v>
      </c>
      <c r="F1827" s="109" t="n">
        <v>1</v>
      </c>
      <c r="G1827" s="161" t="n">
        <v>144</v>
      </c>
      <c r="H1827" s="149" t="s">
        <v>1827</v>
      </c>
      <c r="I1827" s="110" t="s">
        <v>47</v>
      </c>
      <c r="J1827" s="162"/>
    </row>
    <row r="1828" s="7" customFormat="true" ht="9.75" hidden="false" customHeight="true" outlineLevel="0" collapsed="false">
      <c r="A1828" s="152" t="s">
        <v>1828</v>
      </c>
      <c r="B1828" s="159" t="n">
        <v>5494</v>
      </c>
      <c r="C1828" s="149" t="s">
        <v>1829</v>
      </c>
      <c r="D1828" s="149" t="s">
        <v>1078</v>
      </c>
      <c r="E1828" s="158" t="n">
        <v>148</v>
      </c>
      <c r="F1828" s="109" t="n">
        <v>1</v>
      </c>
      <c r="G1828" s="161" t="n">
        <v>302</v>
      </c>
      <c r="H1828" s="149" t="s">
        <v>1807</v>
      </c>
      <c r="I1828" s="110" t="s">
        <v>47</v>
      </c>
      <c r="J1828" s="162"/>
    </row>
    <row r="1829" s="7" customFormat="true" ht="9.75" hidden="false" customHeight="true" outlineLevel="0" collapsed="false">
      <c r="A1829" s="152" t="s">
        <v>1830</v>
      </c>
      <c r="B1829" s="159" t="n">
        <v>5495</v>
      </c>
      <c r="C1829" s="149" t="s">
        <v>1831</v>
      </c>
      <c r="D1829" s="149" t="s">
        <v>1078</v>
      </c>
      <c r="E1829" s="154" t="n">
        <v>74</v>
      </c>
      <c r="F1829" s="109" t="n">
        <v>1</v>
      </c>
      <c r="G1829" s="161" t="n">
        <v>302</v>
      </c>
      <c r="H1829" s="149" t="s">
        <v>1807</v>
      </c>
      <c r="I1829" s="110" t="s">
        <v>47</v>
      </c>
      <c r="J1829" s="162"/>
    </row>
    <row r="1830" s="7" customFormat="true" ht="19.35" hidden="false" customHeight="true" outlineLevel="0" collapsed="false">
      <c r="A1830" s="152" t="s">
        <v>1832</v>
      </c>
      <c r="B1830" s="159" t="n">
        <v>5497</v>
      </c>
      <c r="C1830" s="149" t="s">
        <v>1833</v>
      </c>
      <c r="D1830" s="149" t="s">
        <v>1078</v>
      </c>
      <c r="E1830" s="154" t="n">
        <v>72</v>
      </c>
      <c r="F1830" s="109" t="n">
        <v>1</v>
      </c>
      <c r="G1830" s="161" t="n">
        <v>306</v>
      </c>
      <c r="H1830" s="149" t="s">
        <v>1719</v>
      </c>
      <c r="I1830" s="110" t="s">
        <v>47</v>
      </c>
      <c r="J1830" s="162"/>
    </row>
    <row r="1831" s="7" customFormat="true" ht="9.75" hidden="false" customHeight="true" outlineLevel="0" collapsed="false">
      <c r="A1831" s="152" t="s">
        <v>1834</v>
      </c>
      <c r="B1831" s="159" t="n">
        <v>5500</v>
      </c>
      <c r="C1831" s="149" t="s">
        <v>1835</v>
      </c>
      <c r="D1831" s="149" t="s">
        <v>1605</v>
      </c>
      <c r="E1831" s="154" t="n">
        <v>13</v>
      </c>
      <c r="F1831" s="109" t="n">
        <v>1</v>
      </c>
      <c r="G1831" s="161" t="n">
        <v>268</v>
      </c>
      <c r="H1831" s="149" t="s">
        <v>1618</v>
      </c>
      <c r="I1831" s="110" t="s">
        <v>47</v>
      </c>
      <c r="J1831" s="162"/>
    </row>
    <row r="1832" s="7" customFormat="true" ht="9.75" hidden="false" customHeight="true" outlineLevel="0" collapsed="false">
      <c r="A1832" s="152" t="s">
        <v>1836</v>
      </c>
      <c r="B1832" s="159" t="n">
        <v>5509</v>
      </c>
      <c r="C1832" s="149" t="s">
        <v>1837</v>
      </c>
      <c r="D1832" s="149" t="s">
        <v>1078</v>
      </c>
      <c r="E1832" s="154" t="n">
        <v>23.685</v>
      </c>
      <c r="F1832" s="109" t="n">
        <v>1</v>
      </c>
      <c r="G1832" s="161" t="n">
        <v>334</v>
      </c>
      <c r="H1832" s="149" t="s">
        <v>1838</v>
      </c>
      <c r="I1832" s="110" t="s">
        <v>47</v>
      </c>
      <c r="J1832" s="162"/>
    </row>
    <row r="1833" s="7" customFormat="true" ht="9.75" hidden="false" customHeight="true" outlineLevel="0" collapsed="false">
      <c r="A1833" s="152" t="s">
        <v>1839</v>
      </c>
      <c r="B1833" s="146" t="n">
        <v>5526</v>
      </c>
      <c r="C1833" s="149" t="s">
        <v>1840</v>
      </c>
      <c r="D1833" s="149" t="s">
        <v>1078</v>
      </c>
      <c r="E1833" s="154" t="n">
        <v>22</v>
      </c>
      <c r="F1833" s="109" t="n">
        <v>1</v>
      </c>
      <c r="G1833" s="161" t="n">
        <v>362</v>
      </c>
      <c r="H1833" s="149" t="s">
        <v>1841</v>
      </c>
      <c r="I1833" s="110" t="s">
        <v>47</v>
      </c>
      <c r="J1833" s="162"/>
    </row>
    <row r="1834" s="7" customFormat="true" ht="9.75" hidden="false" customHeight="true" outlineLevel="0" collapsed="false">
      <c r="A1834" s="152" t="s">
        <v>1842</v>
      </c>
      <c r="B1834" s="159" t="n">
        <v>5598</v>
      </c>
      <c r="C1834" s="149" t="s">
        <v>1843</v>
      </c>
      <c r="D1834" s="149" t="s">
        <v>1087</v>
      </c>
      <c r="E1834" s="154" t="n">
        <v>21.87</v>
      </c>
      <c r="F1834" s="109" t="n">
        <v>1</v>
      </c>
      <c r="G1834" s="161" t="n">
        <v>349</v>
      </c>
      <c r="H1834" s="149" t="s">
        <v>1844</v>
      </c>
      <c r="I1834" s="110" t="s">
        <v>47</v>
      </c>
      <c r="J1834" s="162"/>
    </row>
    <row r="1835" s="7" customFormat="true" ht="19.35" hidden="false" customHeight="true" outlineLevel="0" collapsed="false">
      <c r="A1835" s="152" t="s">
        <v>1845</v>
      </c>
      <c r="B1835" s="146" t="n">
        <v>5676</v>
      </c>
      <c r="C1835" s="149" t="s">
        <v>1846</v>
      </c>
      <c r="D1835" s="149" t="s">
        <v>1214</v>
      </c>
      <c r="E1835" s="154" t="n">
        <v>60</v>
      </c>
      <c r="F1835" s="109" t="n">
        <v>1</v>
      </c>
      <c r="G1835" s="161" t="n">
        <v>360</v>
      </c>
      <c r="H1835" s="149" t="s">
        <v>1549</v>
      </c>
      <c r="I1835" s="110" t="s">
        <v>47</v>
      </c>
      <c r="J1835" s="162"/>
    </row>
    <row r="1836" s="7" customFormat="true" ht="9.75" hidden="false" customHeight="true" outlineLevel="0" collapsed="false">
      <c r="A1836" s="152" t="s">
        <v>1847</v>
      </c>
      <c r="B1836" s="146" t="n">
        <v>5692</v>
      </c>
      <c r="C1836" s="149" t="s">
        <v>1848</v>
      </c>
      <c r="D1836" s="149" t="s">
        <v>1074</v>
      </c>
      <c r="E1836" s="157" t="n">
        <v>4267.914</v>
      </c>
      <c r="F1836" s="109" t="n">
        <v>1</v>
      </c>
      <c r="G1836" s="161" t="n">
        <v>330</v>
      </c>
      <c r="H1836" s="149" t="s">
        <v>1849</v>
      </c>
      <c r="I1836" s="110" t="s">
        <v>47</v>
      </c>
      <c r="J1836" s="162"/>
    </row>
    <row r="1837" s="7" customFormat="true" ht="19.35" hidden="false" customHeight="true" outlineLevel="0" collapsed="false">
      <c r="A1837" s="152" t="s">
        <v>1850</v>
      </c>
      <c r="B1837" s="159" t="n">
        <v>6114</v>
      </c>
      <c r="C1837" s="149" t="s">
        <v>1851</v>
      </c>
      <c r="D1837" s="149" t="s">
        <v>1852</v>
      </c>
      <c r="E1837" s="158" t="n">
        <v>600.544</v>
      </c>
      <c r="F1837" s="109" t="n">
        <v>1</v>
      </c>
      <c r="G1837" s="161" t="n">
        <v>327</v>
      </c>
      <c r="H1837" s="149" t="s">
        <v>1853</v>
      </c>
      <c r="I1837" s="110" t="s">
        <v>47</v>
      </c>
      <c r="J1837" s="162"/>
    </row>
    <row r="1838" s="7" customFormat="true" ht="9.75" hidden="false" customHeight="true" outlineLevel="0" collapsed="false">
      <c r="A1838" s="152" t="s">
        <v>1854</v>
      </c>
      <c r="B1838" s="159" t="n">
        <v>6163</v>
      </c>
      <c r="C1838" s="149" t="s">
        <v>1855</v>
      </c>
      <c r="D1838" s="149" t="s">
        <v>1074</v>
      </c>
      <c r="E1838" s="158" t="n">
        <v>345.543</v>
      </c>
      <c r="F1838" s="109" t="n">
        <v>1</v>
      </c>
      <c r="G1838" s="161" t="n">
        <v>341</v>
      </c>
      <c r="H1838" s="149" t="s">
        <v>1856</v>
      </c>
      <c r="I1838" s="110" t="s">
        <v>47</v>
      </c>
      <c r="J1838" s="162"/>
    </row>
    <row r="1839" s="7" customFormat="true" ht="9.75" hidden="false" customHeight="true" outlineLevel="0" collapsed="false">
      <c r="A1839" s="152" t="s">
        <v>1857</v>
      </c>
      <c r="B1839" s="159" t="n">
        <v>6416</v>
      </c>
      <c r="C1839" s="149" t="s">
        <v>1858</v>
      </c>
      <c r="D1839" s="149" t="s">
        <v>1079</v>
      </c>
      <c r="E1839" s="158" t="n">
        <v>170.25</v>
      </c>
      <c r="F1839" s="109" t="n">
        <v>1</v>
      </c>
      <c r="G1839" s="161" t="n">
        <v>296</v>
      </c>
      <c r="H1839" s="149" t="s">
        <v>1707</v>
      </c>
      <c r="I1839" s="110" t="s">
        <v>47</v>
      </c>
      <c r="J1839" s="162"/>
    </row>
    <row r="1840" s="7" customFormat="true" ht="9.75" hidden="false" customHeight="true" outlineLevel="0" collapsed="false">
      <c r="A1840" s="152" t="s">
        <v>1859</v>
      </c>
      <c r="B1840" s="146" t="n">
        <v>6432</v>
      </c>
      <c r="C1840" s="149" t="s">
        <v>1860</v>
      </c>
      <c r="D1840" s="149" t="s">
        <v>1078</v>
      </c>
      <c r="E1840" s="156" t="n">
        <v>3</v>
      </c>
      <c r="F1840" s="109" t="n">
        <v>1</v>
      </c>
      <c r="G1840" s="161" t="n">
        <v>369</v>
      </c>
      <c r="H1840" s="149" t="s">
        <v>1725</v>
      </c>
      <c r="I1840" s="110" t="s">
        <v>47</v>
      </c>
      <c r="J1840" s="162"/>
    </row>
    <row r="1841" s="7" customFormat="true" ht="19.35" hidden="false" customHeight="true" outlineLevel="0" collapsed="false">
      <c r="A1841" s="152" t="s">
        <v>1861</v>
      </c>
      <c r="B1841" s="146" t="n">
        <v>6543</v>
      </c>
      <c r="C1841" s="149" t="s">
        <v>1862</v>
      </c>
      <c r="D1841" s="149" t="s">
        <v>1078</v>
      </c>
      <c r="E1841" s="154" t="n">
        <v>18</v>
      </c>
      <c r="F1841" s="109" t="n">
        <v>1</v>
      </c>
      <c r="G1841" s="161" t="n">
        <v>287</v>
      </c>
      <c r="H1841" s="149" t="s">
        <v>1738</v>
      </c>
      <c r="I1841" s="110" t="s">
        <v>47</v>
      </c>
      <c r="J1841" s="162"/>
    </row>
    <row r="1842" s="7" customFormat="true" ht="9.75" hidden="false" customHeight="true" outlineLevel="0" collapsed="false">
      <c r="A1842" s="152" t="s">
        <v>1863</v>
      </c>
      <c r="B1842" s="159" t="n">
        <v>6837</v>
      </c>
      <c r="C1842" s="149" t="s">
        <v>1864</v>
      </c>
      <c r="D1842" s="149" t="s">
        <v>1087</v>
      </c>
      <c r="E1842" s="158" t="n">
        <v>720.6528</v>
      </c>
      <c r="F1842" s="109" t="n">
        <v>1</v>
      </c>
      <c r="G1842" s="161" t="n">
        <v>327</v>
      </c>
      <c r="H1842" s="149" t="s">
        <v>1853</v>
      </c>
      <c r="I1842" s="110" t="s">
        <v>47</v>
      </c>
      <c r="J1842" s="162"/>
    </row>
    <row r="1843" s="7" customFormat="true" ht="19.35" hidden="false" customHeight="true" outlineLevel="0" collapsed="false">
      <c r="A1843" s="152" t="s">
        <v>1865</v>
      </c>
      <c r="B1843" s="146" t="n">
        <v>6949</v>
      </c>
      <c r="C1843" s="149" t="s">
        <v>1866</v>
      </c>
      <c r="D1843" s="149" t="s">
        <v>1078</v>
      </c>
      <c r="E1843" s="157" t="n">
        <v>2438.808</v>
      </c>
      <c r="F1843" s="109" t="n">
        <v>1</v>
      </c>
      <c r="G1843" s="161" t="n">
        <v>330</v>
      </c>
      <c r="H1843" s="149" t="s">
        <v>1849</v>
      </c>
      <c r="I1843" s="110" t="s">
        <v>47</v>
      </c>
      <c r="J1843" s="162"/>
    </row>
    <row r="1844" s="7" customFormat="true" ht="9.75" hidden="false" customHeight="true" outlineLevel="0" collapsed="false">
      <c r="A1844" s="152" t="s">
        <v>1867</v>
      </c>
      <c r="B1844" s="146" t="n">
        <v>6953</v>
      </c>
      <c r="C1844" s="149" t="s">
        <v>1868</v>
      </c>
      <c r="D1844" s="149" t="s">
        <v>1079</v>
      </c>
      <c r="E1844" s="158" t="n">
        <v>485.1</v>
      </c>
      <c r="F1844" s="109" t="n">
        <v>1</v>
      </c>
      <c r="G1844" s="161" t="n">
        <v>203</v>
      </c>
      <c r="H1844" s="149" t="s">
        <v>1869</v>
      </c>
      <c r="I1844" s="110" t="s">
        <v>47</v>
      </c>
      <c r="J1844" s="162"/>
    </row>
    <row r="1845" s="7" customFormat="true" ht="19.35" hidden="false" customHeight="true" outlineLevel="0" collapsed="false">
      <c r="A1845" s="152" t="s">
        <v>1870</v>
      </c>
      <c r="B1845" s="146" t="n">
        <v>7013</v>
      </c>
      <c r="C1845" s="149" t="s">
        <v>1871</v>
      </c>
      <c r="D1845" s="149" t="s">
        <v>1078</v>
      </c>
      <c r="E1845" s="154" t="n">
        <v>60.597</v>
      </c>
      <c r="F1845" s="109" t="n">
        <v>1</v>
      </c>
      <c r="G1845" s="161" t="n">
        <v>332</v>
      </c>
      <c r="H1845" s="149" t="s">
        <v>1772</v>
      </c>
      <c r="I1845" s="110" t="s">
        <v>47</v>
      </c>
      <c r="J1845" s="162"/>
    </row>
    <row r="1846" s="7" customFormat="true" ht="9.75" hidden="false" customHeight="true" outlineLevel="0" collapsed="false">
      <c r="A1846" s="152" t="s">
        <v>1872</v>
      </c>
      <c r="B1846" s="146" t="n">
        <v>7018</v>
      </c>
      <c r="C1846" s="149" t="s">
        <v>1873</v>
      </c>
      <c r="D1846" s="149" t="s">
        <v>1087</v>
      </c>
      <c r="E1846" s="156" t="n">
        <v>7.2</v>
      </c>
      <c r="F1846" s="109" t="n">
        <v>1</v>
      </c>
      <c r="G1846" s="161" t="n">
        <v>336</v>
      </c>
      <c r="H1846" s="149" t="s">
        <v>1789</v>
      </c>
      <c r="I1846" s="110" t="s">
        <v>47</v>
      </c>
      <c r="J1846" s="162"/>
    </row>
    <row r="1847" s="7" customFormat="true" ht="9.75" hidden="false" customHeight="true" outlineLevel="0" collapsed="false">
      <c r="A1847" s="152" t="s">
        <v>1874</v>
      </c>
      <c r="B1847" s="146" t="n">
        <v>7019</v>
      </c>
      <c r="C1847" s="149" t="s">
        <v>1875</v>
      </c>
      <c r="D1847" s="149" t="s">
        <v>1087</v>
      </c>
      <c r="E1847" s="156" t="n">
        <v>7.2</v>
      </c>
      <c r="F1847" s="109" t="n">
        <v>1</v>
      </c>
      <c r="G1847" s="161" t="n">
        <v>336</v>
      </c>
      <c r="H1847" s="149" t="s">
        <v>1789</v>
      </c>
      <c r="I1847" s="110" t="s">
        <v>47</v>
      </c>
      <c r="J1847" s="162"/>
    </row>
    <row r="1848" s="7" customFormat="true" ht="9.75" hidden="false" customHeight="true" outlineLevel="0" collapsed="false">
      <c r="A1848" s="152" t="s">
        <v>1876</v>
      </c>
      <c r="B1848" s="146" t="n">
        <v>7022</v>
      </c>
      <c r="C1848" s="149" t="s">
        <v>1877</v>
      </c>
      <c r="D1848" s="149" t="s">
        <v>1087</v>
      </c>
      <c r="E1848" s="156" t="n">
        <v>7.2</v>
      </c>
      <c r="F1848" s="109" t="n">
        <v>1</v>
      </c>
      <c r="G1848" s="161" t="n">
        <v>336</v>
      </c>
      <c r="H1848" s="149" t="s">
        <v>1789</v>
      </c>
      <c r="I1848" s="110" t="s">
        <v>47</v>
      </c>
      <c r="J1848" s="162"/>
    </row>
    <row r="1849" s="7" customFormat="true" ht="9.75" hidden="false" customHeight="true" outlineLevel="0" collapsed="false">
      <c r="A1849" s="152" t="s">
        <v>1878</v>
      </c>
      <c r="B1849" s="159" t="n">
        <v>7034</v>
      </c>
      <c r="C1849" s="149" t="s">
        <v>1879</v>
      </c>
      <c r="D1849" s="149" t="s">
        <v>1078</v>
      </c>
      <c r="E1849" s="157" t="n">
        <v>1501.36</v>
      </c>
      <c r="F1849" s="109" t="n">
        <v>1</v>
      </c>
      <c r="G1849" s="161" t="n">
        <v>327</v>
      </c>
      <c r="H1849" s="149" t="s">
        <v>1853</v>
      </c>
      <c r="I1849" s="110" t="s">
        <v>47</v>
      </c>
      <c r="J1849" s="162"/>
    </row>
    <row r="1850" s="7" customFormat="true" ht="9.75" hidden="false" customHeight="true" outlineLevel="0" collapsed="false">
      <c r="A1850" s="152" t="s">
        <v>1880</v>
      </c>
      <c r="B1850" s="146" t="n">
        <v>7049</v>
      </c>
      <c r="C1850" s="149" t="s">
        <v>1495</v>
      </c>
      <c r="D1850" s="149" t="s">
        <v>1087</v>
      </c>
      <c r="E1850" s="154" t="n">
        <v>32.3184</v>
      </c>
      <c r="F1850" s="109" t="n">
        <v>1</v>
      </c>
      <c r="G1850" s="161" t="n">
        <v>332</v>
      </c>
      <c r="H1850" s="149" t="s">
        <v>1772</v>
      </c>
      <c r="I1850" s="110" t="s">
        <v>47</v>
      </c>
      <c r="J1850" s="162"/>
    </row>
    <row r="1851" s="7" customFormat="true" ht="19.35" hidden="false" customHeight="true" outlineLevel="0" collapsed="false">
      <c r="A1851" s="152" t="s">
        <v>1881</v>
      </c>
      <c r="B1851" s="146" t="n">
        <v>7276</v>
      </c>
      <c r="C1851" s="149" t="s">
        <v>1497</v>
      </c>
      <c r="D1851" s="149" t="s">
        <v>1078</v>
      </c>
      <c r="E1851" s="156" t="n">
        <v>4</v>
      </c>
      <c r="F1851" s="109" t="n">
        <v>1</v>
      </c>
      <c r="G1851" s="161" t="n">
        <v>316</v>
      </c>
      <c r="H1851" s="149" t="s">
        <v>1882</v>
      </c>
      <c r="I1851" s="110" t="s">
        <v>47</v>
      </c>
      <c r="J1851" s="162"/>
    </row>
    <row r="1852" s="7" customFormat="true" ht="9.75" hidden="false" customHeight="true" outlineLevel="0" collapsed="false">
      <c r="A1852" s="152" t="s">
        <v>1883</v>
      </c>
      <c r="B1852" s="159" t="n">
        <v>7303</v>
      </c>
      <c r="C1852" s="149" t="s">
        <v>1884</v>
      </c>
      <c r="D1852" s="149" t="s">
        <v>1078</v>
      </c>
      <c r="E1852" s="158" t="n">
        <v>357.8</v>
      </c>
      <c r="F1852" s="109" t="n">
        <v>1</v>
      </c>
      <c r="G1852" s="161" t="n">
        <v>235</v>
      </c>
      <c r="H1852" s="149" t="s">
        <v>1885</v>
      </c>
      <c r="I1852" s="110" t="s">
        <v>47</v>
      </c>
      <c r="J1852" s="162"/>
    </row>
    <row r="1853" s="7" customFormat="true" ht="9.75" hidden="false" customHeight="true" outlineLevel="0" collapsed="false">
      <c r="A1853" s="152" t="s">
        <v>1886</v>
      </c>
      <c r="B1853" s="159" t="n">
        <v>7543</v>
      </c>
      <c r="C1853" s="149" t="s">
        <v>1887</v>
      </c>
      <c r="D1853" s="149" t="s">
        <v>1072</v>
      </c>
      <c r="E1853" s="158" t="n">
        <v>664.609</v>
      </c>
      <c r="F1853" s="109" t="n">
        <v>1</v>
      </c>
      <c r="G1853" s="161" t="n">
        <v>236</v>
      </c>
      <c r="H1853" s="149" t="s">
        <v>1888</v>
      </c>
      <c r="I1853" s="110" t="s">
        <v>47</v>
      </c>
      <c r="J1853" s="162"/>
    </row>
    <row r="1854" s="7" customFormat="true" ht="9.75" hidden="false" customHeight="true" outlineLevel="0" collapsed="false">
      <c r="A1854" s="152" t="s">
        <v>1889</v>
      </c>
      <c r="B1854" s="146" t="n">
        <v>7602</v>
      </c>
      <c r="C1854" s="149" t="s">
        <v>1890</v>
      </c>
      <c r="D1854" s="149" t="s">
        <v>1079</v>
      </c>
      <c r="E1854" s="156" t="n">
        <v>7</v>
      </c>
      <c r="F1854" s="109" t="n">
        <v>1</v>
      </c>
      <c r="G1854" s="161" t="n">
        <v>371</v>
      </c>
      <c r="H1854" s="149" t="s">
        <v>1891</v>
      </c>
      <c r="I1854" s="110" t="s">
        <v>47</v>
      </c>
      <c r="J1854" s="162"/>
    </row>
    <row r="1855" s="7" customFormat="true" ht="19.35" hidden="false" customHeight="true" outlineLevel="0" collapsed="false">
      <c r="A1855" s="152" t="s">
        <v>1892</v>
      </c>
      <c r="B1855" s="159" t="n">
        <v>7609</v>
      </c>
      <c r="C1855" s="149" t="s">
        <v>1893</v>
      </c>
      <c r="D1855" s="149" t="s">
        <v>1087</v>
      </c>
      <c r="E1855" s="154" t="n">
        <v>56.844</v>
      </c>
      <c r="F1855" s="109" t="n">
        <v>1</v>
      </c>
      <c r="G1855" s="161" t="n">
        <v>334</v>
      </c>
      <c r="H1855" s="149" t="s">
        <v>1838</v>
      </c>
      <c r="I1855" s="110" t="s">
        <v>47</v>
      </c>
      <c r="J1855" s="162"/>
    </row>
    <row r="1856" s="7" customFormat="true" ht="9.75" hidden="false" customHeight="true" outlineLevel="0" collapsed="false">
      <c r="A1856" s="152" t="s">
        <v>1894</v>
      </c>
      <c r="B1856" s="159" t="n">
        <v>7663</v>
      </c>
      <c r="C1856" s="149" t="s">
        <v>1895</v>
      </c>
      <c r="D1856" s="149" t="s">
        <v>1449</v>
      </c>
      <c r="E1856" s="156" t="n">
        <v>2.72</v>
      </c>
      <c r="F1856" s="109" t="n">
        <v>1</v>
      </c>
      <c r="G1856" s="161" t="n">
        <v>150</v>
      </c>
      <c r="H1856" s="149" t="s">
        <v>1577</v>
      </c>
      <c r="I1856" s="110" t="s">
        <v>47</v>
      </c>
      <c r="J1856" s="162"/>
    </row>
    <row r="1857" s="7" customFormat="true" ht="9.75" hidden="false" customHeight="true" outlineLevel="0" collapsed="false">
      <c r="A1857" s="152" t="s">
        <v>1896</v>
      </c>
      <c r="B1857" s="146" t="n">
        <v>7786</v>
      </c>
      <c r="C1857" s="149" t="s">
        <v>1897</v>
      </c>
      <c r="D1857" s="149" t="s">
        <v>1078</v>
      </c>
      <c r="E1857" s="154" t="n">
        <v>47</v>
      </c>
      <c r="F1857" s="109" t="n">
        <v>1</v>
      </c>
      <c r="G1857" s="161" t="n">
        <v>320</v>
      </c>
      <c r="H1857" s="149" t="s">
        <v>1898</v>
      </c>
      <c r="I1857" s="110" t="s">
        <v>47</v>
      </c>
      <c r="J1857" s="162"/>
    </row>
    <row r="1858" s="7" customFormat="true" ht="9.75" hidden="false" customHeight="true" outlineLevel="0" collapsed="false">
      <c r="A1858" s="152" t="s">
        <v>1899</v>
      </c>
      <c r="B1858" s="159" t="n">
        <v>7825</v>
      </c>
      <c r="C1858" s="149" t="s">
        <v>1900</v>
      </c>
      <c r="D1858" s="149" t="s">
        <v>1087</v>
      </c>
      <c r="E1858" s="157" t="n">
        <v>1321.1968</v>
      </c>
      <c r="F1858" s="109" t="n">
        <v>1</v>
      </c>
      <c r="G1858" s="161" t="n">
        <v>327</v>
      </c>
      <c r="H1858" s="149" t="s">
        <v>1853</v>
      </c>
      <c r="I1858" s="110" t="s">
        <v>47</v>
      </c>
      <c r="J1858" s="162"/>
    </row>
    <row r="1859" s="7" customFormat="true" ht="9.75" hidden="false" customHeight="true" outlineLevel="0" collapsed="false">
      <c r="A1859" s="152" t="s">
        <v>1901</v>
      </c>
      <c r="B1859" s="146" t="n">
        <v>7849</v>
      </c>
      <c r="C1859" s="149" t="s">
        <v>1902</v>
      </c>
      <c r="D1859" s="149" t="s">
        <v>1078</v>
      </c>
      <c r="E1859" s="154" t="n">
        <v>14</v>
      </c>
      <c r="F1859" s="109" t="n">
        <v>1</v>
      </c>
      <c r="G1859" s="161" t="n">
        <v>262</v>
      </c>
      <c r="H1859" s="149" t="s">
        <v>1615</v>
      </c>
      <c r="I1859" s="110" t="s">
        <v>47</v>
      </c>
      <c r="J1859" s="162"/>
    </row>
    <row r="1860" s="7" customFormat="true" ht="9.75" hidden="false" customHeight="true" outlineLevel="0" collapsed="false">
      <c r="A1860" s="152" t="s">
        <v>1903</v>
      </c>
      <c r="B1860" s="146" t="n">
        <v>7889</v>
      </c>
      <c r="C1860" s="149" t="s">
        <v>1904</v>
      </c>
      <c r="D1860" s="149" t="s">
        <v>1078</v>
      </c>
      <c r="E1860" s="154" t="n">
        <v>24</v>
      </c>
      <c r="F1860" s="109" t="n">
        <v>1</v>
      </c>
      <c r="G1860" s="161" t="n">
        <v>310</v>
      </c>
      <c r="H1860" s="149" t="s">
        <v>1749</v>
      </c>
      <c r="I1860" s="110" t="s">
        <v>47</v>
      </c>
      <c r="J1860" s="162"/>
    </row>
    <row r="1861" s="7" customFormat="true" ht="19.35" hidden="false" customHeight="true" outlineLevel="0" collapsed="false">
      <c r="A1861" s="152" t="s">
        <v>1905</v>
      </c>
      <c r="B1861" s="146" t="n">
        <v>7890</v>
      </c>
      <c r="C1861" s="149" t="s">
        <v>1906</v>
      </c>
      <c r="D1861" s="149" t="s">
        <v>1078</v>
      </c>
      <c r="E1861" s="154" t="n">
        <v>29</v>
      </c>
      <c r="F1861" s="109" t="n">
        <v>1</v>
      </c>
      <c r="G1861" s="161" t="n">
        <v>307</v>
      </c>
      <c r="H1861" s="149" t="s">
        <v>1801</v>
      </c>
      <c r="I1861" s="110" t="s">
        <v>47</v>
      </c>
      <c r="J1861" s="162"/>
    </row>
    <row r="1862" s="7" customFormat="true" ht="9.75" hidden="false" customHeight="true" outlineLevel="0" collapsed="false">
      <c r="A1862" s="152" t="s">
        <v>1907</v>
      </c>
      <c r="B1862" s="146" t="n">
        <v>7895</v>
      </c>
      <c r="C1862" s="149" t="s">
        <v>1908</v>
      </c>
      <c r="D1862" s="149" t="s">
        <v>1072</v>
      </c>
      <c r="E1862" s="154" t="n">
        <v>45.3705</v>
      </c>
      <c r="F1862" s="109" t="n">
        <v>1</v>
      </c>
      <c r="G1862" s="161" t="n">
        <v>108</v>
      </c>
      <c r="H1862" s="149" t="s">
        <v>1909</v>
      </c>
      <c r="I1862" s="110" t="s">
        <v>47</v>
      </c>
      <c r="J1862" s="162"/>
    </row>
    <row r="1863" s="7" customFormat="true" ht="10.9" hidden="false" customHeight="true" outlineLevel="0" collapsed="false">
      <c r="A1863" s="152" t="s">
        <v>1910</v>
      </c>
      <c r="B1863" s="146" t="n">
        <v>7954</v>
      </c>
      <c r="C1863" s="149" t="s">
        <v>1911</v>
      </c>
      <c r="D1863" s="149" t="s">
        <v>1078</v>
      </c>
      <c r="E1863" s="154" t="n">
        <v>31</v>
      </c>
      <c r="F1863" s="109" t="n">
        <v>1</v>
      </c>
      <c r="G1863" s="161" t="n">
        <v>270</v>
      </c>
      <c r="H1863" s="149" t="s">
        <v>1912</v>
      </c>
      <c r="I1863" s="110" t="s">
        <v>47</v>
      </c>
      <c r="J1863" s="162"/>
    </row>
    <row r="1864" s="7" customFormat="true" ht="9.75" hidden="false" customHeight="true" outlineLevel="0" collapsed="false">
      <c r="A1864" s="152" t="s">
        <v>1913</v>
      </c>
      <c r="B1864" s="146" t="n">
        <v>7955</v>
      </c>
      <c r="C1864" s="149" t="s">
        <v>1914</v>
      </c>
      <c r="D1864" s="149" t="s">
        <v>1078</v>
      </c>
      <c r="E1864" s="154" t="n">
        <v>99</v>
      </c>
      <c r="F1864" s="109" t="n">
        <v>1</v>
      </c>
      <c r="G1864" s="161" t="n">
        <v>269</v>
      </c>
      <c r="H1864" s="149" t="s">
        <v>1915</v>
      </c>
      <c r="I1864" s="110" t="s">
        <v>47</v>
      </c>
      <c r="J1864" s="162"/>
    </row>
    <row r="1865" s="7" customFormat="true" ht="9.75" hidden="false" customHeight="true" outlineLevel="0" collapsed="false">
      <c r="A1865" s="152" t="s">
        <v>1916</v>
      </c>
      <c r="B1865" s="146" t="n">
        <v>7957</v>
      </c>
      <c r="C1865" s="149" t="s">
        <v>1917</v>
      </c>
      <c r="D1865" s="149" t="s">
        <v>1078</v>
      </c>
      <c r="E1865" s="156" t="n">
        <v>9</v>
      </c>
      <c r="F1865" s="109" t="n">
        <v>1</v>
      </c>
      <c r="G1865" s="161" t="n">
        <v>272</v>
      </c>
      <c r="H1865" s="149" t="s">
        <v>1918</v>
      </c>
      <c r="I1865" s="110" t="s">
        <v>47</v>
      </c>
      <c r="J1865" s="162"/>
    </row>
    <row r="1866" s="7" customFormat="true" ht="9.75" hidden="false" customHeight="true" outlineLevel="0" collapsed="false">
      <c r="A1866" s="152" t="s">
        <v>1919</v>
      </c>
      <c r="B1866" s="146" t="n">
        <v>7965</v>
      </c>
      <c r="C1866" s="149" t="s">
        <v>1920</v>
      </c>
      <c r="D1866" s="149" t="s">
        <v>1198</v>
      </c>
      <c r="E1866" s="154" t="n">
        <v>72</v>
      </c>
      <c r="F1866" s="109" t="n">
        <v>1</v>
      </c>
      <c r="G1866" s="161" t="n">
        <v>306</v>
      </c>
      <c r="H1866" s="149" t="s">
        <v>1719</v>
      </c>
      <c r="I1866" s="110" t="s">
        <v>47</v>
      </c>
      <c r="J1866" s="162"/>
    </row>
    <row r="1867" s="7" customFormat="true" ht="9.75" hidden="false" customHeight="true" outlineLevel="0" collapsed="false">
      <c r="A1867" s="152" t="s">
        <v>1921</v>
      </c>
      <c r="B1867" s="146" t="n">
        <v>7967</v>
      </c>
      <c r="C1867" s="149" t="s">
        <v>1922</v>
      </c>
      <c r="D1867" s="149" t="s">
        <v>1198</v>
      </c>
      <c r="E1867" s="156" t="n">
        <v>4</v>
      </c>
      <c r="F1867" s="109" t="n">
        <v>1</v>
      </c>
      <c r="G1867" s="161" t="n">
        <v>308</v>
      </c>
      <c r="H1867" s="149" t="s">
        <v>1923</v>
      </c>
      <c r="I1867" s="110" t="s">
        <v>47</v>
      </c>
      <c r="J1867" s="162"/>
    </row>
    <row r="1868" s="7" customFormat="true" ht="9.75" hidden="false" customHeight="true" outlineLevel="0" collapsed="false">
      <c r="A1868" s="152" t="s">
        <v>1924</v>
      </c>
      <c r="B1868" s="146" t="n">
        <v>7972</v>
      </c>
      <c r="C1868" s="149" t="s">
        <v>1925</v>
      </c>
      <c r="D1868" s="149" t="s">
        <v>1198</v>
      </c>
      <c r="E1868" s="154" t="n">
        <v>76</v>
      </c>
      <c r="F1868" s="109" t="n">
        <v>1</v>
      </c>
      <c r="G1868" s="161" t="n">
        <v>317</v>
      </c>
      <c r="H1868" s="149" t="s">
        <v>1926</v>
      </c>
      <c r="I1868" s="110" t="s">
        <v>47</v>
      </c>
      <c r="J1868" s="162"/>
    </row>
    <row r="1869" s="7" customFormat="true" ht="9.75" hidden="false" customHeight="true" outlineLevel="0" collapsed="false">
      <c r="A1869" s="152" t="s">
        <v>1927</v>
      </c>
      <c r="B1869" s="159" t="n">
        <v>7973</v>
      </c>
      <c r="C1869" s="149" t="s">
        <v>1928</v>
      </c>
      <c r="D1869" s="149" t="s">
        <v>1198</v>
      </c>
      <c r="E1869" s="158" t="n">
        <v>113</v>
      </c>
      <c r="F1869" s="109" t="n">
        <v>1</v>
      </c>
      <c r="G1869" s="161" t="n">
        <v>321</v>
      </c>
      <c r="H1869" s="149" t="s">
        <v>1929</v>
      </c>
      <c r="I1869" s="110" t="s">
        <v>47</v>
      </c>
      <c r="J1869" s="162"/>
    </row>
    <row r="1870" s="7" customFormat="true" ht="9.75" hidden="false" customHeight="true" outlineLevel="0" collapsed="false">
      <c r="A1870" s="152" t="s">
        <v>1930</v>
      </c>
      <c r="B1870" s="146" t="n">
        <v>7974</v>
      </c>
      <c r="C1870" s="149" t="s">
        <v>1931</v>
      </c>
      <c r="D1870" s="149" t="s">
        <v>1198</v>
      </c>
      <c r="E1870" s="154" t="n">
        <v>29</v>
      </c>
      <c r="F1870" s="109" t="n">
        <v>1</v>
      </c>
      <c r="G1870" s="161" t="n">
        <v>315</v>
      </c>
      <c r="H1870" s="149" t="s">
        <v>1546</v>
      </c>
      <c r="I1870" s="110" t="s">
        <v>47</v>
      </c>
      <c r="J1870" s="162"/>
    </row>
    <row r="1871" s="7" customFormat="true" ht="9.75" hidden="false" customHeight="true" outlineLevel="0" collapsed="false">
      <c r="A1871" s="152" t="s">
        <v>1932</v>
      </c>
      <c r="B1871" s="146" t="n">
        <v>7979</v>
      </c>
      <c r="C1871" s="149" t="s">
        <v>1933</v>
      </c>
      <c r="D1871" s="149" t="s">
        <v>1198</v>
      </c>
      <c r="E1871" s="154" t="n">
        <v>24</v>
      </c>
      <c r="F1871" s="109" t="n">
        <v>1</v>
      </c>
      <c r="G1871" s="161" t="n">
        <v>314</v>
      </c>
      <c r="H1871" s="149" t="s">
        <v>1934</v>
      </c>
      <c r="I1871" s="110" t="s">
        <v>47</v>
      </c>
      <c r="J1871" s="162"/>
    </row>
    <row r="1872" s="7" customFormat="true" ht="9.75" hidden="false" customHeight="true" outlineLevel="0" collapsed="false">
      <c r="A1872" s="152" t="s">
        <v>1935</v>
      </c>
      <c r="B1872" s="146" t="n">
        <v>7980</v>
      </c>
      <c r="C1872" s="149" t="s">
        <v>1936</v>
      </c>
      <c r="D1872" s="149" t="s">
        <v>1198</v>
      </c>
      <c r="E1872" s="154" t="n">
        <v>47</v>
      </c>
      <c r="F1872" s="109" t="n">
        <v>1</v>
      </c>
      <c r="G1872" s="161" t="n">
        <v>320</v>
      </c>
      <c r="H1872" s="149" t="s">
        <v>1898</v>
      </c>
      <c r="I1872" s="110" t="s">
        <v>47</v>
      </c>
      <c r="J1872" s="162"/>
    </row>
    <row r="1873" s="7" customFormat="true" ht="9.75" hidden="false" customHeight="true" outlineLevel="0" collapsed="false">
      <c r="A1873" s="152" t="s">
        <v>1937</v>
      </c>
      <c r="B1873" s="159" t="n">
        <v>8010</v>
      </c>
      <c r="C1873" s="149" t="s">
        <v>1938</v>
      </c>
      <c r="D1873" s="149" t="s">
        <v>1087</v>
      </c>
      <c r="E1873" s="158" t="n">
        <v>146.51</v>
      </c>
      <c r="F1873" s="109" t="n">
        <v>1</v>
      </c>
      <c r="G1873" s="161" t="n">
        <v>102</v>
      </c>
      <c r="H1873" s="149" t="s">
        <v>1722</v>
      </c>
      <c r="I1873" s="110" t="s">
        <v>47</v>
      </c>
      <c r="J1873" s="162"/>
    </row>
    <row r="1874" s="7" customFormat="true" ht="9.75" hidden="false" customHeight="true" outlineLevel="0" collapsed="false">
      <c r="A1874" s="152" t="s">
        <v>1939</v>
      </c>
      <c r="B1874" s="146" t="n">
        <v>8099</v>
      </c>
      <c r="C1874" s="149" t="s">
        <v>1940</v>
      </c>
      <c r="D1874" s="149" t="s">
        <v>1078</v>
      </c>
      <c r="E1874" s="154" t="n">
        <v>26</v>
      </c>
      <c r="F1874" s="109" t="n">
        <v>1</v>
      </c>
      <c r="G1874" s="161" t="n">
        <v>274</v>
      </c>
      <c r="H1874" s="149" t="s">
        <v>1941</v>
      </c>
      <c r="I1874" s="110" t="s">
        <v>47</v>
      </c>
      <c r="J1874" s="162"/>
    </row>
    <row r="1875" s="7" customFormat="true" ht="9.75" hidden="false" customHeight="true" outlineLevel="0" collapsed="false">
      <c r="A1875" s="152" t="s">
        <v>1942</v>
      </c>
      <c r="B1875" s="146" t="n">
        <v>8101</v>
      </c>
      <c r="C1875" s="149" t="s">
        <v>1943</v>
      </c>
      <c r="D1875" s="149" t="s">
        <v>1078</v>
      </c>
      <c r="E1875" s="154" t="n">
        <v>84</v>
      </c>
      <c r="F1875" s="109" t="n">
        <v>1</v>
      </c>
      <c r="G1875" s="161" t="n">
        <v>275</v>
      </c>
      <c r="H1875" s="149" t="s">
        <v>1944</v>
      </c>
      <c r="I1875" s="110" t="s">
        <v>47</v>
      </c>
      <c r="J1875" s="162"/>
    </row>
    <row r="1876" s="7" customFormat="true" ht="9.75" hidden="false" customHeight="true" outlineLevel="0" collapsed="false">
      <c r="A1876" s="152" t="s">
        <v>1945</v>
      </c>
      <c r="B1876" s="146" t="n">
        <v>8103</v>
      </c>
      <c r="C1876" s="149" t="s">
        <v>1946</v>
      </c>
      <c r="D1876" s="149" t="s">
        <v>1078</v>
      </c>
      <c r="E1876" s="154" t="n">
        <v>46</v>
      </c>
      <c r="F1876" s="109" t="n">
        <v>1</v>
      </c>
      <c r="G1876" s="161" t="n">
        <v>276</v>
      </c>
      <c r="H1876" s="149" t="s">
        <v>1947</v>
      </c>
      <c r="I1876" s="110" t="s">
        <v>47</v>
      </c>
      <c r="J1876" s="162"/>
    </row>
    <row r="1877" s="7" customFormat="true" ht="9.75" hidden="false" customHeight="true" outlineLevel="0" collapsed="false">
      <c r="A1877" s="152" t="s">
        <v>1948</v>
      </c>
      <c r="B1877" s="146" t="n">
        <v>5281</v>
      </c>
      <c r="C1877" s="149" t="s">
        <v>1949</v>
      </c>
      <c r="D1877" s="149" t="s">
        <v>1087</v>
      </c>
      <c r="E1877" s="154" t="n">
        <v>15</v>
      </c>
      <c r="F1877" s="109" t="n">
        <v>1</v>
      </c>
      <c r="G1877" s="161" t="n">
        <v>360</v>
      </c>
      <c r="H1877" s="149" t="s">
        <v>1549</v>
      </c>
      <c r="I1877" s="110" t="s">
        <v>47</v>
      </c>
      <c r="J1877" s="162"/>
    </row>
    <row r="1878" s="7" customFormat="true" ht="9.75" hidden="false" customHeight="true" outlineLevel="0" collapsed="false">
      <c r="A1878" s="152" t="s">
        <v>1950</v>
      </c>
      <c r="B1878" s="146" t="n">
        <v>5285</v>
      </c>
      <c r="C1878" s="149" t="s">
        <v>1951</v>
      </c>
      <c r="D1878" s="149" t="s">
        <v>1078</v>
      </c>
      <c r="E1878" s="154" t="n">
        <v>50</v>
      </c>
      <c r="F1878" s="109" t="n">
        <v>1</v>
      </c>
      <c r="G1878" s="161" t="n">
        <v>360</v>
      </c>
      <c r="H1878" s="149" t="s">
        <v>1549</v>
      </c>
      <c r="I1878" s="110" t="s">
        <v>47</v>
      </c>
      <c r="J1878" s="162"/>
    </row>
    <row r="1879" s="7" customFormat="true" ht="9.75" hidden="false" customHeight="true" outlineLevel="0" collapsed="false">
      <c r="A1879" s="152" t="s">
        <v>1952</v>
      </c>
      <c r="B1879" s="146" t="n">
        <v>5286</v>
      </c>
      <c r="C1879" s="149" t="s">
        <v>1953</v>
      </c>
      <c r="D1879" s="149" t="s">
        <v>1078</v>
      </c>
      <c r="E1879" s="154" t="n">
        <v>15</v>
      </c>
      <c r="F1879" s="109" t="n">
        <v>1</v>
      </c>
      <c r="G1879" s="161" t="n">
        <v>360</v>
      </c>
      <c r="H1879" s="149" t="s">
        <v>1549</v>
      </c>
      <c r="I1879" s="110" t="s">
        <v>47</v>
      </c>
      <c r="J1879" s="162"/>
    </row>
    <row r="1880" s="7" customFormat="true" ht="9.75" hidden="false" customHeight="true" outlineLevel="0" collapsed="false">
      <c r="A1880" s="152" t="s">
        <v>1954</v>
      </c>
      <c r="B1880" s="129" t="n">
        <v>285</v>
      </c>
      <c r="C1880" s="149" t="s">
        <v>1955</v>
      </c>
      <c r="D1880" s="149" t="s">
        <v>1079</v>
      </c>
      <c r="E1880" s="156" t="n">
        <v>1</v>
      </c>
      <c r="F1880" s="109" t="n">
        <v>1</v>
      </c>
      <c r="G1880" s="161" t="n">
        <v>304</v>
      </c>
      <c r="H1880" s="149" t="s">
        <v>1683</v>
      </c>
      <c r="I1880" s="110" t="s">
        <v>47</v>
      </c>
      <c r="J1880" s="162"/>
    </row>
    <row r="1881" s="7" customFormat="true" ht="9.75" hidden="false" customHeight="true" outlineLevel="0" collapsed="false">
      <c r="A1881" s="152" t="s">
        <v>1956</v>
      </c>
      <c r="B1881" s="153" t="n">
        <v>1</v>
      </c>
      <c r="C1881" s="149" t="s">
        <v>1097</v>
      </c>
      <c r="D1881" s="149" t="s">
        <v>1098</v>
      </c>
      <c r="E1881" s="154" t="n">
        <v>66</v>
      </c>
      <c r="F1881" s="109" t="n">
        <v>1</v>
      </c>
      <c r="G1881" s="155" t="n">
        <v>99</v>
      </c>
      <c r="H1881" s="149" t="s">
        <v>1710</v>
      </c>
      <c r="I1881" s="110" t="s">
        <v>47</v>
      </c>
      <c r="J1881" s="162"/>
    </row>
    <row r="1882" s="7" customFormat="true" ht="9.75" hidden="false" customHeight="true" outlineLevel="0" collapsed="false">
      <c r="A1882" s="152" t="s">
        <v>1957</v>
      </c>
      <c r="B1882" s="153" t="n">
        <v>2</v>
      </c>
      <c r="C1882" s="149" t="s">
        <v>1102</v>
      </c>
      <c r="D1882" s="149" t="s">
        <v>1098</v>
      </c>
      <c r="E1882" s="156" t="n">
        <v>4.383</v>
      </c>
      <c r="F1882" s="109" t="n">
        <v>1</v>
      </c>
      <c r="G1882" s="161" t="n">
        <v>114</v>
      </c>
      <c r="H1882" s="149" t="s">
        <v>1778</v>
      </c>
      <c r="I1882" s="110" t="s">
        <v>47</v>
      </c>
      <c r="J1882" s="162"/>
    </row>
    <row r="1883" s="7" customFormat="true" ht="9.75" hidden="false" customHeight="true" outlineLevel="0" collapsed="false">
      <c r="A1883" s="152" t="s">
        <v>1958</v>
      </c>
      <c r="B1883" s="129" t="n">
        <v>768</v>
      </c>
      <c r="C1883" s="149" t="s">
        <v>1959</v>
      </c>
      <c r="D1883" s="149" t="s">
        <v>1079</v>
      </c>
      <c r="E1883" s="156" t="n">
        <v>4.35</v>
      </c>
      <c r="F1883" s="109" t="n">
        <v>1</v>
      </c>
      <c r="G1883" s="161" t="n">
        <v>372</v>
      </c>
      <c r="H1883" s="149" t="s">
        <v>1960</v>
      </c>
      <c r="I1883" s="110" t="s">
        <v>47</v>
      </c>
      <c r="J1883" s="162"/>
    </row>
    <row r="1884" s="7" customFormat="true" ht="9.75" hidden="false" customHeight="true" outlineLevel="0" collapsed="false">
      <c r="A1884" s="152" t="s">
        <v>1961</v>
      </c>
      <c r="B1884" s="161" t="n">
        <v>841</v>
      </c>
      <c r="C1884" s="149" t="s">
        <v>1962</v>
      </c>
      <c r="D1884" s="149" t="s">
        <v>1078</v>
      </c>
      <c r="E1884" s="154" t="n">
        <v>22.412</v>
      </c>
      <c r="F1884" s="109" t="n">
        <v>1</v>
      </c>
      <c r="G1884" s="161" t="n">
        <v>335</v>
      </c>
      <c r="H1884" s="149" t="s">
        <v>1963</v>
      </c>
      <c r="I1884" s="110" t="s">
        <v>47</v>
      </c>
      <c r="J1884" s="162"/>
    </row>
    <row r="1885" s="7" customFormat="true" ht="9.75" hidden="false" customHeight="true" outlineLevel="0" collapsed="false">
      <c r="A1885" s="152" t="s">
        <v>1964</v>
      </c>
      <c r="B1885" s="146" t="n">
        <v>1010</v>
      </c>
      <c r="C1885" s="149" t="s">
        <v>1965</v>
      </c>
      <c r="D1885" s="149" t="s">
        <v>1074</v>
      </c>
      <c r="E1885" s="156" t="n">
        <v>1.41</v>
      </c>
      <c r="F1885" s="109" t="n">
        <v>1</v>
      </c>
      <c r="G1885" s="161" t="n">
        <v>370</v>
      </c>
      <c r="H1885" s="149" t="s">
        <v>1626</v>
      </c>
      <c r="I1885" s="110" t="s">
        <v>47</v>
      </c>
      <c r="J1885" s="162"/>
    </row>
    <row r="1886" s="7" customFormat="true" ht="9.75" hidden="false" customHeight="true" outlineLevel="0" collapsed="false">
      <c r="A1886" s="152" t="s">
        <v>1966</v>
      </c>
      <c r="B1886" s="146" t="n">
        <v>1015</v>
      </c>
      <c r="C1886" s="149" t="s">
        <v>1967</v>
      </c>
      <c r="D1886" s="149" t="s">
        <v>1072</v>
      </c>
      <c r="E1886" s="158" t="n">
        <v>233.07</v>
      </c>
      <c r="F1886" s="109" t="n">
        <v>1</v>
      </c>
      <c r="G1886" s="161" t="n">
        <v>107</v>
      </c>
      <c r="H1886" s="149" t="s">
        <v>1776</v>
      </c>
      <c r="I1886" s="110" t="s">
        <v>47</v>
      </c>
      <c r="J1886" s="162"/>
    </row>
    <row r="1887" s="7" customFormat="true" ht="9.75" hidden="false" customHeight="true" outlineLevel="0" collapsed="false">
      <c r="A1887" s="152" t="s">
        <v>1968</v>
      </c>
      <c r="B1887" s="146" t="n">
        <v>1027</v>
      </c>
      <c r="C1887" s="149" t="s">
        <v>1969</v>
      </c>
      <c r="D1887" s="149" t="s">
        <v>1074</v>
      </c>
      <c r="E1887" s="154" t="n">
        <v>34.554</v>
      </c>
      <c r="F1887" s="109" t="n">
        <v>1</v>
      </c>
      <c r="G1887" s="161" t="n">
        <v>217</v>
      </c>
      <c r="H1887" s="149" t="s">
        <v>1970</v>
      </c>
      <c r="I1887" s="110" t="s">
        <v>47</v>
      </c>
      <c r="J1887" s="162"/>
    </row>
    <row r="1888" s="7" customFormat="true" ht="9.75" hidden="false" customHeight="true" outlineLevel="0" collapsed="false">
      <c r="A1888" s="152" t="s">
        <v>1971</v>
      </c>
      <c r="B1888" s="146" t="n">
        <v>1031</v>
      </c>
      <c r="C1888" s="149" t="s">
        <v>1972</v>
      </c>
      <c r="D1888" s="149" t="s">
        <v>1079</v>
      </c>
      <c r="E1888" s="158" t="n">
        <v>180</v>
      </c>
      <c r="F1888" s="109" t="n">
        <v>1</v>
      </c>
      <c r="G1888" s="161" t="n">
        <v>287</v>
      </c>
      <c r="H1888" s="149" t="s">
        <v>1738</v>
      </c>
      <c r="I1888" s="110" t="s">
        <v>47</v>
      </c>
      <c r="J1888" s="162"/>
    </row>
    <row r="1889" s="7" customFormat="true" ht="9.75" hidden="false" customHeight="true" outlineLevel="0" collapsed="false">
      <c r="A1889" s="152" t="s">
        <v>1973</v>
      </c>
      <c r="B1889" s="146" t="n">
        <v>1231</v>
      </c>
      <c r="C1889" s="149" t="s">
        <v>1974</v>
      </c>
      <c r="D1889" s="149" t="s">
        <v>1072</v>
      </c>
      <c r="E1889" s="154" t="n">
        <v>11.75</v>
      </c>
      <c r="F1889" s="109" t="n">
        <v>1</v>
      </c>
      <c r="G1889" s="161" t="n">
        <v>370</v>
      </c>
      <c r="H1889" s="149" t="s">
        <v>1626</v>
      </c>
      <c r="I1889" s="110" t="s">
        <v>47</v>
      </c>
      <c r="J1889" s="162"/>
    </row>
    <row r="1890" s="7" customFormat="true" ht="9.75" hidden="false" customHeight="true" outlineLevel="0" collapsed="false">
      <c r="A1890" s="152" t="s">
        <v>1975</v>
      </c>
      <c r="B1890" s="159" t="n">
        <v>1343</v>
      </c>
      <c r="C1890" s="149" t="s">
        <v>1976</v>
      </c>
      <c r="D1890" s="149" t="s">
        <v>1072</v>
      </c>
      <c r="E1890" s="154" t="n">
        <v>67.4415</v>
      </c>
      <c r="F1890" s="109" t="n">
        <v>1</v>
      </c>
      <c r="G1890" s="161" t="n">
        <v>103</v>
      </c>
      <c r="H1890" s="149" t="s">
        <v>1753</v>
      </c>
      <c r="I1890" s="110" t="s">
        <v>47</v>
      </c>
      <c r="J1890" s="162"/>
    </row>
    <row r="1891" s="7" customFormat="true" ht="9.75" hidden="false" customHeight="true" outlineLevel="0" collapsed="false">
      <c r="A1891" s="152" t="s">
        <v>1977</v>
      </c>
      <c r="B1891" s="146" t="n">
        <v>1447</v>
      </c>
      <c r="C1891" s="149" t="s">
        <v>1978</v>
      </c>
      <c r="D1891" s="149" t="s">
        <v>1072</v>
      </c>
      <c r="E1891" s="154" t="n">
        <v>29.88</v>
      </c>
      <c r="F1891" s="109" t="n">
        <v>1</v>
      </c>
      <c r="G1891" s="161" t="n">
        <v>171</v>
      </c>
      <c r="H1891" s="149" t="s">
        <v>1979</v>
      </c>
      <c r="I1891" s="110" t="s">
        <v>47</v>
      </c>
      <c r="J1891" s="162"/>
    </row>
    <row r="1892" s="7" customFormat="true" ht="9.75" hidden="false" customHeight="true" outlineLevel="0" collapsed="false">
      <c r="A1892" s="152" t="s">
        <v>1980</v>
      </c>
      <c r="B1892" s="146" t="n">
        <v>1455</v>
      </c>
      <c r="C1892" s="149" t="s">
        <v>1981</v>
      </c>
      <c r="D1892" s="149" t="s">
        <v>1070</v>
      </c>
      <c r="E1892" s="157" t="n">
        <v>3264.435</v>
      </c>
      <c r="F1892" s="109" t="n">
        <v>1</v>
      </c>
      <c r="G1892" s="161" t="n">
        <v>281</v>
      </c>
      <c r="H1892" s="149" t="s">
        <v>1572</v>
      </c>
      <c r="I1892" s="110" t="s">
        <v>47</v>
      </c>
      <c r="J1892" s="162"/>
    </row>
    <row r="1893" s="7" customFormat="true" ht="9.75" hidden="false" customHeight="true" outlineLevel="0" collapsed="false">
      <c r="A1893" s="152" t="s">
        <v>1982</v>
      </c>
      <c r="B1893" s="146" t="n">
        <v>1628</v>
      </c>
      <c r="C1893" s="149" t="s">
        <v>1983</v>
      </c>
      <c r="D1893" s="149" t="s">
        <v>1072</v>
      </c>
      <c r="E1893" s="156" t="n">
        <v>1</v>
      </c>
      <c r="F1893" s="109" t="n">
        <v>1</v>
      </c>
      <c r="G1893" s="161" t="n">
        <v>256</v>
      </c>
      <c r="H1893" s="149" t="s">
        <v>1586</v>
      </c>
      <c r="I1893" s="110" t="s">
        <v>47</v>
      </c>
      <c r="J1893" s="162"/>
    </row>
    <row r="1894" s="7" customFormat="true" ht="9.75" hidden="false" customHeight="true" outlineLevel="0" collapsed="false">
      <c r="A1894" s="152" t="s">
        <v>1984</v>
      </c>
      <c r="B1894" s="146" t="n">
        <v>1687</v>
      </c>
      <c r="C1894" s="149" t="s">
        <v>1985</v>
      </c>
      <c r="D1894" s="149" t="s">
        <v>1087</v>
      </c>
      <c r="E1894" s="156" t="n">
        <v>2.2412</v>
      </c>
      <c r="F1894" s="109" t="n">
        <v>1</v>
      </c>
      <c r="G1894" s="161" t="n">
        <v>335</v>
      </c>
      <c r="H1894" s="149" t="s">
        <v>1963</v>
      </c>
      <c r="I1894" s="110" t="s">
        <v>47</v>
      </c>
      <c r="J1894" s="162"/>
    </row>
    <row r="1895" s="7" customFormat="true" ht="19.35" hidden="false" customHeight="true" outlineLevel="0" collapsed="false">
      <c r="A1895" s="152" t="s">
        <v>1986</v>
      </c>
      <c r="B1895" s="146" t="n">
        <v>1812</v>
      </c>
      <c r="C1895" s="149" t="s">
        <v>1987</v>
      </c>
      <c r="D1895" s="149" t="s">
        <v>1079</v>
      </c>
      <c r="E1895" s="158" t="n">
        <v>178.2585</v>
      </c>
      <c r="F1895" s="109" t="n">
        <v>1</v>
      </c>
      <c r="G1895" s="161" t="n">
        <v>259</v>
      </c>
      <c r="H1895" s="149" t="s">
        <v>1988</v>
      </c>
      <c r="I1895" s="110" t="s">
        <v>47</v>
      </c>
      <c r="J1895" s="162"/>
    </row>
    <row r="1896" s="7" customFormat="true" ht="9.75" hidden="false" customHeight="true" outlineLevel="0" collapsed="false">
      <c r="A1896" s="152" t="s">
        <v>1989</v>
      </c>
      <c r="B1896" s="146" t="n">
        <v>2000</v>
      </c>
      <c r="C1896" s="149" t="s">
        <v>1990</v>
      </c>
      <c r="D1896" s="149" t="s">
        <v>1079</v>
      </c>
      <c r="E1896" s="156" t="n">
        <v>4.78</v>
      </c>
      <c r="F1896" s="109" t="n">
        <v>1</v>
      </c>
      <c r="G1896" s="161" t="n">
        <v>172</v>
      </c>
      <c r="H1896" s="149" t="s">
        <v>1606</v>
      </c>
      <c r="I1896" s="110" t="s">
        <v>47</v>
      </c>
      <c r="J1896" s="162"/>
    </row>
    <row r="1897" s="7" customFormat="true" ht="9.75" hidden="false" customHeight="true" outlineLevel="0" collapsed="false">
      <c r="A1897" s="152" t="s">
        <v>1991</v>
      </c>
      <c r="B1897" s="159" t="n">
        <v>2034</v>
      </c>
      <c r="C1897" s="149" t="s">
        <v>1992</v>
      </c>
      <c r="D1897" s="149" t="s">
        <v>1072</v>
      </c>
      <c r="E1897" s="154" t="n">
        <v>95.4639</v>
      </c>
      <c r="F1897" s="109" t="n">
        <v>1</v>
      </c>
      <c r="G1897" s="161" t="n">
        <v>162</v>
      </c>
      <c r="H1897" s="149" t="s">
        <v>1641</v>
      </c>
      <c r="I1897" s="110" t="s">
        <v>47</v>
      </c>
      <c r="J1897" s="162"/>
    </row>
    <row r="1898" s="7" customFormat="true" ht="9.75" hidden="false" customHeight="true" outlineLevel="0" collapsed="false">
      <c r="A1898" s="152" t="s">
        <v>1993</v>
      </c>
      <c r="B1898" s="146" t="n">
        <v>2088</v>
      </c>
      <c r="C1898" s="149" t="s">
        <v>1994</v>
      </c>
      <c r="D1898" s="149" t="s">
        <v>1079</v>
      </c>
      <c r="E1898" s="154" t="n">
        <v>11.75</v>
      </c>
      <c r="F1898" s="109" t="n">
        <v>1</v>
      </c>
      <c r="G1898" s="161" t="n">
        <v>370</v>
      </c>
      <c r="H1898" s="149" t="s">
        <v>1626</v>
      </c>
      <c r="I1898" s="110" t="s">
        <v>47</v>
      </c>
      <c r="J1898" s="162"/>
    </row>
    <row r="1899" s="7" customFormat="true" ht="9.75" hidden="false" customHeight="true" outlineLevel="0" collapsed="false">
      <c r="A1899" s="152" t="s">
        <v>1995</v>
      </c>
      <c r="B1899" s="146" t="n">
        <v>4990</v>
      </c>
      <c r="C1899" s="149" t="s">
        <v>1996</v>
      </c>
      <c r="D1899" s="149" t="s">
        <v>1098</v>
      </c>
      <c r="E1899" s="157" t="n">
        <v>4750</v>
      </c>
      <c r="F1899" s="109" t="n">
        <v>1</v>
      </c>
      <c r="G1899" s="161" t="n">
        <v>281</v>
      </c>
      <c r="H1899" s="149" t="s">
        <v>1572</v>
      </c>
      <c r="I1899" s="110" t="s">
        <v>47</v>
      </c>
      <c r="J1899" s="162"/>
    </row>
    <row r="1900" s="7" customFormat="true" ht="9.75" hidden="false" customHeight="true" outlineLevel="0" collapsed="false">
      <c r="A1900" s="152" t="s">
        <v>1997</v>
      </c>
      <c r="B1900" s="159" t="n">
        <v>4992</v>
      </c>
      <c r="C1900" s="149" t="s">
        <v>1186</v>
      </c>
      <c r="D1900" s="149" t="s">
        <v>1098</v>
      </c>
      <c r="E1900" s="157" t="n">
        <v>5320</v>
      </c>
      <c r="F1900" s="109" t="n">
        <v>1</v>
      </c>
      <c r="G1900" s="161" t="n">
        <v>280</v>
      </c>
      <c r="H1900" s="149" t="s">
        <v>1555</v>
      </c>
      <c r="I1900" s="110" t="s">
        <v>47</v>
      </c>
      <c r="J1900" s="162"/>
    </row>
    <row r="1901" s="7" customFormat="true" ht="19.35" hidden="false" customHeight="true" outlineLevel="0" collapsed="false">
      <c r="A1901" s="152" t="s">
        <v>1998</v>
      </c>
      <c r="B1901" s="146" t="n">
        <v>5374</v>
      </c>
      <c r="C1901" s="149" t="s">
        <v>1999</v>
      </c>
      <c r="D1901" s="149" t="s">
        <v>1072</v>
      </c>
      <c r="E1901" s="158" t="n">
        <v>811.629</v>
      </c>
      <c r="F1901" s="109" t="n">
        <v>1</v>
      </c>
      <c r="G1901" s="161" t="n">
        <v>166</v>
      </c>
      <c r="H1901" s="149" t="s">
        <v>2000</v>
      </c>
      <c r="I1901" s="110" t="s">
        <v>47</v>
      </c>
      <c r="J1901" s="162"/>
    </row>
    <row r="1902" s="7" customFormat="true" ht="19.35" hidden="false" customHeight="true" outlineLevel="0" collapsed="false">
      <c r="A1902" s="152" t="s">
        <v>2001</v>
      </c>
      <c r="B1902" s="159" t="n">
        <v>5375</v>
      </c>
      <c r="C1902" s="149" t="s">
        <v>2002</v>
      </c>
      <c r="D1902" s="149" t="s">
        <v>1072</v>
      </c>
      <c r="E1902" s="158" t="n">
        <v>271.755</v>
      </c>
      <c r="F1902" s="109" t="n">
        <v>1</v>
      </c>
      <c r="G1902" s="161" t="n">
        <v>131</v>
      </c>
      <c r="H1902" s="149" t="s">
        <v>2003</v>
      </c>
      <c r="I1902" s="110" t="s">
        <v>47</v>
      </c>
      <c r="J1902" s="162"/>
    </row>
    <row r="1903" s="7" customFormat="true" ht="9.75" hidden="false" customHeight="true" outlineLevel="0" collapsed="false">
      <c r="A1903" s="152" t="s">
        <v>2004</v>
      </c>
      <c r="B1903" s="159" t="n">
        <v>5375</v>
      </c>
      <c r="C1903" s="149" t="s">
        <v>2005</v>
      </c>
      <c r="D1903" s="149" t="s">
        <v>1072</v>
      </c>
      <c r="E1903" s="158" t="n">
        <v>242.6445</v>
      </c>
      <c r="F1903" s="109" t="n">
        <v>1</v>
      </c>
      <c r="G1903" s="161" t="n">
        <v>132</v>
      </c>
      <c r="H1903" s="149" t="s">
        <v>2006</v>
      </c>
      <c r="I1903" s="110" t="s">
        <v>47</v>
      </c>
      <c r="J1903" s="162"/>
    </row>
    <row r="1904" s="7" customFormat="true" ht="9.75" hidden="false" customHeight="true" outlineLevel="0" collapsed="false">
      <c r="A1904" s="152" t="s">
        <v>2007</v>
      </c>
      <c r="B1904" s="146" t="n">
        <v>5464</v>
      </c>
      <c r="C1904" s="149" t="s">
        <v>2008</v>
      </c>
      <c r="D1904" s="149" t="s">
        <v>1079</v>
      </c>
      <c r="E1904" s="156" t="n">
        <v>7.96</v>
      </c>
      <c r="F1904" s="109" t="n">
        <v>1</v>
      </c>
      <c r="G1904" s="161" t="n">
        <v>260</v>
      </c>
      <c r="H1904" s="149" t="s">
        <v>2009</v>
      </c>
      <c r="I1904" s="110" t="s">
        <v>47</v>
      </c>
      <c r="J1904" s="162"/>
    </row>
    <row r="1905" s="7" customFormat="true" ht="9.75" hidden="false" customHeight="true" outlineLevel="0" collapsed="false">
      <c r="A1905" s="152" t="s">
        <v>2010</v>
      </c>
      <c r="B1905" s="146" t="n">
        <v>5488</v>
      </c>
      <c r="C1905" s="149" t="s">
        <v>1746</v>
      </c>
      <c r="D1905" s="149" t="s">
        <v>1078</v>
      </c>
      <c r="E1905" s="156" t="n">
        <v>2</v>
      </c>
      <c r="F1905" s="109" t="n">
        <v>1</v>
      </c>
      <c r="G1905" s="161" t="n">
        <v>285</v>
      </c>
      <c r="H1905" s="149" t="s">
        <v>1746</v>
      </c>
      <c r="I1905" s="110" t="s">
        <v>47</v>
      </c>
      <c r="J1905" s="162"/>
    </row>
    <row r="1906" s="7" customFormat="true" ht="19.35" hidden="false" customHeight="true" outlineLevel="0" collapsed="false">
      <c r="A1906" s="152" t="s">
        <v>2011</v>
      </c>
      <c r="B1906" s="146" t="n">
        <v>5489</v>
      </c>
      <c r="C1906" s="149" t="s">
        <v>2012</v>
      </c>
      <c r="D1906" s="149" t="s">
        <v>1078</v>
      </c>
      <c r="E1906" s="156" t="n">
        <v>2</v>
      </c>
      <c r="F1906" s="109" t="n">
        <v>1</v>
      </c>
      <c r="G1906" s="161" t="n">
        <v>287</v>
      </c>
      <c r="H1906" s="149" t="s">
        <v>1738</v>
      </c>
      <c r="I1906" s="110" t="s">
        <v>47</v>
      </c>
      <c r="J1906" s="162"/>
    </row>
    <row r="1907" s="7" customFormat="true" ht="9.75" hidden="false" customHeight="true" outlineLevel="0" collapsed="false">
      <c r="A1907" s="152" t="s">
        <v>2013</v>
      </c>
      <c r="B1907" s="146" t="n">
        <v>5490</v>
      </c>
      <c r="C1907" s="149" t="s">
        <v>2014</v>
      </c>
      <c r="D1907" s="149" t="s">
        <v>1070</v>
      </c>
      <c r="E1907" s="156" t="n">
        <v>1</v>
      </c>
      <c r="F1907" s="109" t="n">
        <v>1</v>
      </c>
      <c r="G1907" s="161" t="n">
        <v>282</v>
      </c>
      <c r="H1907" s="149" t="s">
        <v>2015</v>
      </c>
      <c r="I1907" s="110" t="s">
        <v>47</v>
      </c>
      <c r="J1907" s="162"/>
    </row>
    <row r="1908" s="7" customFormat="true" ht="9.75" hidden="false" customHeight="true" outlineLevel="0" collapsed="false">
      <c r="A1908" s="152" t="s">
        <v>2016</v>
      </c>
      <c r="B1908" s="146" t="n">
        <v>5499</v>
      </c>
      <c r="C1908" s="149" t="s">
        <v>2017</v>
      </c>
      <c r="D1908" s="149" t="s">
        <v>1078</v>
      </c>
      <c r="E1908" s="154" t="n">
        <v>24</v>
      </c>
      <c r="F1908" s="109" t="n">
        <v>1</v>
      </c>
      <c r="G1908" s="161" t="n">
        <v>310</v>
      </c>
      <c r="H1908" s="149" t="s">
        <v>1749</v>
      </c>
      <c r="I1908" s="110" t="s">
        <v>47</v>
      </c>
      <c r="J1908" s="162"/>
    </row>
    <row r="1909" s="7" customFormat="true" ht="9.75" hidden="false" customHeight="true" outlineLevel="0" collapsed="false">
      <c r="A1909" s="152" t="s">
        <v>2018</v>
      </c>
      <c r="B1909" s="146" t="n">
        <v>5528</v>
      </c>
      <c r="C1909" s="149" t="s">
        <v>2019</v>
      </c>
      <c r="D1909" s="149" t="s">
        <v>1078</v>
      </c>
      <c r="E1909" s="156" t="n">
        <v>1</v>
      </c>
      <c r="F1909" s="109" t="n">
        <v>1</v>
      </c>
      <c r="G1909" s="161" t="n">
        <v>365</v>
      </c>
      <c r="H1909" s="149" t="s">
        <v>2020</v>
      </c>
      <c r="I1909" s="110" t="s">
        <v>47</v>
      </c>
      <c r="J1909" s="162"/>
    </row>
    <row r="1910" s="7" customFormat="true" ht="9.75" hidden="false" customHeight="true" outlineLevel="0" collapsed="false">
      <c r="A1910" s="152" t="s">
        <v>2021</v>
      </c>
      <c r="B1910" s="146" t="n">
        <v>5590</v>
      </c>
      <c r="C1910" s="149" t="s">
        <v>2022</v>
      </c>
      <c r="D1910" s="149" t="s">
        <v>1198</v>
      </c>
      <c r="E1910" s="154" t="n">
        <v>22</v>
      </c>
      <c r="F1910" s="109" t="n">
        <v>1</v>
      </c>
      <c r="G1910" s="161" t="n">
        <v>286</v>
      </c>
      <c r="H1910" s="149" t="s">
        <v>2023</v>
      </c>
      <c r="I1910" s="110" t="s">
        <v>47</v>
      </c>
      <c r="J1910" s="162"/>
    </row>
    <row r="1911" s="7" customFormat="true" ht="9.75" hidden="false" customHeight="true" outlineLevel="0" collapsed="false">
      <c r="A1911" s="152" t="s">
        <v>2024</v>
      </c>
      <c r="B1911" s="146" t="n">
        <v>5802</v>
      </c>
      <c r="C1911" s="149" t="s">
        <v>2025</v>
      </c>
      <c r="D1911" s="149" t="s">
        <v>1078</v>
      </c>
      <c r="E1911" s="154" t="n">
        <v>31.3731</v>
      </c>
      <c r="F1911" s="109" t="n">
        <v>1</v>
      </c>
      <c r="G1911" s="161" t="n">
        <v>105</v>
      </c>
      <c r="H1911" s="149" t="s">
        <v>2026</v>
      </c>
      <c r="I1911" s="110" t="s">
        <v>47</v>
      </c>
      <c r="J1911" s="162"/>
    </row>
    <row r="1912" s="7" customFormat="true" ht="9.75" hidden="false" customHeight="true" outlineLevel="0" collapsed="false">
      <c r="A1912" s="152" t="s">
        <v>2027</v>
      </c>
      <c r="B1912" s="146" t="n">
        <v>6001</v>
      </c>
      <c r="C1912" s="149" t="s">
        <v>2028</v>
      </c>
      <c r="D1912" s="149" t="s">
        <v>1078</v>
      </c>
      <c r="E1912" s="154" t="n">
        <v>12</v>
      </c>
      <c r="F1912" s="109" t="n">
        <v>1</v>
      </c>
      <c r="G1912" s="161" t="n">
        <v>292</v>
      </c>
      <c r="H1912" s="149" t="s">
        <v>2029</v>
      </c>
      <c r="I1912" s="110" t="s">
        <v>47</v>
      </c>
      <c r="J1912" s="162"/>
    </row>
    <row r="1913" s="7" customFormat="true" ht="9.75" hidden="false" customHeight="true" outlineLevel="0" collapsed="false">
      <c r="A1913" s="152" t="s">
        <v>2030</v>
      </c>
      <c r="B1913" s="146" t="n">
        <v>6010</v>
      </c>
      <c r="C1913" s="149" t="s">
        <v>2031</v>
      </c>
      <c r="D1913" s="149" t="s">
        <v>1079</v>
      </c>
      <c r="E1913" s="154" t="n">
        <v>27.57</v>
      </c>
      <c r="F1913" s="109" t="n">
        <v>1</v>
      </c>
      <c r="G1913" s="161" t="n">
        <v>263</v>
      </c>
      <c r="H1913" s="149" t="s">
        <v>2032</v>
      </c>
      <c r="I1913" s="110" t="s">
        <v>47</v>
      </c>
      <c r="J1913" s="162"/>
    </row>
    <row r="1914" s="7" customFormat="true" ht="9.75" hidden="false" customHeight="true" outlineLevel="0" collapsed="false">
      <c r="A1914" s="152" t="s">
        <v>2033</v>
      </c>
      <c r="B1914" s="159" t="n">
        <v>6139</v>
      </c>
      <c r="C1914" s="149" t="s">
        <v>2034</v>
      </c>
      <c r="D1914" s="149" t="s">
        <v>1078</v>
      </c>
      <c r="E1914" s="154" t="n">
        <v>36</v>
      </c>
      <c r="F1914" s="109" t="n">
        <v>1</v>
      </c>
      <c r="G1914" s="161" t="n">
        <v>306</v>
      </c>
      <c r="H1914" s="149" t="s">
        <v>1719</v>
      </c>
      <c r="I1914" s="110" t="s">
        <v>47</v>
      </c>
      <c r="J1914" s="162"/>
    </row>
    <row r="1915" s="7" customFormat="true" ht="9.75" hidden="false" customHeight="true" outlineLevel="0" collapsed="false">
      <c r="A1915" s="152" t="s">
        <v>2035</v>
      </c>
      <c r="B1915" s="146" t="n">
        <v>7742</v>
      </c>
      <c r="C1915" s="149" t="s">
        <v>2036</v>
      </c>
      <c r="D1915" s="149" t="s">
        <v>1072</v>
      </c>
      <c r="E1915" s="158" t="n">
        <v>366.31</v>
      </c>
      <c r="F1915" s="109" t="n">
        <v>1</v>
      </c>
      <c r="G1915" s="161" t="n">
        <v>257</v>
      </c>
      <c r="H1915" s="149" t="s">
        <v>2037</v>
      </c>
      <c r="I1915" s="110" t="s">
        <v>47</v>
      </c>
      <c r="J1915" s="162"/>
    </row>
    <row r="1916" s="7" customFormat="true" ht="9.75" hidden="false" customHeight="true" outlineLevel="0" collapsed="false">
      <c r="A1916" s="152" t="s">
        <v>2038</v>
      </c>
      <c r="B1916" s="146" t="n">
        <v>7742</v>
      </c>
      <c r="C1916" s="149" t="s">
        <v>2039</v>
      </c>
      <c r="D1916" s="149" t="s">
        <v>1072</v>
      </c>
      <c r="E1916" s="154" t="n">
        <v>37.87</v>
      </c>
      <c r="F1916" s="109" t="n">
        <v>1</v>
      </c>
      <c r="G1916" s="155" t="n">
        <v>96</v>
      </c>
      <c r="H1916" s="149" t="s">
        <v>2040</v>
      </c>
      <c r="I1916" s="110" t="s">
        <v>47</v>
      </c>
      <c r="J1916" s="162"/>
    </row>
    <row r="1917" s="7" customFormat="true" ht="9.75" hidden="false" customHeight="true" outlineLevel="0" collapsed="false">
      <c r="A1917" s="152" t="s">
        <v>2041</v>
      </c>
      <c r="B1917" s="159" t="n">
        <v>7742</v>
      </c>
      <c r="C1917" s="149" t="s">
        <v>2042</v>
      </c>
      <c r="D1917" s="149" t="s">
        <v>1072</v>
      </c>
      <c r="E1917" s="154" t="n">
        <v>77.41</v>
      </c>
      <c r="F1917" s="109" t="n">
        <v>1</v>
      </c>
      <c r="G1917" s="155" t="n">
        <v>98</v>
      </c>
      <c r="H1917" s="149" t="s">
        <v>2043</v>
      </c>
      <c r="I1917" s="110" t="s">
        <v>47</v>
      </c>
      <c r="J1917" s="162"/>
    </row>
    <row r="1918" s="7" customFormat="true" ht="9.75" hidden="false" customHeight="true" outlineLevel="0" collapsed="false">
      <c r="A1918" s="152" t="s">
        <v>2044</v>
      </c>
      <c r="B1918" s="159" t="n">
        <v>7742</v>
      </c>
      <c r="C1918" s="149" t="s">
        <v>2045</v>
      </c>
      <c r="D1918" s="149" t="s">
        <v>1072</v>
      </c>
      <c r="E1918" s="158" t="n">
        <v>637</v>
      </c>
      <c r="F1918" s="109" t="n">
        <v>1</v>
      </c>
      <c r="G1918" s="161" t="n">
        <v>102</v>
      </c>
      <c r="H1918" s="149" t="s">
        <v>1722</v>
      </c>
      <c r="I1918" s="110" t="s">
        <v>47</v>
      </c>
      <c r="J1918" s="162"/>
    </row>
    <row r="1919" s="7" customFormat="true" ht="9.75" hidden="false" customHeight="true" outlineLevel="0" collapsed="false">
      <c r="A1919" s="152" t="s">
        <v>2046</v>
      </c>
      <c r="B1919" s="159" t="n">
        <v>7742</v>
      </c>
      <c r="C1919" s="149" t="s">
        <v>2047</v>
      </c>
      <c r="D1919" s="149" t="s">
        <v>1072</v>
      </c>
      <c r="E1919" s="158" t="n">
        <v>373.7</v>
      </c>
      <c r="F1919" s="109" t="n">
        <v>1</v>
      </c>
      <c r="G1919" s="161" t="n">
        <v>126</v>
      </c>
      <c r="H1919" s="149" t="s">
        <v>2048</v>
      </c>
      <c r="I1919" s="110" t="s">
        <v>47</v>
      </c>
      <c r="J1919" s="162"/>
    </row>
    <row r="1920" s="7" customFormat="true" ht="9.75" hidden="false" customHeight="true" outlineLevel="0" collapsed="false">
      <c r="A1920" s="152" t="s">
        <v>2049</v>
      </c>
      <c r="B1920" s="159" t="n">
        <v>7742</v>
      </c>
      <c r="C1920" s="149" t="s">
        <v>2050</v>
      </c>
      <c r="D1920" s="149" t="s">
        <v>1072</v>
      </c>
      <c r="E1920" s="158" t="n">
        <v>881.27</v>
      </c>
      <c r="F1920" s="109" t="n">
        <v>1</v>
      </c>
      <c r="G1920" s="161" t="n">
        <v>144</v>
      </c>
      <c r="H1920" s="149" t="s">
        <v>1827</v>
      </c>
      <c r="I1920" s="110" t="s">
        <v>47</v>
      </c>
      <c r="J1920" s="162"/>
    </row>
    <row r="1921" s="7" customFormat="true" ht="9.75" hidden="false" customHeight="true" outlineLevel="0" collapsed="false">
      <c r="A1921" s="152" t="s">
        <v>2051</v>
      </c>
      <c r="B1921" s="146" t="n">
        <v>7742</v>
      </c>
      <c r="C1921" s="149" t="s">
        <v>2052</v>
      </c>
      <c r="D1921" s="149" t="s">
        <v>1072</v>
      </c>
      <c r="E1921" s="157" t="n">
        <v>1392.19</v>
      </c>
      <c r="F1921" s="109" t="n">
        <v>1</v>
      </c>
      <c r="G1921" s="161" t="n">
        <v>136</v>
      </c>
      <c r="H1921" s="149" t="s">
        <v>2053</v>
      </c>
      <c r="I1921" s="110" t="s">
        <v>47</v>
      </c>
      <c r="J1921" s="162"/>
    </row>
    <row r="1922" s="7" customFormat="true" ht="9.75" hidden="false" customHeight="true" outlineLevel="0" collapsed="false">
      <c r="A1922" s="152" t="s">
        <v>2054</v>
      </c>
      <c r="B1922" s="146" t="n">
        <v>7742</v>
      </c>
      <c r="C1922" s="149" t="s">
        <v>2055</v>
      </c>
      <c r="D1922" s="149" t="s">
        <v>1072</v>
      </c>
      <c r="E1922" s="154" t="n">
        <v>11.8</v>
      </c>
      <c r="F1922" s="109" t="n">
        <v>1</v>
      </c>
      <c r="G1922" s="161" t="n">
        <v>152</v>
      </c>
      <c r="H1922" s="149" t="s">
        <v>1540</v>
      </c>
      <c r="I1922" s="110" t="s">
        <v>47</v>
      </c>
      <c r="J1922" s="162"/>
    </row>
    <row r="1923" s="7" customFormat="true" ht="9.75" hidden="false" customHeight="true" outlineLevel="0" collapsed="false">
      <c r="A1923" s="152" t="s">
        <v>2056</v>
      </c>
      <c r="B1923" s="159" t="n">
        <v>7742</v>
      </c>
      <c r="C1923" s="149" t="s">
        <v>2057</v>
      </c>
      <c r="D1923" s="149" t="s">
        <v>1072</v>
      </c>
      <c r="E1923" s="156" t="n">
        <v>5.44</v>
      </c>
      <c r="F1923" s="109" t="n">
        <v>1</v>
      </c>
      <c r="G1923" s="161" t="n">
        <v>150</v>
      </c>
      <c r="H1923" s="149" t="s">
        <v>1577</v>
      </c>
      <c r="I1923" s="110" t="s">
        <v>47</v>
      </c>
      <c r="J1923" s="162"/>
    </row>
    <row r="1924" s="7" customFormat="true" ht="19.15" hidden="false" customHeight="true" outlineLevel="0" collapsed="false">
      <c r="A1924" s="152" t="s">
        <v>2058</v>
      </c>
      <c r="B1924" s="159" t="n">
        <v>7742</v>
      </c>
      <c r="C1924" s="149" t="s">
        <v>2059</v>
      </c>
      <c r="D1924" s="149" t="s">
        <v>1072</v>
      </c>
      <c r="E1924" s="156" t="n">
        <v>4.87</v>
      </c>
      <c r="F1924" s="109" t="n">
        <v>1</v>
      </c>
      <c r="G1924" s="161" t="n">
        <v>115</v>
      </c>
      <c r="H1924" s="149" t="s">
        <v>1784</v>
      </c>
      <c r="I1924" s="110" t="s">
        <v>47</v>
      </c>
      <c r="J1924" s="162"/>
    </row>
    <row r="1925" s="7" customFormat="true" ht="9.75" hidden="false" customHeight="true" outlineLevel="0" collapsed="false">
      <c r="A1925" s="152" t="s">
        <v>2060</v>
      </c>
      <c r="B1925" s="146" t="n">
        <v>7742</v>
      </c>
      <c r="C1925" s="149" t="s">
        <v>2061</v>
      </c>
      <c r="D1925" s="149" t="s">
        <v>1072</v>
      </c>
      <c r="E1925" s="157" t="n">
        <v>2566.67</v>
      </c>
      <c r="F1925" s="109" t="n">
        <v>1</v>
      </c>
      <c r="G1925" s="161" t="n">
        <v>176</v>
      </c>
      <c r="H1925" s="149" t="s">
        <v>2062</v>
      </c>
      <c r="I1925" s="110" t="s">
        <v>47</v>
      </c>
      <c r="J1925" s="162"/>
    </row>
    <row r="1926" s="7" customFormat="true" ht="10.9" hidden="false" customHeight="true" outlineLevel="0" collapsed="false">
      <c r="A1926" s="152" t="s">
        <v>2063</v>
      </c>
      <c r="B1926" s="146" t="n">
        <v>7742</v>
      </c>
      <c r="C1926" s="149" t="s">
        <v>2064</v>
      </c>
      <c r="D1926" s="149" t="s">
        <v>1072</v>
      </c>
      <c r="E1926" s="158" t="n">
        <v>968.51</v>
      </c>
      <c r="F1926" s="109" t="n">
        <v>1</v>
      </c>
      <c r="G1926" s="161" t="n">
        <v>223</v>
      </c>
      <c r="H1926" s="149" t="s">
        <v>2065</v>
      </c>
      <c r="I1926" s="110" t="s">
        <v>47</v>
      </c>
      <c r="J1926" s="162"/>
    </row>
    <row r="1927" s="7" customFormat="true" ht="9.75" hidden="false" customHeight="true" outlineLevel="0" collapsed="false">
      <c r="A1927" s="152" t="s">
        <v>2066</v>
      </c>
      <c r="B1927" s="159" t="n">
        <v>7742</v>
      </c>
      <c r="C1927" s="149" t="s">
        <v>2067</v>
      </c>
      <c r="D1927" s="149" t="s">
        <v>1072</v>
      </c>
      <c r="E1927" s="158" t="n">
        <v>285.21</v>
      </c>
      <c r="F1927" s="109" t="n">
        <v>1</v>
      </c>
      <c r="G1927" s="161" t="n">
        <v>105</v>
      </c>
      <c r="H1927" s="149" t="s">
        <v>2026</v>
      </c>
      <c r="I1927" s="110" t="s">
        <v>47</v>
      </c>
      <c r="J1927" s="162"/>
    </row>
    <row r="1928" s="7" customFormat="true" ht="9.75" hidden="false" customHeight="true" outlineLevel="0" collapsed="false">
      <c r="A1928" s="152" t="s">
        <v>2068</v>
      </c>
      <c r="B1928" s="159" t="n">
        <v>7742</v>
      </c>
      <c r="C1928" s="149" t="s">
        <v>2069</v>
      </c>
      <c r="D1928" s="149" t="s">
        <v>1072</v>
      </c>
      <c r="E1928" s="158" t="n">
        <v>779.65</v>
      </c>
      <c r="F1928" s="109" t="n">
        <v>1</v>
      </c>
      <c r="G1928" s="161" t="n">
        <v>226</v>
      </c>
      <c r="H1928" s="149" t="s">
        <v>2070</v>
      </c>
      <c r="I1928" s="110" t="s">
        <v>47</v>
      </c>
      <c r="J1928" s="162"/>
    </row>
    <row r="1929" s="7" customFormat="true" ht="9.75" hidden="false" customHeight="true" outlineLevel="0" collapsed="false">
      <c r="A1929" s="152" t="s">
        <v>2071</v>
      </c>
      <c r="B1929" s="159" t="n">
        <v>7742</v>
      </c>
      <c r="C1929" s="149" t="s">
        <v>2072</v>
      </c>
      <c r="D1929" s="149" t="s">
        <v>1072</v>
      </c>
      <c r="E1929" s="157" t="n">
        <v>4741.47</v>
      </c>
      <c r="F1929" s="109" t="n">
        <v>1</v>
      </c>
      <c r="G1929" s="161" t="n">
        <v>187</v>
      </c>
      <c r="H1929" s="149" t="s">
        <v>2073</v>
      </c>
      <c r="I1929" s="110" t="s">
        <v>47</v>
      </c>
      <c r="J1929" s="162"/>
    </row>
    <row r="1930" s="7" customFormat="true" ht="9.75" hidden="false" customHeight="true" outlineLevel="0" collapsed="false">
      <c r="A1930" s="152" t="s">
        <v>2074</v>
      </c>
      <c r="B1930" s="146" t="n">
        <v>7742</v>
      </c>
      <c r="C1930" s="149" t="s">
        <v>2075</v>
      </c>
      <c r="D1930" s="149" t="s">
        <v>1072</v>
      </c>
      <c r="E1930" s="158" t="n">
        <v>115.18</v>
      </c>
      <c r="F1930" s="109" t="n">
        <v>1</v>
      </c>
      <c r="G1930" s="161" t="n">
        <v>217</v>
      </c>
      <c r="H1930" s="149" t="s">
        <v>1970</v>
      </c>
      <c r="I1930" s="110" t="s">
        <v>47</v>
      </c>
      <c r="J1930" s="162"/>
    </row>
    <row r="1931" s="7" customFormat="true" ht="9.75" hidden="false" customHeight="true" outlineLevel="0" collapsed="false">
      <c r="A1931" s="152" t="s">
        <v>2076</v>
      </c>
      <c r="B1931" s="146" t="n">
        <v>7742</v>
      </c>
      <c r="C1931" s="149" t="s">
        <v>2077</v>
      </c>
      <c r="D1931" s="149" t="s">
        <v>1072</v>
      </c>
      <c r="E1931" s="157" t="n">
        <v>1769.77</v>
      </c>
      <c r="F1931" s="109" t="n">
        <v>1</v>
      </c>
      <c r="G1931" s="161" t="n">
        <v>194</v>
      </c>
      <c r="H1931" s="149" t="s">
        <v>2078</v>
      </c>
      <c r="I1931" s="110" t="s">
        <v>47</v>
      </c>
      <c r="J1931" s="162"/>
    </row>
    <row r="1932" s="7" customFormat="true" ht="9.75" hidden="false" customHeight="true" outlineLevel="0" collapsed="false">
      <c r="A1932" s="152" t="s">
        <v>2079</v>
      </c>
      <c r="B1932" s="146" t="n">
        <v>7742</v>
      </c>
      <c r="C1932" s="149" t="s">
        <v>2080</v>
      </c>
      <c r="D1932" s="149" t="s">
        <v>1072</v>
      </c>
      <c r="E1932" s="157" t="n">
        <v>1972.86</v>
      </c>
      <c r="F1932" s="109" t="n">
        <v>1</v>
      </c>
      <c r="G1932" s="161" t="n">
        <v>215</v>
      </c>
      <c r="H1932" s="149" t="s">
        <v>2081</v>
      </c>
      <c r="I1932" s="110" t="s">
        <v>47</v>
      </c>
      <c r="J1932" s="162"/>
    </row>
    <row r="1933" s="7" customFormat="true" ht="9.75" hidden="false" customHeight="true" outlineLevel="0" collapsed="false">
      <c r="A1933" s="152" t="s">
        <v>2082</v>
      </c>
      <c r="B1933" s="159" t="n">
        <v>7742</v>
      </c>
      <c r="C1933" s="149" t="s">
        <v>2083</v>
      </c>
      <c r="D1933" s="149" t="s">
        <v>1072</v>
      </c>
      <c r="E1933" s="154" t="n">
        <v>32.61</v>
      </c>
      <c r="F1933" s="109" t="n">
        <v>1</v>
      </c>
      <c r="G1933" s="161" t="n">
        <v>220</v>
      </c>
      <c r="H1933" s="149" t="s">
        <v>2084</v>
      </c>
      <c r="I1933" s="110" t="s">
        <v>47</v>
      </c>
      <c r="J1933" s="162"/>
    </row>
    <row r="1934" s="7" customFormat="true" ht="9.75" hidden="false" customHeight="true" outlineLevel="0" collapsed="false">
      <c r="A1934" s="152" t="s">
        <v>2085</v>
      </c>
      <c r="B1934" s="146" t="n">
        <v>7742</v>
      </c>
      <c r="C1934" s="149" t="s">
        <v>2086</v>
      </c>
      <c r="D1934" s="149" t="s">
        <v>1072</v>
      </c>
      <c r="E1934" s="158" t="n">
        <v>335.56</v>
      </c>
      <c r="F1934" s="109" t="n">
        <v>1</v>
      </c>
      <c r="G1934" s="161" t="n">
        <v>347</v>
      </c>
      <c r="H1934" s="149" t="s">
        <v>2087</v>
      </c>
      <c r="I1934" s="110" t="s">
        <v>47</v>
      </c>
      <c r="J1934" s="162"/>
    </row>
    <row r="1935" s="7" customFormat="true" ht="9.75" hidden="false" customHeight="true" outlineLevel="0" collapsed="false">
      <c r="A1935" s="152" t="s">
        <v>2088</v>
      </c>
      <c r="B1935" s="146" t="n">
        <v>7742</v>
      </c>
      <c r="C1935" s="149" t="s">
        <v>2089</v>
      </c>
      <c r="D1935" s="149" t="s">
        <v>1072</v>
      </c>
      <c r="E1935" s="157" t="n">
        <v>6075.07</v>
      </c>
      <c r="F1935" s="109" t="n">
        <v>1</v>
      </c>
      <c r="G1935" s="161" t="n">
        <v>353</v>
      </c>
      <c r="H1935" s="149" t="s">
        <v>1666</v>
      </c>
      <c r="I1935" s="110" t="s">
        <v>47</v>
      </c>
      <c r="J1935" s="162"/>
    </row>
    <row r="1936" s="7" customFormat="true" ht="9.75" hidden="false" customHeight="true" outlineLevel="0" collapsed="false">
      <c r="A1936" s="152" t="s">
        <v>2090</v>
      </c>
      <c r="B1936" s="146" t="n">
        <v>7742</v>
      </c>
      <c r="C1936" s="149" t="s">
        <v>2091</v>
      </c>
      <c r="D1936" s="149" t="s">
        <v>1072</v>
      </c>
      <c r="E1936" s="157" t="n">
        <v>6097.02</v>
      </c>
      <c r="F1936" s="109" t="n">
        <v>1</v>
      </c>
      <c r="G1936" s="161" t="n">
        <v>353</v>
      </c>
      <c r="H1936" s="149" t="s">
        <v>1666</v>
      </c>
      <c r="I1936" s="110" t="s">
        <v>47</v>
      </c>
      <c r="J1936" s="162"/>
    </row>
    <row r="1937" s="7" customFormat="true" ht="9.75" hidden="false" customHeight="true" outlineLevel="0" collapsed="false">
      <c r="A1937" s="152" t="s">
        <v>2092</v>
      </c>
      <c r="B1937" s="146" t="n">
        <v>7742</v>
      </c>
      <c r="C1937" s="149" t="s">
        <v>2093</v>
      </c>
      <c r="D1937" s="149" t="s">
        <v>1072</v>
      </c>
      <c r="E1937" s="158" t="n">
        <v>201.99</v>
      </c>
      <c r="F1937" s="109" t="n">
        <v>1</v>
      </c>
      <c r="G1937" s="161" t="n">
        <v>353</v>
      </c>
      <c r="H1937" s="149" t="s">
        <v>1666</v>
      </c>
      <c r="I1937" s="110" t="s">
        <v>47</v>
      </c>
      <c r="J1937" s="162"/>
    </row>
    <row r="1938" s="7" customFormat="true" ht="9.75" hidden="false" customHeight="true" outlineLevel="0" collapsed="false">
      <c r="A1938" s="152" t="s">
        <v>2094</v>
      </c>
      <c r="B1938" s="146" t="n">
        <v>7742</v>
      </c>
      <c r="C1938" s="149" t="s">
        <v>2095</v>
      </c>
      <c r="D1938" s="149" t="s">
        <v>1072</v>
      </c>
      <c r="E1938" s="157" t="n">
        <v>2722.82</v>
      </c>
      <c r="F1938" s="109" t="n">
        <v>1</v>
      </c>
      <c r="G1938" s="161" t="n">
        <v>353</v>
      </c>
      <c r="H1938" s="149" t="s">
        <v>1666</v>
      </c>
      <c r="I1938" s="110" t="s">
        <v>47</v>
      </c>
      <c r="J1938" s="162"/>
    </row>
    <row r="1939" s="7" customFormat="true" ht="9.75" hidden="false" customHeight="true" outlineLevel="0" collapsed="false">
      <c r="A1939" s="152" t="s">
        <v>2096</v>
      </c>
      <c r="B1939" s="146" t="n">
        <v>7742</v>
      </c>
      <c r="C1939" s="149" t="s">
        <v>2097</v>
      </c>
      <c r="D1939" s="149" t="s">
        <v>1072</v>
      </c>
      <c r="E1939" s="158" t="n">
        <v>429.77</v>
      </c>
      <c r="F1939" s="109" t="n">
        <v>1</v>
      </c>
      <c r="G1939" s="161" t="n">
        <v>353</v>
      </c>
      <c r="H1939" s="149" t="s">
        <v>1666</v>
      </c>
      <c r="I1939" s="110" t="s">
        <v>47</v>
      </c>
      <c r="J1939" s="162"/>
    </row>
    <row r="1940" s="7" customFormat="true" ht="9.75" hidden="false" customHeight="true" outlineLevel="0" collapsed="false">
      <c r="A1940" s="152" t="s">
        <v>2098</v>
      </c>
      <c r="B1940" s="146" t="n">
        <v>7742</v>
      </c>
      <c r="C1940" s="149" t="s">
        <v>2099</v>
      </c>
      <c r="D1940" s="149" t="s">
        <v>1072</v>
      </c>
      <c r="E1940" s="158" t="n">
        <v>307.33</v>
      </c>
      <c r="F1940" s="109" t="n">
        <v>1</v>
      </c>
      <c r="G1940" s="161" t="n">
        <v>353</v>
      </c>
      <c r="H1940" s="149" t="s">
        <v>1666</v>
      </c>
      <c r="I1940" s="110" t="s">
        <v>47</v>
      </c>
      <c r="J1940" s="162"/>
    </row>
    <row r="1941" s="7" customFormat="true" ht="19.35" hidden="false" customHeight="true" outlineLevel="0" collapsed="false">
      <c r="A1941" s="152" t="s">
        <v>2100</v>
      </c>
      <c r="B1941" s="146" t="n">
        <v>7742</v>
      </c>
      <c r="C1941" s="149" t="s">
        <v>2101</v>
      </c>
      <c r="D1941" s="149" t="s">
        <v>1072</v>
      </c>
      <c r="E1941" s="158" t="n">
        <v>143.57</v>
      </c>
      <c r="F1941" s="109" t="n">
        <v>1</v>
      </c>
      <c r="G1941" s="161" t="n">
        <v>353</v>
      </c>
      <c r="H1941" s="149" t="s">
        <v>1666</v>
      </c>
      <c r="I1941" s="110" t="s">
        <v>47</v>
      </c>
      <c r="J1941" s="162"/>
    </row>
    <row r="1942" s="7" customFormat="true" ht="9.75" hidden="false" customHeight="true" outlineLevel="0" collapsed="false">
      <c r="A1942" s="152" t="s">
        <v>2102</v>
      </c>
      <c r="B1942" s="146" t="n">
        <v>7742</v>
      </c>
      <c r="C1942" s="149" t="s">
        <v>2103</v>
      </c>
      <c r="D1942" s="149" t="s">
        <v>1072</v>
      </c>
      <c r="E1942" s="157" t="n">
        <v>1756.68</v>
      </c>
      <c r="F1942" s="109" t="n">
        <v>1</v>
      </c>
      <c r="G1942" s="161" t="n">
        <v>359</v>
      </c>
      <c r="H1942" s="149" t="s">
        <v>2104</v>
      </c>
      <c r="I1942" s="110" t="s">
        <v>47</v>
      </c>
      <c r="J1942" s="162"/>
    </row>
    <row r="1943" s="7" customFormat="true" ht="9.75" hidden="false" customHeight="true" outlineLevel="0" collapsed="false">
      <c r="A1943" s="152" t="s">
        <v>2105</v>
      </c>
      <c r="B1943" s="159" t="n">
        <v>7742</v>
      </c>
      <c r="C1943" s="149" t="s">
        <v>2106</v>
      </c>
      <c r="D1943" s="149" t="s">
        <v>1072</v>
      </c>
      <c r="E1943" s="158" t="n">
        <v>732.55</v>
      </c>
      <c r="F1943" s="109" t="n">
        <v>1</v>
      </c>
      <c r="G1943" s="161" t="n">
        <v>102</v>
      </c>
      <c r="H1943" s="149" t="s">
        <v>1722</v>
      </c>
      <c r="I1943" s="110" t="s">
        <v>47</v>
      </c>
      <c r="J1943" s="162"/>
    </row>
    <row r="1944" s="7" customFormat="true" ht="9.75" hidden="false" customHeight="true" outlineLevel="0" collapsed="false">
      <c r="A1944" s="152" t="s">
        <v>2107</v>
      </c>
      <c r="B1944" s="159" t="n">
        <v>7742</v>
      </c>
      <c r="C1944" s="149" t="s">
        <v>2108</v>
      </c>
      <c r="D1944" s="149" t="s">
        <v>1072</v>
      </c>
      <c r="E1944" s="154" t="n">
        <v>20.27</v>
      </c>
      <c r="F1944" s="109" t="n">
        <v>1</v>
      </c>
      <c r="G1944" s="161" t="n">
        <v>169</v>
      </c>
      <c r="H1944" s="149" t="s">
        <v>1530</v>
      </c>
      <c r="I1944" s="110" t="s">
        <v>47</v>
      </c>
      <c r="J1944" s="162"/>
    </row>
    <row r="1945" s="7" customFormat="true" ht="9.75" hidden="false" customHeight="true" outlineLevel="0" collapsed="false">
      <c r="A1945" s="152" t="s">
        <v>2109</v>
      </c>
      <c r="B1945" s="146" t="n">
        <v>7742</v>
      </c>
      <c r="C1945" s="149" t="s">
        <v>2110</v>
      </c>
      <c r="D1945" s="149" t="s">
        <v>1072</v>
      </c>
      <c r="E1945" s="158" t="n">
        <v>168.33</v>
      </c>
      <c r="F1945" s="109" t="n">
        <v>1</v>
      </c>
      <c r="G1945" s="161" t="n">
        <v>248</v>
      </c>
      <c r="H1945" s="149" t="s">
        <v>2111</v>
      </c>
      <c r="I1945" s="110" t="s">
        <v>47</v>
      </c>
      <c r="J1945" s="162"/>
    </row>
    <row r="1946" s="7" customFormat="true" ht="9.75" hidden="false" customHeight="true" outlineLevel="0" collapsed="false">
      <c r="A1946" s="152" t="s">
        <v>2112</v>
      </c>
      <c r="B1946" s="159" t="n">
        <v>7742</v>
      </c>
      <c r="C1946" s="149" t="s">
        <v>2113</v>
      </c>
      <c r="D1946" s="149" t="s">
        <v>1072</v>
      </c>
      <c r="E1946" s="154" t="n">
        <v>20.27</v>
      </c>
      <c r="F1946" s="109" t="n">
        <v>1</v>
      </c>
      <c r="G1946" s="161" t="n">
        <v>170</v>
      </c>
      <c r="H1946" s="149" t="s">
        <v>1701</v>
      </c>
      <c r="I1946" s="110" t="s">
        <v>47</v>
      </c>
      <c r="J1946" s="162"/>
    </row>
    <row r="1947" s="7" customFormat="true" ht="9.75" hidden="false" customHeight="true" outlineLevel="0" collapsed="false">
      <c r="A1947" s="152" t="s">
        <v>2114</v>
      </c>
      <c r="B1947" s="146" t="n">
        <v>7742</v>
      </c>
      <c r="C1947" s="149" t="s">
        <v>2115</v>
      </c>
      <c r="D1947" s="149" t="s">
        <v>1072</v>
      </c>
      <c r="E1947" s="157" t="n">
        <v>1431.91</v>
      </c>
      <c r="F1947" s="109" t="n">
        <v>1</v>
      </c>
      <c r="G1947" s="161" t="n">
        <v>177</v>
      </c>
      <c r="H1947" s="149" t="s">
        <v>1761</v>
      </c>
      <c r="I1947" s="110" t="s">
        <v>47</v>
      </c>
      <c r="J1947" s="162"/>
    </row>
    <row r="1948" s="7" customFormat="true" ht="9.75" hidden="false" customHeight="true" outlineLevel="0" collapsed="false">
      <c r="A1948" s="152" t="s">
        <v>2116</v>
      </c>
      <c r="B1948" s="146" t="n">
        <v>7742</v>
      </c>
      <c r="C1948" s="149" t="s">
        <v>2117</v>
      </c>
      <c r="D1948" s="149" t="s">
        <v>1072</v>
      </c>
      <c r="E1948" s="158" t="n">
        <v>841.6</v>
      </c>
      <c r="F1948" s="109" t="n">
        <v>1</v>
      </c>
      <c r="G1948" s="161" t="n">
        <v>373</v>
      </c>
      <c r="H1948" s="149" t="s">
        <v>2118</v>
      </c>
      <c r="I1948" s="110" t="s">
        <v>47</v>
      </c>
      <c r="J1948" s="162"/>
    </row>
    <row r="1949" s="7" customFormat="true" ht="9.75" hidden="false" customHeight="true" outlineLevel="0" collapsed="false">
      <c r="A1949" s="152" t="s">
        <v>2119</v>
      </c>
      <c r="B1949" s="159" t="n">
        <v>7742</v>
      </c>
      <c r="C1949" s="149" t="s">
        <v>2120</v>
      </c>
      <c r="D1949" s="149" t="s">
        <v>1072</v>
      </c>
      <c r="E1949" s="158" t="n">
        <v>173.99</v>
      </c>
      <c r="F1949" s="109" t="n">
        <v>1</v>
      </c>
      <c r="G1949" s="155" t="n">
        <v>97</v>
      </c>
      <c r="H1949" s="149" t="s">
        <v>2121</v>
      </c>
      <c r="I1949" s="110" t="s">
        <v>47</v>
      </c>
      <c r="J1949" s="162"/>
    </row>
    <row r="1950" s="7" customFormat="true" ht="9.75" hidden="false" customHeight="true" outlineLevel="0" collapsed="false">
      <c r="A1950" s="152" t="s">
        <v>2122</v>
      </c>
      <c r="B1950" s="159" t="n">
        <v>7742</v>
      </c>
      <c r="C1950" s="149" t="s">
        <v>2123</v>
      </c>
      <c r="D1950" s="149" t="s">
        <v>1072</v>
      </c>
      <c r="E1950" s="154" t="n">
        <v>98.47</v>
      </c>
      <c r="F1950" s="109" t="n">
        <v>1</v>
      </c>
      <c r="G1950" s="161" t="n">
        <v>252</v>
      </c>
      <c r="H1950" s="149" t="s">
        <v>1533</v>
      </c>
      <c r="I1950" s="110" t="s">
        <v>47</v>
      </c>
      <c r="J1950" s="162"/>
    </row>
    <row r="1951" s="7" customFormat="true" ht="9.75" hidden="false" customHeight="true" outlineLevel="0" collapsed="false">
      <c r="A1951" s="152" t="s">
        <v>2124</v>
      </c>
      <c r="B1951" s="146" t="n">
        <v>7742</v>
      </c>
      <c r="C1951" s="149" t="s">
        <v>2125</v>
      </c>
      <c r="D1951" s="149" t="s">
        <v>1072</v>
      </c>
      <c r="E1951" s="154" t="n">
        <v>11.75</v>
      </c>
      <c r="F1951" s="109" t="n">
        <v>1</v>
      </c>
      <c r="G1951" s="161" t="n">
        <v>370</v>
      </c>
      <c r="H1951" s="149" t="s">
        <v>1626</v>
      </c>
      <c r="I1951" s="110" t="s">
        <v>47</v>
      </c>
      <c r="J1951" s="162"/>
    </row>
    <row r="1952" s="7" customFormat="true" ht="9.75" hidden="false" customHeight="true" outlineLevel="0" collapsed="false">
      <c r="A1952" s="152" t="s">
        <v>2126</v>
      </c>
      <c r="B1952" s="146" t="n">
        <v>7759</v>
      </c>
      <c r="C1952" s="149" t="s">
        <v>2127</v>
      </c>
      <c r="D1952" s="149" t="s">
        <v>1072</v>
      </c>
      <c r="E1952" s="154" t="n">
        <v>22.26</v>
      </c>
      <c r="F1952" s="109" t="n">
        <v>1</v>
      </c>
      <c r="G1952" s="161" t="n">
        <v>167</v>
      </c>
      <c r="H1952" s="149" t="s">
        <v>2128</v>
      </c>
      <c r="I1952" s="110" t="s">
        <v>47</v>
      </c>
      <c r="J1952" s="162"/>
    </row>
    <row r="1953" s="7" customFormat="true" ht="9.75" hidden="false" customHeight="true" outlineLevel="0" collapsed="false">
      <c r="A1953" s="152" t="s">
        <v>2129</v>
      </c>
      <c r="B1953" s="146" t="n">
        <v>7759</v>
      </c>
      <c r="C1953" s="149" t="s">
        <v>2130</v>
      </c>
      <c r="D1953" s="149" t="s">
        <v>1072</v>
      </c>
      <c r="E1953" s="154" t="n">
        <v>22.26</v>
      </c>
      <c r="F1953" s="109" t="n">
        <v>1</v>
      </c>
      <c r="G1953" s="161" t="n">
        <v>167</v>
      </c>
      <c r="H1953" s="149" t="s">
        <v>2128</v>
      </c>
      <c r="I1953" s="110" t="s">
        <v>47</v>
      </c>
      <c r="J1953" s="162"/>
    </row>
    <row r="1954" s="7" customFormat="true" ht="9.75" hidden="false" customHeight="true" outlineLevel="0" collapsed="false">
      <c r="A1954" s="152" t="s">
        <v>2131</v>
      </c>
      <c r="B1954" s="146" t="n">
        <v>8125</v>
      </c>
      <c r="C1954" s="149" t="s">
        <v>2132</v>
      </c>
      <c r="D1954" s="149" t="s">
        <v>1071</v>
      </c>
      <c r="E1954" s="154" t="n">
        <v>14</v>
      </c>
      <c r="F1954" s="109" t="n">
        <v>1</v>
      </c>
      <c r="G1954" s="161" t="n">
        <v>281</v>
      </c>
      <c r="H1954" s="149" t="s">
        <v>1572</v>
      </c>
      <c r="I1954" s="110" t="s">
        <v>47</v>
      </c>
      <c r="J1954" s="162"/>
    </row>
    <row r="1955" s="7" customFormat="true" ht="9.75" hidden="false" customHeight="true" outlineLevel="0" collapsed="false">
      <c r="A1955" s="152" t="s">
        <v>2133</v>
      </c>
      <c r="B1955" s="146" t="n">
        <v>8125</v>
      </c>
      <c r="C1955" s="149" t="s">
        <v>2134</v>
      </c>
      <c r="D1955" s="149" t="s">
        <v>1071</v>
      </c>
      <c r="E1955" s="154" t="n">
        <v>16</v>
      </c>
      <c r="F1955" s="109" t="n">
        <v>1</v>
      </c>
      <c r="G1955" s="161" t="n">
        <v>280</v>
      </c>
      <c r="H1955" s="149" t="s">
        <v>1555</v>
      </c>
      <c r="I1955" s="110" t="s">
        <v>47</v>
      </c>
      <c r="J1955" s="162"/>
    </row>
    <row r="1956" s="7" customFormat="true" ht="9.75" hidden="false" customHeight="true" outlineLevel="0" collapsed="false">
      <c r="A1956" s="152" t="s">
        <v>2135</v>
      </c>
      <c r="B1956" s="146" t="n">
        <v>8126</v>
      </c>
      <c r="C1956" s="149" t="s">
        <v>2136</v>
      </c>
      <c r="D1956" s="149" t="s">
        <v>1098</v>
      </c>
      <c r="E1956" s="157" t="n">
        <v>3040</v>
      </c>
      <c r="F1956" s="109" t="n">
        <v>1</v>
      </c>
      <c r="G1956" s="161" t="n">
        <v>280</v>
      </c>
      <c r="H1956" s="149" t="s">
        <v>1555</v>
      </c>
      <c r="I1956" s="110" t="s">
        <v>47</v>
      </c>
      <c r="J1956" s="162"/>
    </row>
    <row r="1957" s="7" customFormat="true" ht="9.75" hidden="false" customHeight="true" outlineLevel="0" collapsed="false">
      <c r="A1957" s="152" t="s">
        <v>2137</v>
      </c>
      <c r="B1957" s="146" t="n">
        <v>8127</v>
      </c>
      <c r="C1957" s="149" t="s">
        <v>2138</v>
      </c>
      <c r="D1957" s="149" t="s">
        <v>1098</v>
      </c>
      <c r="E1957" s="157" t="n">
        <v>2660</v>
      </c>
      <c r="F1957" s="109" t="n">
        <v>1</v>
      </c>
      <c r="G1957" s="161" t="n">
        <v>281</v>
      </c>
      <c r="H1957" s="149" t="s">
        <v>1572</v>
      </c>
      <c r="I1957" s="110" t="s">
        <v>47</v>
      </c>
      <c r="J1957" s="162"/>
    </row>
    <row r="1958" s="7" customFormat="true" ht="9.75" hidden="false" customHeight="true" outlineLevel="0" collapsed="false">
      <c r="A1958" s="152" t="s">
        <v>2139</v>
      </c>
      <c r="B1958" s="146" t="n">
        <v>8323</v>
      </c>
      <c r="C1958" s="149" t="s">
        <v>2140</v>
      </c>
      <c r="D1958" s="149" t="s">
        <v>1078</v>
      </c>
      <c r="E1958" s="156" t="n">
        <v>8</v>
      </c>
      <c r="F1958" s="109" t="n">
        <v>1</v>
      </c>
      <c r="G1958" s="161" t="n">
        <v>303</v>
      </c>
      <c r="H1958" s="149" t="s">
        <v>2141</v>
      </c>
      <c r="I1958" s="110" t="s">
        <v>47</v>
      </c>
      <c r="J1958" s="162"/>
    </row>
    <row r="1959" s="7" customFormat="true" ht="9.75" hidden="false" customHeight="true" outlineLevel="0" collapsed="false">
      <c r="A1959" s="152" t="s">
        <v>2142</v>
      </c>
      <c r="B1959" s="146" t="n">
        <v>8324</v>
      </c>
      <c r="C1959" s="149" t="s">
        <v>2143</v>
      </c>
      <c r="D1959" s="149" t="s">
        <v>1078</v>
      </c>
      <c r="E1959" s="156" t="n">
        <v>7</v>
      </c>
      <c r="F1959" s="109" t="n">
        <v>1</v>
      </c>
      <c r="G1959" s="161" t="n">
        <v>312</v>
      </c>
      <c r="H1959" s="149" t="s">
        <v>2144</v>
      </c>
      <c r="I1959" s="110" t="s">
        <v>47</v>
      </c>
      <c r="J1959" s="162"/>
    </row>
    <row r="1960" s="7" customFormat="true" ht="9.75" hidden="false" customHeight="true" outlineLevel="0" collapsed="false">
      <c r="A1960" s="152" t="s">
        <v>2145</v>
      </c>
      <c r="B1960" s="146" t="n">
        <v>8326</v>
      </c>
      <c r="C1960" s="149" t="s">
        <v>2146</v>
      </c>
      <c r="D1960" s="149" t="s">
        <v>1078</v>
      </c>
      <c r="E1960" s="154" t="n">
        <v>74</v>
      </c>
      <c r="F1960" s="109" t="n">
        <v>1</v>
      </c>
      <c r="G1960" s="161" t="n">
        <v>302</v>
      </c>
      <c r="H1960" s="149" t="s">
        <v>1807</v>
      </c>
      <c r="I1960" s="110" t="s">
        <v>47</v>
      </c>
      <c r="J1960" s="162"/>
    </row>
    <row r="1961" s="7" customFormat="true" ht="9.75" hidden="false" customHeight="true" outlineLevel="0" collapsed="false">
      <c r="A1961" s="152" t="s">
        <v>2147</v>
      </c>
      <c r="B1961" s="146" t="n">
        <v>8847</v>
      </c>
      <c r="C1961" s="149" t="s">
        <v>2148</v>
      </c>
      <c r="D1961" s="149" t="s">
        <v>1074</v>
      </c>
      <c r="E1961" s="158" t="n">
        <v>660</v>
      </c>
      <c r="F1961" s="109" t="n">
        <v>1</v>
      </c>
      <c r="G1961" s="161" t="n">
        <v>173</v>
      </c>
      <c r="H1961" s="149" t="s">
        <v>2149</v>
      </c>
      <c r="I1961" s="110" t="s">
        <v>47</v>
      </c>
      <c r="J1961" s="162"/>
    </row>
    <row r="1962" s="7" customFormat="true" ht="9.75" hidden="false" customHeight="true" outlineLevel="0" collapsed="false">
      <c r="A1962" s="152" t="s">
        <v>2150</v>
      </c>
      <c r="B1962" s="146" t="n">
        <v>8114</v>
      </c>
      <c r="C1962" s="149" t="s">
        <v>1323</v>
      </c>
      <c r="D1962" s="149" t="s">
        <v>1074</v>
      </c>
      <c r="E1962" s="158" t="n">
        <v>387.2362</v>
      </c>
      <c r="F1962" s="109" t="n">
        <v>1</v>
      </c>
      <c r="G1962" s="155" t="n">
        <v>90</v>
      </c>
      <c r="H1962" s="149" t="s">
        <v>2151</v>
      </c>
      <c r="I1962" s="110" t="s">
        <v>199</v>
      </c>
      <c r="J1962" s="162"/>
    </row>
    <row r="1963" s="7" customFormat="true" ht="9.75" hidden="false" customHeight="true" outlineLevel="0" collapsed="false">
      <c r="A1963" s="152" t="s">
        <v>2152</v>
      </c>
      <c r="B1963" s="146" t="n">
        <v>1001</v>
      </c>
      <c r="C1963" s="149" t="s">
        <v>1388</v>
      </c>
      <c r="D1963" s="149" t="s">
        <v>1074</v>
      </c>
      <c r="E1963" s="157" t="n">
        <v>2147.9168</v>
      </c>
      <c r="F1963" s="109" t="n">
        <v>1</v>
      </c>
      <c r="G1963" s="155" t="n">
        <v>90</v>
      </c>
      <c r="H1963" s="149" t="s">
        <v>2151</v>
      </c>
      <c r="I1963" s="110" t="s">
        <v>199</v>
      </c>
      <c r="J1963" s="162"/>
    </row>
    <row r="1964" s="7" customFormat="true" ht="9.75" hidden="false" customHeight="true" outlineLevel="0" collapsed="false">
      <c r="A1964" s="152" t="s">
        <v>2153</v>
      </c>
      <c r="B1964" s="146" t="n">
        <v>1004</v>
      </c>
      <c r="C1964" s="149" t="s">
        <v>1393</v>
      </c>
      <c r="D1964" s="149" t="s">
        <v>1073</v>
      </c>
      <c r="E1964" s="156" t="n">
        <v>2.7916</v>
      </c>
      <c r="F1964" s="109" t="n">
        <v>1</v>
      </c>
      <c r="G1964" s="155" t="n">
        <v>90</v>
      </c>
      <c r="H1964" s="149" t="s">
        <v>2151</v>
      </c>
      <c r="I1964" s="110" t="s">
        <v>199</v>
      </c>
      <c r="J1964" s="162"/>
    </row>
    <row r="1965" s="7" customFormat="true" ht="19.35" hidden="false" customHeight="true" outlineLevel="0" collapsed="false">
      <c r="A1965" s="152" t="s">
        <v>2154</v>
      </c>
      <c r="B1965" s="146" t="n">
        <v>1054</v>
      </c>
      <c r="C1965" s="149" t="s">
        <v>1300</v>
      </c>
      <c r="D1965" s="149" t="s">
        <v>1074</v>
      </c>
      <c r="E1965" s="156" t="n">
        <v>4.5557</v>
      </c>
      <c r="F1965" s="109" t="n">
        <v>1</v>
      </c>
      <c r="G1965" s="155" t="n">
        <v>90</v>
      </c>
      <c r="H1965" s="149" t="s">
        <v>2151</v>
      </c>
      <c r="I1965" s="110" t="s">
        <v>199</v>
      </c>
      <c r="J1965" s="162"/>
    </row>
    <row r="1966" s="7" customFormat="true" ht="9.75" hidden="false" customHeight="true" outlineLevel="0" collapsed="false">
      <c r="A1966" s="152" t="s">
        <v>2155</v>
      </c>
      <c r="B1966" s="146" t="n">
        <v>1206</v>
      </c>
      <c r="C1966" s="149" t="s">
        <v>1302</v>
      </c>
      <c r="D1966" s="149" t="s">
        <v>1074</v>
      </c>
      <c r="E1966" s="158" t="n">
        <v>387.2362</v>
      </c>
      <c r="F1966" s="109" t="n">
        <v>1</v>
      </c>
      <c r="G1966" s="155" t="n">
        <v>90</v>
      </c>
      <c r="H1966" s="149" t="s">
        <v>2151</v>
      </c>
      <c r="I1966" s="110" t="s">
        <v>199</v>
      </c>
      <c r="J1966" s="162"/>
    </row>
    <row r="1967" s="7" customFormat="true" ht="9.75" hidden="false" customHeight="true" outlineLevel="0" collapsed="false">
      <c r="A1967" s="152" t="s">
        <v>2156</v>
      </c>
      <c r="B1967" s="146" t="n">
        <v>1314</v>
      </c>
      <c r="C1967" s="149" t="s">
        <v>1478</v>
      </c>
      <c r="D1967" s="149" t="s">
        <v>1079</v>
      </c>
      <c r="E1967" s="158" t="n">
        <v>345.1834</v>
      </c>
      <c r="F1967" s="109" t="n">
        <v>1</v>
      </c>
      <c r="G1967" s="155" t="n">
        <v>90</v>
      </c>
      <c r="H1967" s="149" t="s">
        <v>2151</v>
      </c>
      <c r="I1967" s="110" t="s">
        <v>199</v>
      </c>
      <c r="J1967" s="162"/>
    </row>
    <row r="1968" s="7" customFormat="true" ht="9.75" hidden="false" customHeight="true" outlineLevel="0" collapsed="false">
      <c r="A1968" s="152" t="s">
        <v>2157</v>
      </c>
      <c r="B1968" s="146" t="n">
        <v>1367</v>
      </c>
      <c r="C1968" s="149" t="s">
        <v>1397</v>
      </c>
      <c r="D1968" s="149" t="s">
        <v>1398</v>
      </c>
      <c r="E1968" s="156" t="n">
        <v>6.6577</v>
      </c>
      <c r="F1968" s="109" t="n">
        <v>1</v>
      </c>
      <c r="G1968" s="155" t="n">
        <v>90</v>
      </c>
      <c r="H1968" s="149" t="s">
        <v>2151</v>
      </c>
      <c r="I1968" s="110" t="s">
        <v>199</v>
      </c>
      <c r="J1968" s="162"/>
    </row>
    <row r="1969" s="7" customFormat="true" ht="10.9" hidden="false" customHeight="true" outlineLevel="0" collapsed="false">
      <c r="A1969" s="152" t="s">
        <v>2158</v>
      </c>
      <c r="B1969" s="146" t="n">
        <v>1571</v>
      </c>
      <c r="C1969" s="149" t="s">
        <v>1457</v>
      </c>
      <c r="D1969" s="149" t="s">
        <v>1078</v>
      </c>
      <c r="E1969" s="157" t="n">
        <v>2768.476</v>
      </c>
      <c r="F1969" s="109" t="n">
        <v>1</v>
      </c>
      <c r="G1969" s="155" t="n">
        <v>90</v>
      </c>
      <c r="H1969" s="149" t="s">
        <v>2151</v>
      </c>
      <c r="I1969" s="110" t="s">
        <v>199</v>
      </c>
      <c r="J1969" s="162"/>
    </row>
    <row r="1970" s="7" customFormat="true" ht="9.75" hidden="false" customHeight="true" outlineLevel="0" collapsed="false">
      <c r="A1970" s="152" t="s">
        <v>2159</v>
      </c>
      <c r="B1970" s="146" t="n">
        <v>5961</v>
      </c>
      <c r="C1970" s="149" t="s">
        <v>1310</v>
      </c>
      <c r="D1970" s="149" t="s">
        <v>1074</v>
      </c>
      <c r="E1970" s="154" t="n">
        <v>25.4069</v>
      </c>
      <c r="F1970" s="109" t="n">
        <v>1</v>
      </c>
      <c r="G1970" s="155" t="n">
        <v>90</v>
      </c>
      <c r="H1970" s="149" t="s">
        <v>2151</v>
      </c>
      <c r="I1970" s="110" t="s">
        <v>199</v>
      </c>
      <c r="J1970" s="162"/>
    </row>
    <row r="1971" s="7" customFormat="true" ht="9.75" hidden="false" customHeight="true" outlineLevel="0" collapsed="false">
      <c r="A1971" s="152" t="s">
        <v>2160</v>
      </c>
      <c r="B1971" s="109" t="n">
        <v>1</v>
      </c>
      <c r="C1971" s="149" t="s">
        <v>1097</v>
      </c>
      <c r="D1971" s="149" t="s">
        <v>1098</v>
      </c>
      <c r="E1971" s="158" t="n">
        <v>101.6276</v>
      </c>
      <c r="F1971" s="109" t="n">
        <v>1</v>
      </c>
      <c r="G1971" s="155" t="n">
        <v>90</v>
      </c>
      <c r="H1971" s="149" t="s">
        <v>2151</v>
      </c>
      <c r="I1971" s="110" t="s">
        <v>199</v>
      </c>
      <c r="J1971" s="162"/>
    </row>
    <row r="1972" s="7" customFormat="true" ht="9.75" hidden="false" customHeight="true" outlineLevel="0" collapsed="false">
      <c r="A1972" s="152" t="s">
        <v>2161</v>
      </c>
      <c r="B1972" s="146" t="n">
        <v>1285</v>
      </c>
      <c r="C1972" s="149" t="s">
        <v>1173</v>
      </c>
      <c r="D1972" s="149" t="s">
        <v>1079</v>
      </c>
      <c r="E1972" s="158" t="n">
        <v>381.9796</v>
      </c>
      <c r="F1972" s="109" t="n">
        <v>1</v>
      </c>
      <c r="G1972" s="155" t="n">
        <v>90</v>
      </c>
      <c r="H1972" s="149" t="s">
        <v>2151</v>
      </c>
      <c r="I1972" s="110" t="s">
        <v>199</v>
      </c>
      <c r="J1972" s="162"/>
    </row>
    <row r="1973" s="7" customFormat="true" ht="9.75" hidden="false" customHeight="true" outlineLevel="0" collapsed="false">
      <c r="A1973" s="152" t="s">
        <v>2162</v>
      </c>
      <c r="B1973" s="146" t="n">
        <v>1403</v>
      </c>
      <c r="C1973" s="149" t="s">
        <v>1337</v>
      </c>
      <c r="D1973" s="149" t="s">
        <v>1087</v>
      </c>
      <c r="E1973" s="154" t="n">
        <v>33.1306</v>
      </c>
      <c r="F1973" s="109" t="n">
        <v>1</v>
      </c>
      <c r="G1973" s="155" t="n">
        <v>90</v>
      </c>
      <c r="H1973" s="149" t="s">
        <v>2151</v>
      </c>
      <c r="I1973" s="110" t="s">
        <v>199</v>
      </c>
      <c r="J1973" s="162"/>
    </row>
    <row r="1974" s="7" customFormat="true" ht="9.75" hidden="false" customHeight="true" outlineLevel="0" collapsed="false">
      <c r="A1974" s="152" t="s">
        <v>2163</v>
      </c>
      <c r="B1974" s="146" t="n">
        <v>7742</v>
      </c>
      <c r="C1974" s="149" t="s">
        <v>1462</v>
      </c>
      <c r="D1974" s="149" t="s">
        <v>1072</v>
      </c>
      <c r="E1974" s="158" t="n">
        <v>175.22</v>
      </c>
      <c r="F1974" s="109" t="n">
        <v>1</v>
      </c>
      <c r="G1974" s="155" t="n">
        <v>90</v>
      </c>
      <c r="H1974" s="149" t="s">
        <v>2151</v>
      </c>
      <c r="I1974" s="110" t="s">
        <v>199</v>
      </c>
      <c r="J1974" s="162"/>
    </row>
    <row r="1975" s="7" customFormat="true" ht="9.75" hidden="false" customHeight="true" outlineLevel="0" collapsed="false">
      <c r="A1975" s="163"/>
      <c r="B1975" s="99"/>
      <c r="C1975" s="99"/>
      <c r="D1975" s="99"/>
      <c r="E1975" s="164"/>
      <c r="F1975" s="99"/>
      <c r="G1975" s="99"/>
      <c r="H1975" s="99"/>
      <c r="I1975" s="99"/>
      <c r="J1975" s="162"/>
    </row>
    <row r="1976" s="12" customFormat="true" ht="12.75" hidden="false" customHeight="false" outlineLevel="0" collapsed="false">
      <c r="A1976" s="91"/>
      <c r="B1976" s="91" t="s">
        <v>6</v>
      </c>
    </row>
    <row r="1978" customFormat="false" ht="12.75" hidden="false" customHeight="false" outlineLevel="0" collapsed="false">
      <c r="B1978" s="165" t="s">
        <v>2164</v>
      </c>
      <c r="C1978" s="165"/>
      <c r="D1978" s="86"/>
      <c r="E1978" s="86"/>
      <c r="F1978" s="86"/>
      <c r="G1978" s="86"/>
      <c r="H1978" s="86"/>
      <c r="I1978" s="86"/>
      <c r="J1978" s="86"/>
      <c r="K1978" s="86"/>
      <c r="L1978" s="86"/>
      <c r="M1978" s="86"/>
      <c r="N1978" s="86"/>
      <c r="O1978" s="139"/>
      <c r="P1978" s="139"/>
      <c r="Q1978" s="139"/>
      <c r="R1978" s="139"/>
      <c r="S1978" s="139"/>
      <c r="T1978" s="139"/>
      <c r="U1978" s="139"/>
      <c r="V1978" s="139"/>
    </row>
    <row r="1979" customFormat="false" ht="9.75" hidden="false" customHeight="true" outlineLevel="0" collapsed="false">
      <c r="B1979" s="96"/>
      <c r="C1979" s="96"/>
      <c r="D1979" s="96"/>
      <c r="E1979" s="98"/>
      <c r="F1979" s="98"/>
      <c r="G1979" s="98"/>
      <c r="H1979" s="98"/>
      <c r="I1979" s="98"/>
      <c r="J1979" s="98"/>
      <c r="K1979" s="98"/>
      <c r="L1979" s="98"/>
      <c r="M1979" s="98"/>
      <c r="N1979" s="98"/>
      <c r="O1979" s="98"/>
      <c r="P1979" s="98"/>
      <c r="Q1979" s="98"/>
      <c r="R1979" s="98"/>
      <c r="S1979" s="98"/>
      <c r="T1979" s="98"/>
      <c r="U1979" s="98"/>
      <c r="V1979" s="98"/>
      <c r="W1979" s="98"/>
      <c r="X1979" s="98"/>
      <c r="Y1979" s="98"/>
      <c r="Z1979" s="98"/>
      <c r="AA1979" s="98"/>
      <c r="AB1979" s="98"/>
      <c r="AC1979" s="98"/>
      <c r="AD1979" s="98"/>
    </row>
    <row r="1980" customFormat="false" ht="9.75" hidden="false" customHeight="true" outlineLevel="0" collapsed="false">
      <c r="B1980" s="101"/>
      <c r="C1980" s="101"/>
      <c r="D1980" s="102"/>
      <c r="E1980" s="103"/>
      <c r="F1980" s="103"/>
      <c r="G1980" s="103"/>
      <c r="H1980" s="103"/>
      <c r="I1980" s="103"/>
      <c r="J1980" s="103"/>
      <c r="K1980" s="103"/>
      <c r="L1980" s="103"/>
      <c r="M1980" s="103"/>
      <c r="N1980" s="103"/>
      <c r="O1980" s="103"/>
      <c r="P1980" s="103"/>
      <c r="Q1980" s="103"/>
      <c r="R1980" s="103"/>
      <c r="S1980" s="103"/>
      <c r="T1980" s="103"/>
      <c r="U1980" s="103"/>
      <c r="V1980" s="103"/>
      <c r="W1980" s="103"/>
      <c r="X1980" s="103"/>
      <c r="Y1980" s="103"/>
      <c r="Z1980" s="103"/>
      <c r="AA1980" s="103"/>
      <c r="AB1980" s="103"/>
      <c r="AC1980" s="103"/>
      <c r="AD1980" s="103"/>
    </row>
    <row r="1981" customFormat="false" ht="9.75" hidden="false" customHeight="true" outlineLevel="0" collapsed="false">
      <c r="B1981" s="109"/>
      <c r="C1981" s="110"/>
      <c r="D1981" s="135"/>
      <c r="E1981" s="166"/>
      <c r="F1981" s="166"/>
      <c r="G1981" s="166"/>
      <c r="H1981" s="166"/>
      <c r="I1981" s="166"/>
      <c r="J1981" s="166"/>
      <c r="K1981" s="166"/>
      <c r="L1981" s="166"/>
      <c r="M1981" s="166"/>
      <c r="N1981" s="166"/>
      <c r="O1981" s="166"/>
      <c r="P1981" s="166"/>
      <c r="Q1981" s="166"/>
      <c r="R1981" s="166"/>
      <c r="S1981" s="166"/>
      <c r="T1981" s="166"/>
      <c r="U1981" s="166"/>
      <c r="V1981" s="166"/>
      <c r="W1981" s="166"/>
      <c r="X1981" s="166"/>
      <c r="Y1981" s="166"/>
      <c r="Z1981" s="166"/>
      <c r="AA1981" s="166"/>
      <c r="AB1981" s="166"/>
      <c r="AC1981" s="166"/>
      <c r="AD1981" s="166"/>
    </row>
    <row r="1982" customFormat="false" ht="9.75" hidden="false" customHeight="true" outlineLevel="0" collapsed="false">
      <c r="B1982" s="109"/>
      <c r="C1982" s="110"/>
      <c r="D1982" s="134"/>
      <c r="E1982" s="166"/>
      <c r="F1982" s="166"/>
      <c r="G1982" s="166"/>
      <c r="H1982" s="166"/>
      <c r="I1982" s="166"/>
      <c r="J1982" s="166"/>
      <c r="K1982" s="166"/>
      <c r="L1982" s="166"/>
      <c r="M1982" s="166"/>
      <c r="N1982" s="166"/>
      <c r="O1982" s="166"/>
      <c r="P1982" s="166"/>
      <c r="Q1982" s="166"/>
      <c r="R1982" s="166"/>
      <c r="S1982" s="166"/>
      <c r="T1982" s="166"/>
      <c r="U1982" s="166"/>
      <c r="V1982" s="166"/>
      <c r="W1982" s="166"/>
      <c r="X1982" s="166"/>
      <c r="Y1982" s="166"/>
      <c r="Z1982" s="166"/>
      <c r="AA1982" s="166"/>
      <c r="AB1982" s="166"/>
      <c r="AC1982" s="166"/>
      <c r="AD1982" s="166"/>
    </row>
    <row r="1983" customFormat="false" ht="9.75" hidden="false" customHeight="true" outlineLevel="0" collapsed="false">
      <c r="B1983" s="109"/>
      <c r="C1983" s="110"/>
      <c r="D1983" s="134"/>
      <c r="E1983" s="166"/>
      <c r="F1983" s="166"/>
      <c r="G1983" s="166"/>
      <c r="H1983" s="166"/>
      <c r="I1983" s="166"/>
      <c r="J1983" s="166"/>
      <c r="K1983" s="166"/>
      <c r="L1983" s="166"/>
      <c r="M1983" s="166"/>
      <c r="N1983" s="166"/>
      <c r="O1983" s="166"/>
      <c r="P1983" s="166"/>
      <c r="Q1983" s="166"/>
      <c r="R1983" s="166"/>
      <c r="S1983" s="166"/>
      <c r="T1983" s="166"/>
      <c r="U1983" s="166"/>
      <c r="V1983" s="166"/>
      <c r="W1983" s="166"/>
      <c r="X1983" s="166"/>
      <c r="Y1983" s="166"/>
      <c r="Z1983" s="166"/>
      <c r="AA1983" s="166"/>
      <c r="AB1983" s="166"/>
      <c r="AC1983" s="166"/>
      <c r="AD1983" s="166"/>
    </row>
    <row r="1984" customFormat="false" ht="9.75" hidden="false" customHeight="true" outlineLevel="0" collapsed="false">
      <c r="B1984" s="109"/>
      <c r="C1984" s="110"/>
      <c r="D1984" s="113"/>
      <c r="E1984" s="114"/>
      <c r="F1984" s="114"/>
      <c r="G1984" s="114"/>
      <c r="H1984" s="114"/>
      <c r="I1984" s="166"/>
      <c r="J1984" s="114"/>
      <c r="K1984" s="114"/>
      <c r="L1984" s="114"/>
      <c r="M1984" s="114"/>
      <c r="N1984" s="114"/>
      <c r="O1984" s="114"/>
      <c r="P1984" s="114"/>
      <c r="Q1984" s="114"/>
      <c r="R1984" s="114"/>
      <c r="S1984" s="114"/>
      <c r="T1984" s="114"/>
      <c r="U1984" s="114"/>
      <c r="V1984" s="114"/>
      <c r="W1984" s="114"/>
      <c r="X1984" s="114"/>
      <c r="Y1984" s="114"/>
      <c r="Z1984" s="114"/>
      <c r="AA1984" s="114"/>
      <c r="AB1984" s="114"/>
      <c r="AC1984" s="114"/>
      <c r="AD1984" s="114"/>
    </row>
    <row r="1985" customFormat="false" ht="9.75" hidden="false" customHeight="true" outlineLevel="0" collapsed="false">
      <c r="B1985" s="111"/>
      <c r="C1985" s="110"/>
      <c r="D1985" s="134"/>
      <c r="E1985" s="166"/>
      <c r="F1985" s="166"/>
      <c r="G1985" s="166"/>
      <c r="H1985" s="166"/>
      <c r="I1985" s="166"/>
      <c r="J1985" s="166"/>
      <c r="K1985" s="166"/>
      <c r="L1985" s="166"/>
      <c r="M1985" s="166"/>
      <c r="N1985" s="166"/>
      <c r="O1985" s="166"/>
      <c r="P1985" s="166"/>
      <c r="Q1985" s="166"/>
      <c r="R1985" s="166"/>
      <c r="S1985" s="166"/>
      <c r="T1985" s="166"/>
      <c r="U1985" s="166"/>
      <c r="V1985" s="166"/>
      <c r="W1985" s="166"/>
      <c r="X1985" s="166"/>
      <c r="Y1985" s="166"/>
      <c r="Z1985" s="166"/>
      <c r="AA1985" s="166"/>
      <c r="AB1985" s="166"/>
      <c r="AC1985" s="166"/>
      <c r="AD1985" s="166"/>
    </row>
    <row r="1986" customFormat="false" ht="9.75" hidden="false" customHeight="true" outlineLevel="0" collapsed="false">
      <c r="B1986" s="146"/>
      <c r="C1986" s="110"/>
      <c r="D1986" s="134"/>
      <c r="E1986" s="166"/>
      <c r="F1986" s="166"/>
      <c r="G1986" s="166"/>
      <c r="H1986" s="166"/>
      <c r="I1986" s="166"/>
      <c r="J1986" s="166"/>
      <c r="K1986" s="166"/>
      <c r="L1986" s="166"/>
      <c r="M1986" s="166"/>
      <c r="N1986" s="166"/>
      <c r="O1986" s="166"/>
      <c r="P1986" s="166"/>
      <c r="Q1986" s="166"/>
      <c r="R1986" s="166"/>
      <c r="S1986" s="166"/>
      <c r="T1986" s="166"/>
      <c r="U1986" s="166"/>
      <c r="V1986" s="166"/>
      <c r="W1986" s="166"/>
      <c r="X1986" s="166"/>
      <c r="Y1986" s="166"/>
      <c r="Z1986" s="166"/>
      <c r="AA1986" s="166"/>
      <c r="AB1986" s="166"/>
      <c r="AC1986" s="166"/>
      <c r="AD1986" s="166"/>
    </row>
    <row r="1987" customFormat="false" ht="9.75" hidden="false" customHeight="true" outlineLevel="0" collapsed="false">
      <c r="B1987" s="146"/>
      <c r="C1987" s="110"/>
      <c r="D1987" s="113"/>
      <c r="E1987" s="114"/>
      <c r="F1987" s="114"/>
      <c r="G1987" s="114"/>
      <c r="H1987" s="114"/>
      <c r="I1987" s="114"/>
      <c r="J1987" s="166"/>
      <c r="K1987" s="114"/>
      <c r="L1987" s="114"/>
      <c r="M1987" s="114"/>
      <c r="N1987" s="114"/>
      <c r="O1987" s="114"/>
      <c r="P1987" s="114"/>
      <c r="Q1987" s="114"/>
      <c r="R1987" s="114"/>
      <c r="S1987" s="114"/>
      <c r="T1987" s="114"/>
      <c r="U1987" s="114"/>
      <c r="V1987" s="114"/>
      <c r="W1987" s="114"/>
      <c r="X1987" s="114"/>
      <c r="Y1987" s="114"/>
      <c r="Z1987" s="114"/>
      <c r="AA1987" s="114"/>
      <c r="AB1987" s="114"/>
      <c r="AC1987" s="114"/>
      <c r="AD1987" s="114"/>
    </row>
    <row r="1988" customFormat="false" ht="9.75" hidden="false" customHeight="true" outlineLevel="0" collapsed="false">
      <c r="B1988" s="146"/>
      <c r="C1988" s="110"/>
      <c r="D1988" s="134"/>
      <c r="E1988" s="114"/>
      <c r="F1988" s="114"/>
      <c r="G1988" s="114"/>
      <c r="H1988" s="166"/>
      <c r="I1988" s="166"/>
      <c r="J1988" s="166"/>
      <c r="K1988" s="166"/>
      <c r="L1988" s="166"/>
      <c r="M1988" s="166"/>
      <c r="N1988" s="166"/>
      <c r="O1988" s="166"/>
      <c r="P1988" s="166"/>
      <c r="Q1988" s="166"/>
      <c r="R1988" s="166"/>
      <c r="S1988" s="166"/>
      <c r="T1988" s="114"/>
      <c r="U1988" s="114"/>
      <c r="V1988" s="114"/>
      <c r="W1988" s="114"/>
      <c r="X1988" s="114"/>
      <c r="Y1988" s="114"/>
      <c r="Z1988" s="114"/>
      <c r="AA1988" s="114"/>
      <c r="AB1988" s="114"/>
      <c r="AC1988" s="114"/>
      <c r="AD1988" s="114"/>
    </row>
    <row r="1989" customFormat="false" ht="9.75" hidden="false" customHeight="true" outlineLevel="0" collapsed="false">
      <c r="B1989" s="146"/>
      <c r="C1989" s="110"/>
      <c r="D1989" s="134"/>
      <c r="E1989" s="166"/>
      <c r="F1989" s="166"/>
      <c r="G1989" s="166"/>
      <c r="H1989" s="166"/>
      <c r="I1989" s="166"/>
      <c r="J1989" s="166"/>
      <c r="K1989" s="166"/>
      <c r="L1989" s="166"/>
      <c r="M1989" s="166"/>
      <c r="N1989" s="166"/>
      <c r="O1989" s="166"/>
      <c r="P1989" s="166"/>
      <c r="Q1989" s="166"/>
      <c r="R1989" s="166"/>
      <c r="S1989" s="166"/>
      <c r="T1989" s="166"/>
      <c r="U1989" s="166"/>
      <c r="V1989" s="166"/>
      <c r="W1989" s="166"/>
      <c r="X1989" s="166"/>
      <c r="Y1989" s="166"/>
      <c r="Z1989" s="166"/>
      <c r="AA1989" s="166"/>
      <c r="AB1989" s="166"/>
      <c r="AC1989" s="166"/>
      <c r="AD1989" s="166"/>
    </row>
    <row r="1990" customFormat="false" ht="10.9" hidden="false" customHeight="true" outlineLevel="0" collapsed="false">
      <c r="B1990" s="146"/>
      <c r="C1990" s="110"/>
      <c r="D1990" s="134"/>
      <c r="E1990" s="114"/>
      <c r="F1990" s="114"/>
      <c r="G1990" s="114"/>
      <c r="H1990" s="114"/>
      <c r="I1990" s="114"/>
      <c r="J1990" s="114"/>
      <c r="K1990" s="166"/>
      <c r="L1990" s="166"/>
      <c r="M1990" s="166"/>
      <c r="N1990" s="166"/>
      <c r="O1990" s="166"/>
      <c r="P1990" s="166"/>
      <c r="Q1990" s="166"/>
      <c r="R1990" s="166"/>
      <c r="S1990" s="166"/>
      <c r="T1990" s="166"/>
      <c r="U1990" s="166"/>
      <c r="V1990" s="166"/>
      <c r="W1990" s="166"/>
      <c r="X1990" s="166"/>
      <c r="Y1990" s="114"/>
      <c r="Z1990" s="114"/>
      <c r="AA1990" s="114"/>
      <c r="AB1990" s="114"/>
      <c r="AC1990" s="114"/>
      <c r="AD1990" s="114"/>
    </row>
    <row r="1991" customFormat="false" ht="9.75" hidden="false" customHeight="true" outlineLevel="0" collapsed="false">
      <c r="B1991" s="146"/>
      <c r="C1991" s="110"/>
      <c r="D1991" s="134"/>
      <c r="E1991" s="166"/>
      <c r="F1991" s="166"/>
      <c r="G1991" s="166"/>
      <c r="H1991" s="166"/>
      <c r="I1991" s="166"/>
      <c r="J1991" s="166"/>
      <c r="K1991" s="166"/>
      <c r="L1991" s="166"/>
      <c r="M1991" s="166"/>
      <c r="N1991" s="166"/>
      <c r="O1991" s="166"/>
      <c r="P1991" s="166"/>
      <c r="Q1991" s="166"/>
      <c r="R1991" s="166"/>
      <c r="S1991" s="166"/>
      <c r="T1991" s="166"/>
      <c r="U1991" s="166"/>
      <c r="V1991" s="166"/>
      <c r="W1991" s="166"/>
      <c r="X1991" s="166"/>
      <c r="Y1991" s="166"/>
      <c r="Z1991" s="166"/>
      <c r="AA1991" s="166"/>
      <c r="AB1991" s="166"/>
      <c r="AC1991" s="166"/>
      <c r="AD1991" s="166"/>
    </row>
    <row r="1992" customFormat="false" ht="9.75" hidden="false" customHeight="true" outlineLevel="0" collapsed="false">
      <c r="B1992" s="146"/>
      <c r="C1992" s="110"/>
      <c r="D1992" s="134"/>
      <c r="E1992" s="166"/>
      <c r="F1992" s="166"/>
      <c r="G1992" s="166"/>
      <c r="H1992" s="166"/>
      <c r="I1992" s="166"/>
      <c r="J1992" s="166"/>
      <c r="K1992" s="166"/>
      <c r="L1992" s="166"/>
      <c r="M1992" s="166"/>
      <c r="N1992" s="166"/>
      <c r="O1992" s="166"/>
      <c r="P1992" s="166"/>
      <c r="Q1992" s="166"/>
      <c r="R1992" s="166"/>
      <c r="S1992" s="166"/>
      <c r="T1992" s="166"/>
      <c r="U1992" s="166"/>
      <c r="V1992" s="166"/>
      <c r="W1992" s="166"/>
      <c r="X1992" s="166"/>
      <c r="Y1992" s="166"/>
      <c r="Z1992" s="166"/>
      <c r="AA1992" s="166"/>
      <c r="AB1992" s="166"/>
      <c r="AC1992" s="166"/>
      <c r="AD1992" s="166"/>
    </row>
    <row r="1993" customFormat="false" ht="9.75" hidden="false" customHeight="true" outlineLevel="0" collapsed="false">
      <c r="B1993" s="103"/>
      <c r="C1993" s="103"/>
      <c r="D1993" s="167"/>
      <c r="E1993" s="168"/>
      <c r="F1993" s="168"/>
      <c r="G1993" s="168"/>
      <c r="H1993" s="168"/>
      <c r="I1993" s="168"/>
      <c r="J1993" s="168"/>
      <c r="K1993" s="168"/>
      <c r="L1993" s="168"/>
      <c r="M1993" s="168"/>
      <c r="N1993" s="168"/>
      <c r="O1993" s="168"/>
      <c r="P1993" s="168"/>
      <c r="Q1993" s="168"/>
      <c r="R1993" s="168"/>
      <c r="S1993" s="168"/>
      <c r="T1993" s="168"/>
      <c r="U1993" s="168"/>
      <c r="V1993" s="168"/>
      <c r="W1993" s="168"/>
      <c r="X1993" s="168"/>
      <c r="Y1993" s="168"/>
      <c r="Z1993" s="168"/>
      <c r="AA1993" s="168"/>
      <c r="AB1993" s="168"/>
      <c r="AC1993" s="168"/>
      <c r="AD1993" s="168"/>
    </row>
    <row r="1994" customFormat="false" ht="9.75" hidden="false" customHeight="true" outlineLevel="0" collapsed="false">
      <c r="B1994" s="165" t="s">
        <v>2165</v>
      </c>
      <c r="C1994" s="169"/>
      <c r="D1994" s="170"/>
      <c r="E1994" s="171"/>
      <c r="F1994" s="171"/>
      <c r="G1994" s="171"/>
      <c r="H1994" s="171"/>
      <c r="I1994" s="171"/>
      <c r="J1994" s="171"/>
      <c r="K1994" s="171"/>
      <c r="L1994" s="171"/>
      <c r="M1994" s="171"/>
      <c r="N1994" s="171"/>
      <c r="O1994" s="171"/>
      <c r="P1994" s="171"/>
      <c r="Q1994" s="171"/>
      <c r="R1994" s="171"/>
      <c r="S1994" s="171"/>
      <c r="T1994" s="171"/>
      <c r="U1994" s="171"/>
      <c r="V1994" s="171"/>
      <c r="W1994" s="171"/>
      <c r="X1994" s="171"/>
      <c r="Y1994" s="171"/>
      <c r="Z1994" s="171"/>
      <c r="AA1994" s="171"/>
      <c r="AB1994" s="171"/>
      <c r="AC1994" s="171"/>
      <c r="AD1994" s="171"/>
    </row>
    <row r="1995" customFormat="false" ht="9.75" hidden="false" customHeight="true" outlineLevel="0" collapsed="false">
      <c r="B1995" s="96"/>
      <c r="C1995" s="96"/>
      <c r="D1995" s="96"/>
      <c r="E1995" s="98"/>
      <c r="F1995" s="98"/>
      <c r="G1995" s="98"/>
      <c r="H1995" s="98"/>
      <c r="I1995" s="98"/>
      <c r="J1995" s="98"/>
      <c r="K1995" s="98"/>
      <c r="L1995" s="98"/>
      <c r="M1995" s="98"/>
      <c r="N1995" s="98"/>
      <c r="O1995" s="98"/>
      <c r="P1995" s="98"/>
      <c r="Q1995" s="98"/>
      <c r="R1995" s="98"/>
      <c r="S1995" s="98"/>
      <c r="T1995" s="98"/>
      <c r="U1995" s="98"/>
      <c r="V1995" s="98"/>
      <c r="W1995" s="98"/>
      <c r="X1995" s="98"/>
      <c r="Y1995" s="98"/>
      <c r="Z1995" s="98"/>
      <c r="AA1995" s="98"/>
      <c r="AB1995" s="98"/>
      <c r="AC1995" s="98"/>
      <c r="AD1995" s="98"/>
    </row>
    <row r="1996" customFormat="false" ht="9.75" hidden="false" customHeight="true" outlineLevel="0" collapsed="false">
      <c r="B1996" s="101"/>
      <c r="C1996" s="101"/>
      <c r="D1996" s="102"/>
      <c r="E1996" s="103"/>
      <c r="F1996" s="103"/>
      <c r="G1996" s="103"/>
      <c r="H1996" s="103"/>
      <c r="I1996" s="103"/>
      <c r="J1996" s="103"/>
      <c r="K1996" s="103"/>
      <c r="L1996" s="103"/>
      <c r="M1996" s="103"/>
      <c r="N1996" s="103"/>
      <c r="O1996" s="103"/>
      <c r="P1996" s="103"/>
      <c r="Q1996" s="103"/>
      <c r="R1996" s="103"/>
      <c r="S1996" s="103"/>
      <c r="T1996" s="103"/>
      <c r="U1996" s="103"/>
      <c r="V1996" s="103"/>
      <c r="W1996" s="103"/>
      <c r="X1996" s="103"/>
      <c r="Y1996" s="103"/>
      <c r="Z1996" s="103"/>
      <c r="AA1996" s="103"/>
      <c r="AB1996" s="103"/>
      <c r="AC1996" s="103"/>
      <c r="AD1996" s="103"/>
    </row>
    <row r="1997" customFormat="false" ht="9.75" hidden="false" customHeight="true" outlineLevel="0" collapsed="false">
      <c r="B1997" s="109"/>
      <c r="C1997" s="110"/>
      <c r="D1997" s="134"/>
      <c r="E1997" s="166"/>
      <c r="F1997" s="166"/>
      <c r="G1997" s="166"/>
      <c r="H1997" s="166"/>
      <c r="I1997" s="166"/>
      <c r="J1997" s="166"/>
      <c r="K1997" s="166"/>
      <c r="L1997" s="166"/>
      <c r="M1997" s="166"/>
      <c r="N1997" s="166"/>
      <c r="O1997" s="166"/>
      <c r="P1997" s="166"/>
      <c r="Q1997" s="166"/>
      <c r="R1997" s="166"/>
      <c r="S1997" s="166"/>
      <c r="T1997" s="166"/>
      <c r="U1997" s="166"/>
      <c r="V1997" s="166"/>
      <c r="W1997" s="166"/>
      <c r="X1997" s="166"/>
      <c r="Y1997" s="166"/>
      <c r="Z1997" s="166"/>
      <c r="AA1997" s="166"/>
      <c r="AB1997" s="166"/>
      <c r="AC1997" s="166"/>
      <c r="AD1997" s="114"/>
    </row>
    <row r="1998" customFormat="false" ht="9.75" hidden="false" customHeight="true" outlineLevel="0" collapsed="false">
      <c r="B1998" s="109"/>
      <c r="C1998" s="110"/>
      <c r="D1998" s="134"/>
      <c r="E1998" s="166"/>
      <c r="F1998" s="166"/>
      <c r="G1998" s="166"/>
      <c r="H1998" s="166"/>
      <c r="I1998" s="166"/>
      <c r="J1998" s="166"/>
      <c r="K1998" s="166"/>
      <c r="L1998" s="166"/>
      <c r="M1998" s="166"/>
      <c r="N1998" s="166"/>
      <c r="O1998" s="166"/>
      <c r="P1998" s="166"/>
      <c r="Q1998" s="166"/>
      <c r="R1998" s="166"/>
      <c r="S1998" s="166"/>
      <c r="T1998" s="166"/>
      <c r="U1998" s="166"/>
      <c r="V1998" s="166"/>
      <c r="W1998" s="166"/>
      <c r="X1998" s="166"/>
      <c r="Y1998" s="166"/>
      <c r="Z1998" s="166"/>
      <c r="AA1998" s="166"/>
      <c r="AB1998" s="166"/>
      <c r="AC1998" s="114"/>
      <c r="AD1998" s="114"/>
    </row>
    <row r="1999" customFormat="false" ht="9.75" hidden="false" customHeight="true" outlineLevel="0" collapsed="false">
      <c r="B1999" s="111"/>
      <c r="C1999" s="110"/>
      <c r="D1999" s="134"/>
      <c r="E1999" s="114"/>
      <c r="F1999" s="114"/>
      <c r="G1999" s="114"/>
      <c r="H1999" s="114"/>
      <c r="I1999" s="114"/>
      <c r="J1999" s="114"/>
      <c r="K1999" s="114"/>
      <c r="L1999" s="114"/>
      <c r="M1999" s="166"/>
      <c r="N1999" s="166"/>
      <c r="O1999" s="166"/>
      <c r="P1999" s="166"/>
      <c r="Q1999" s="166"/>
      <c r="R1999" s="166"/>
      <c r="S1999" s="166"/>
      <c r="T1999" s="166"/>
      <c r="U1999" s="166"/>
      <c r="V1999" s="114"/>
      <c r="W1999" s="114"/>
      <c r="X1999" s="166"/>
      <c r="Y1999" s="166"/>
      <c r="Z1999" s="166"/>
      <c r="AA1999" s="166"/>
      <c r="AB1999" s="166"/>
      <c r="AC1999" s="166"/>
      <c r="AD1999" s="166"/>
    </row>
    <row r="2000" customFormat="false" ht="9.75" hidden="false" customHeight="true" outlineLevel="0" collapsed="false">
      <c r="B2000" s="146"/>
      <c r="C2000" s="110"/>
      <c r="D2000" s="134"/>
      <c r="E2000" s="114"/>
      <c r="F2000" s="114"/>
      <c r="G2000" s="114"/>
      <c r="H2000" s="114"/>
      <c r="I2000" s="114"/>
      <c r="J2000" s="114"/>
      <c r="K2000" s="114"/>
      <c r="L2000" s="114"/>
      <c r="M2000" s="166"/>
      <c r="N2000" s="166"/>
      <c r="O2000" s="166"/>
      <c r="P2000" s="166"/>
      <c r="Q2000" s="166"/>
      <c r="R2000" s="166"/>
      <c r="S2000" s="166"/>
      <c r="T2000" s="166"/>
      <c r="U2000" s="166"/>
      <c r="V2000" s="114"/>
      <c r="W2000" s="114"/>
      <c r="X2000" s="114"/>
      <c r="Y2000" s="114"/>
      <c r="Z2000" s="166"/>
      <c r="AA2000" s="166"/>
      <c r="AB2000" s="166"/>
      <c r="AC2000" s="166"/>
      <c r="AD2000" s="166"/>
    </row>
    <row r="2001" customFormat="false" ht="9.75" hidden="false" customHeight="true" outlineLevel="0" collapsed="false">
      <c r="B2001" s="146"/>
      <c r="C2001" s="110"/>
      <c r="D2001" s="134"/>
      <c r="E2001" s="114"/>
      <c r="F2001" s="114"/>
      <c r="G2001" s="114"/>
      <c r="H2001" s="166"/>
      <c r="I2001" s="166"/>
      <c r="J2001" s="166"/>
      <c r="K2001" s="166"/>
      <c r="L2001" s="166"/>
      <c r="M2001" s="166"/>
      <c r="N2001" s="166"/>
      <c r="O2001" s="166"/>
      <c r="P2001" s="166"/>
      <c r="Q2001" s="166"/>
      <c r="R2001" s="166"/>
      <c r="S2001" s="166"/>
      <c r="T2001" s="166"/>
      <c r="U2001" s="166"/>
      <c r="V2001" s="166"/>
      <c r="W2001" s="166"/>
      <c r="X2001" s="166"/>
      <c r="Y2001" s="166"/>
      <c r="Z2001" s="166"/>
      <c r="AA2001" s="166"/>
      <c r="AB2001" s="166"/>
      <c r="AC2001" s="166"/>
      <c r="AD2001" s="166"/>
    </row>
    <row r="2002" customFormat="false" ht="9.75" hidden="false" customHeight="true" outlineLevel="0" collapsed="false">
      <c r="B2002" s="103"/>
      <c r="C2002" s="103"/>
      <c r="D2002" s="167"/>
      <c r="E2002" s="172"/>
      <c r="F2002" s="172"/>
      <c r="G2002" s="172"/>
      <c r="H2002" s="172"/>
      <c r="I2002" s="172"/>
      <c r="J2002" s="172"/>
      <c r="K2002" s="172"/>
      <c r="L2002" s="172"/>
      <c r="M2002" s="172"/>
      <c r="N2002" s="168"/>
      <c r="O2002" s="172"/>
      <c r="P2002" s="168"/>
      <c r="Q2002" s="172"/>
      <c r="R2002" s="172"/>
      <c r="S2002" s="172"/>
      <c r="T2002" s="168"/>
      <c r="U2002" s="168"/>
      <c r="V2002" s="172"/>
      <c r="W2002" s="172"/>
      <c r="X2002" s="172"/>
      <c r="Y2002" s="172"/>
      <c r="Z2002" s="172"/>
      <c r="AA2002" s="172"/>
      <c r="AB2002" s="172"/>
      <c r="AC2002" s="172"/>
      <c r="AD2002" s="172"/>
    </row>
    <row r="2003" customFormat="false" ht="9.75" hidden="false" customHeight="true" outlineLevel="0" collapsed="false">
      <c r="A2003" s="173"/>
      <c r="B2003" s="103"/>
      <c r="C2003" s="103"/>
      <c r="D2003" s="167"/>
      <c r="E2003" s="168"/>
      <c r="F2003" s="168"/>
      <c r="G2003" s="168"/>
      <c r="H2003" s="168"/>
      <c r="I2003" s="168"/>
      <c r="J2003" s="168"/>
      <c r="K2003" s="168"/>
      <c r="L2003" s="168"/>
      <c r="M2003" s="168"/>
      <c r="N2003" s="168"/>
      <c r="O2003" s="168"/>
      <c r="P2003" s="168"/>
      <c r="Q2003" s="168"/>
      <c r="R2003" s="168"/>
      <c r="S2003" s="168"/>
      <c r="T2003" s="168"/>
      <c r="U2003" s="168"/>
      <c r="V2003" s="168"/>
      <c r="W2003" s="168"/>
      <c r="X2003" s="168"/>
      <c r="Y2003" s="168"/>
      <c r="Z2003" s="168"/>
      <c r="AA2003" s="168"/>
      <c r="AB2003" s="168"/>
      <c r="AC2003" s="168"/>
      <c r="AD2003" s="168"/>
    </row>
    <row r="2004" customFormat="false" ht="9.75" hidden="false" customHeight="true" outlineLevel="0" collapsed="false">
      <c r="A2004" s="173"/>
      <c r="B2004" s="111"/>
      <c r="C2004" s="110"/>
      <c r="D2004" s="134"/>
      <c r="E2004" s="166"/>
      <c r="F2004" s="174"/>
      <c r="G2004" s="166"/>
      <c r="H2004" s="166"/>
      <c r="I2004" s="166"/>
      <c r="J2004" s="166"/>
      <c r="K2004" s="166"/>
      <c r="L2004" s="166"/>
      <c r="M2004" s="166"/>
      <c r="N2004" s="166"/>
      <c r="O2004" s="166"/>
      <c r="P2004" s="166"/>
      <c r="Q2004" s="166"/>
    </row>
    <row r="2005" s="12" customFormat="true" ht="12.75" hidden="false" customHeight="false" outlineLevel="0" collapsed="false">
      <c r="A2005" s="91"/>
      <c r="B2005" s="91" t="s">
        <v>8</v>
      </c>
    </row>
    <row r="2007" customFormat="false" ht="12.75" hidden="false" customHeight="true" outlineLevel="0" collapsed="false">
      <c r="B2007" s="151" t="s">
        <v>1090</v>
      </c>
      <c r="C2007" s="151" t="s">
        <v>37</v>
      </c>
      <c r="D2007" s="151" t="s">
        <v>2166</v>
      </c>
      <c r="E2007" s="103" t="s">
        <v>2167</v>
      </c>
      <c r="F2007" s="103" t="s">
        <v>2168</v>
      </c>
      <c r="G2007" s="103" t="s">
        <v>2169</v>
      </c>
    </row>
    <row r="2008" customFormat="false" ht="12.75" hidden="false" customHeight="true" outlineLevel="0" collapsed="false">
      <c r="A2008" s="1" t="s">
        <v>2170</v>
      </c>
      <c r="B2008" s="106" t="s">
        <v>45</v>
      </c>
      <c r="C2008" s="106" t="s">
        <v>2171</v>
      </c>
      <c r="D2008" s="106"/>
      <c r="E2008" s="108"/>
      <c r="F2008" s="108"/>
      <c r="G2008" s="175" t="n">
        <v>170985</v>
      </c>
      <c r="H2008" s="105" t="n">
        <v>1</v>
      </c>
      <c r="I2008" s="106" t="s">
        <v>46</v>
      </c>
    </row>
    <row r="2009" customFormat="false" ht="12.75" hidden="false" customHeight="true" outlineLevel="0" collapsed="false">
      <c r="A2009" s="1" t="s">
        <v>2172</v>
      </c>
      <c r="B2009" s="110" t="s">
        <v>49</v>
      </c>
      <c r="C2009" s="110" t="s">
        <v>2173</v>
      </c>
      <c r="D2009" s="110" t="s">
        <v>1070</v>
      </c>
      <c r="E2009" s="113" t="n">
        <v>1</v>
      </c>
      <c r="F2009" s="135" t="n">
        <v>56000</v>
      </c>
      <c r="G2009" s="176" t="n">
        <v>56000</v>
      </c>
      <c r="H2009" s="109" t="n">
        <v>2</v>
      </c>
      <c r="I2009" s="110" t="s">
        <v>50</v>
      </c>
    </row>
    <row r="2010" customFormat="false" ht="12.75" hidden="false" customHeight="true" outlineLevel="0" collapsed="false">
      <c r="A2010" s="1" t="s">
        <v>2174</v>
      </c>
      <c r="B2010" s="110" t="s">
        <v>53</v>
      </c>
      <c r="C2010" s="110" t="s">
        <v>2175</v>
      </c>
      <c r="D2010" s="110" t="s">
        <v>1070</v>
      </c>
      <c r="E2010" s="113" t="n">
        <v>1</v>
      </c>
      <c r="F2010" s="134" t="n">
        <v>9735</v>
      </c>
      <c r="G2010" s="177" t="n">
        <v>9735</v>
      </c>
      <c r="H2010" s="109" t="n">
        <v>3</v>
      </c>
      <c r="I2010" s="110" t="s">
        <v>54</v>
      </c>
    </row>
    <row r="2011" customFormat="false" ht="12.75" hidden="false" customHeight="true" outlineLevel="0" collapsed="false">
      <c r="A2011" s="1" t="s">
        <v>2176</v>
      </c>
      <c r="B2011" s="110" t="s">
        <v>57</v>
      </c>
      <c r="C2011" s="110" t="s">
        <v>2177</v>
      </c>
      <c r="D2011" s="110" t="s">
        <v>1070</v>
      </c>
      <c r="E2011" s="113" t="n">
        <v>1</v>
      </c>
      <c r="F2011" s="134" t="n">
        <v>5000</v>
      </c>
      <c r="G2011" s="177" t="n">
        <v>5000</v>
      </c>
      <c r="H2011" s="109" t="n">
        <v>4</v>
      </c>
      <c r="I2011" s="110" t="s">
        <v>58</v>
      </c>
    </row>
    <row r="2012" customFormat="false" ht="12.75" hidden="false" customHeight="true" outlineLevel="0" collapsed="false">
      <c r="A2012" s="1" t="s">
        <v>2178</v>
      </c>
      <c r="B2012" s="110" t="s">
        <v>59</v>
      </c>
      <c r="C2012" s="110" t="s">
        <v>2179</v>
      </c>
      <c r="D2012" s="110" t="s">
        <v>1070</v>
      </c>
      <c r="E2012" s="113" t="n">
        <v>1</v>
      </c>
      <c r="F2012" s="134" t="n">
        <v>2800</v>
      </c>
      <c r="G2012" s="177" t="n">
        <v>2800</v>
      </c>
      <c r="H2012" s="109" t="n">
        <v>5</v>
      </c>
      <c r="I2012" s="110" t="s">
        <v>60</v>
      </c>
    </row>
    <row r="2013" customFormat="false" ht="12.75" hidden="false" customHeight="true" outlineLevel="0" collapsed="false">
      <c r="A2013" s="1" t="s">
        <v>2180</v>
      </c>
      <c r="B2013" s="110" t="s">
        <v>63</v>
      </c>
      <c r="C2013" s="110" t="s">
        <v>1129</v>
      </c>
      <c r="D2013" s="110" t="s">
        <v>1070</v>
      </c>
      <c r="E2013" s="113" t="n">
        <v>1</v>
      </c>
      <c r="F2013" s="135" t="n">
        <v>50000</v>
      </c>
      <c r="G2013" s="176" t="n">
        <v>50000</v>
      </c>
      <c r="H2013" s="109" t="n">
        <v>6</v>
      </c>
      <c r="I2013" s="110" t="s">
        <v>64</v>
      </c>
    </row>
    <row r="2014" customFormat="false" ht="12.75" hidden="false" customHeight="true" outlineLevel="0" collapsed="false">
      <c r="A2014" s="1" t="s">
        <v>2181</v>
      </c>
      <c r="B2014" s="110" t="s">
        <v>67</v>
      </c>
      <c r="C2014" s="110" t="s">
        <v>2182</v>
      </c>
      <c r="D2014" s="110" t="s">
        <v>1070</v>
      </c>
      <c r="E2014" s="113" t="n">
        <v>1</v>
      </c>
      <c r="F2014" s="135" t="n">
        <v>22250</v>
      </c>
      <c r="G2014" s="176" t="n">
        <v>22250</v>
      </c>
      <c r="H2014" s="109" t="n">
        <v>7</v>
      </c>
      <c r="I2014" s="110" t="s">
        <v>68</v>
      </c>
    </row>
    <row r="2015" customFormat="false" ht="12.75" hidden="false" customHeight="true" outlineLevel="0" collapsed="false">
      <c r="A2015" s="1" t="s">
        <v>2183</v>
      </c>
      <c r="B2015" s="110" t="s">
        <v>70</v>
      </c>
      <c r="C2015" s="110" t="s">
        <v>2184</v>
      </c>
      <c r="D2015" s="110" t="s">
        <v>1070</v>
      </c>
      <c r="E2015" s="113" t="n">
        <v>1</v>
      </c>
      <c r="F2015" s="134" t="n">
        <v>3500</v>
      </c>
      <c r="G2015" s="177" t="n">
        <v>3500</v>
      </c>
      <c r="H2015" s="109" t="n">
        <v>8</v>
      </c>
      <c r="I2015" s="110" t="s">
        <v>71</v>
      </c>
    </row>
    <row r="2016" customFormat="false" ht="12.75" hidden="false" customHeight="true" outlineLevel="0" collapsed="false">
      <c r="A2016" s="1" t="s">
        <v>2185</v>
      </c>
      <c r="B2016" s="110" t="s">
        <v>74</v>
      </c>
      <c r="C2016" s="110" t="s">
        <v>2186</v>
      </c>
      <c r="D2016" s="110" t="s">
        <v>1070</v>
      </c>
      <c r="E2016" s="113" t="n">
        <v>1</v>
      </c>
      <c r="F2016" s="134" t="n">
        <v>3000</v>
      </c>
      <c r="G2016" s="177" t="n">
        <v>3000</v>
      </c>
      <c r="H2016" s="109" t="n">
        <v>9</v>
      </c>
      <c r="I2016" s="110" t="s">
        <v>75</v>
      </c>
    </row>
    <row r="2017" customFormat="false" ht="12.75" hidden="false" customHeight="true" outlineLevel="0" collapsed="false">
      <c r="A2017" s="1" t="s">
        <v>2187</v>
      </c>
      <c r="B2017" s="110" t="s">
        <v>77</v>
      </c>
      <c r="C2017" s="110" t="s">
        <v>2188</v>
      </c>
      <c r="D2017" s="110" t="s">
        <v>1070</v>
      </c>
      <c r="E2017" s="113" t="n">
        <v>1</v>
      </c>
      <c r="F2017" s="134" t="n">
        <v>2400</v>
      </c>
      <c r="G2017" s="177" t="n">
        <v>2400</v>
      </c>
      <c r="H2017" s="111" t="n">
        <v>10</v>
      </c>
      <c r="I2017" s="110" t="s">
        <v>78</v>
      </c>
    </row>
    <row r="2018" customFormat="false" ht="12.75" hidden="false" customHeight="true" outlineLevel="0" collapsed="false">
      <c r="A2018" s="1" t="s">
        <v>2189</v>
      </c>
      <c r="B2018" s="110" t="s">
        <v>81</v>
      </c>
      <c r="C2018" s="110" t="s">
        <v>2190</v>
      </c>
      <c r="D2018" s="110" t="s">
        <v>1070</v>
      </c>
      <c r="E2018" s="113" t="n">
        <v>1</v>
      </c>
      <c r="F2018" s="135" t="n">
        <v>15000</v>
      </c>
      <c r="G2018" s="176" t="n">
        <v>15000</v>
      </c>
      <c r="H2018" s="111" t="n">
        <v>11</v>
      </c>
      <c r="I2018" s="110" t="s">
        <v>82</v>
      </c>
    </row>
    <row r="2019" customFormat="false" ht="12.75" hidden="false" customHeight="true" outlineLevel="0" collapsed="false">
      <c r="A2019" s="1" t="s">
        <v>2191</v>
      </c>
      <c r="B2019" s="110" t="s">
        <v>85</v>
      </c>
      <c r="C2019" s="110" t="s">
        <v>2192</v>
      </c>
      <c r="D2019" s="110" t="s">
        <v>1070</v>
      </c>
      <c r="E2019" s="113" t="n">
        <v>1</v>
      </c>
      <c r="F2019" s="134" t="n">
        <v>1300</v>
      </c>
      <c r="G2019" s="177" t="n">
        <v>1300</v>
      </c>
      <c r="H2019" s="111" t="n">
        <v>12</v>
      </c>
      <c r="I2019" s="110" t="s">
        <v>86</v>
      </c>
    </row>
    <row r="2020" customFormat="false" ht="12.75" hidden="false" customHeight="true" outlineLevel="0" collapsed="false">
      <c r="A2020" s="1" t="s">
        <v>2193</v>
      </c>
      <c r="B2020" s="106" t="s">
        <v>88</v>
      </c>
      <c r="C2020" s="106" t="s">
        <v>2194</v>
      </c>
      <c r="D2020" s="106"/>
      <c r="E2020" s="108"/>
      <c r="F2020" s="108"/>
      <c r="G2020" s="178" t="n">
        <v>46168</v>
      </c>
      <c r="H2020" s="111" t="n">
        <v>13</v>
      </c>
      <c r="I2020" s="106" t="s">
        <v>89</v>
      </c>
    </row>
    <row r="2021" customFormat="false" ht="12.75" hidden="false" customHeight="true" outlineLevel="0" collapsed="false">
      <c r="A2021" s="1" t="s">
        <v>2195</v>
      </c>
      <c r="B2021" s="110" t="s">
        <v>91</v>
      </c>
      <c r="C2021" s="110" t="s">
        <v>2196</v>
      </c>
      <c r="D2021" s="110" t="s">
        <v>1070</v>
      </c>
      <c r="E2021" s="113" t="n">
        <v>1</v>
      </c>
      <c r="F2021" s="135" t="n">
        <v>12000</v>
      </c>
      <c r="G2021" s="176" t="n">
        <v>12000</v>
      </c>
      <c r="H2021" s="111" t="n">
        <v>14</v>
      </c>
      <c r="I2021" s="110" t="s">
        <v>92</v>
      </c>
    </row>
    <row r="2022" customFormat="false" ht="12.75" hidden="false" customHeight="true" outlineLevel="0" collapsed="false">
      <c r="A2022" s="1" t="s">
        <v>2197</v>
      </c>
      <c r="B2022" s="110" t="s">
        <v>93</v>
      </c>
      <c r="C2022" s="110" t="s">
        <v>2198</v>
      </c>
      <c r="D2022" s="110" t="s">
        <v>1070</v>
      </c>
      <c r="E2022" s="113" t="n">
        <v>1</v>
      </c>
      <c r="F2022" s="134" t="n">
        <v>1500</v>
      </c>
      <c r="G2022" s="177" t="n">
        <v>1500</v>
      </c>
      <c r="H2022" s="127" t="n">
        <v>15</v>
      </c>
      <c r="I2022" s="110" t="s">
        <v>94</v>
      </c>
    </row>
    <row r="2023" customFormat="false" ht="12.75" hidden="false" customHeight="true" outlineLevel="0" collapsed="false">
      <c r="A2023" s="1" t="s">
        <v>2199</v>
      </c>
      <c r="B2023" s="110" t="s">
        <v>95</v>
      </c>
      <c r="C2023" s="110" t="s">
        <v>1215</v>
      </c>
      <c r="D2023" s="110" t="s">
        <v>1070</v>
      </c>
      <c r="E2023" s="113" t="n">
        <v>1</v>
      </c>
      <c r="F2023" s="134" t="n">
        <v>3520</v>
      </c>
      <c r="G2023" s="177" t="n">
        <v>3520</v>
      </c>
      <c r="H2023" s="111" t="n">
        <v>16</v>
      </c>
      <c r="I2023" s="110" t="s">
        <v>96</v>
      </c>
    </row>
    <row r="2024" customFormat="false" ht="12.75" hidden="false" customHeight="true" outlineLevel="0" collapsed="false">
      <c r="A2024" s="1" t="s">
        <v>2200</v>
      </c>
      <c r="B2024" s="110" t="s">
        <v>97</v>
      </c>
      <c r="C2024" s="110" t="s">
        <v>1319</v>
      </c>
      <c r="D2024" s="110" t="s">
        <v>1070</v>
      </c>
      <c r="E2024" s="113" t="n">
        <v>1</v>
      </c>
      <c r="F2024" s="135" t="n">
        <v>12148</v>
      </c>
      <c r="G2024" s="176" t="n">
        <v>12148</v>
      </c>
      <c r="H2024" s="111" t="n">
        <v>17</v>
      </c>
      <c r="I2024" s="110" t="s">
        <v>98</v>
      </c>
    </row>
    <row r="2025" customFormat="false" ht="12.75" hidden="false" customHeight="true" outlineLevel="0" collapsed="false">
      <c r="A2025" s="1" t="s">
        <v>2201</v>
      </c>
      <c r="B2025" s="110" t="s">
        <v>101</v>
      </c>
      <c r="C2025" s="110" t="s">
        <v>1171</v>
      </c>
      <c r="D2025" s="110" t="s">
        <v>1070</v>
      </c>
      <c r="E2025" s="113" t="n">
        <v>1</v>
      </c>
      <c r="F2025" s="134" t="n">
        <v>4000</v>
      </c>
      <c r="G2025" s="177" t="n">
        <v>4000</v>
      </c>
      <c r="H2025" s="111" t="n">
        <v>18</v>
      </c>
      <c r="I2025" s="110" t="s">
        <v>102</v>
      </c>
    </row>
    <row r="2026" customFormat="false" ht="12.75" hidden="false" customHeight="true" outlineLevel="0" collapsed="false">
      <c r="A2026" s="1" t="s">
        <v>2202</v>
      </c>
      <c r="B2026" s="110" t="s">
        <v>103</v>
      </c>
      <c r="C2026" s="110" t="s">
        <v>2203</v>
      </c>
      <c r="D2026" s="110" t="s">
        <v>1070</v>
      </c>
      <c r="E2026" s="113" t="n">
        <v>1</v>
      </c>
      <c r="F2026" s="134" t="n">
        <v>3000</v>
      </c>
      <c r="G2026" s="177" t="n">
        <v>3000</v>
      </c>
      <c r="H2026" s="111" t="n">
        <v>19</v>
      </c>
      <c r="I2026" s="110" t="s">
        <v>104</v>
      </c>
    </row>
    <row r="2027" customFormat="false" ht="12.75" hidden="false" customHeight="true" outlineLevel="0" collapsed="false">
      <c r="A2027" s="1" t="s">
        <v>2204</v>
      </c>
      <c r="B2027" s="110" t="s">
        <v>105</v>
      </c>
      <c r="C2027" s="110" t="s">
        <v>2205</v>
      </c>
      <c r="D2027" s="110" t="s">
        <v>1070</v>
      </c>
      <c r="E2027" s="113" t="n">
        <v>1</v>
      </c>
      <c r="F2027" s="135" t="n">
        <v>10000</v>
      </c>
      <c r="G2027" s="176" t="n">
        <v>10000</v>
      </c>
      <c r="H2027" s="111" t="n">
        <v>20</v>
      </c>
      <c r="I2027" s="110" t="s">
        <v>106</v>
      </c>
    </row>
    <row r="2028" customFormat="false" ht="12.75" hidden="false" customHeight="true" outlineLevel="0" collapsed="false">
      <c r="A2028" s="1" t="s">
        <v>2206</v>
      </c>
      <c r="B2028" s="106" t="s">
        <v>108</v>
      </c>
      <c r="C2028" s="106" t="s">
        <v>2207</v>
      </c>
      <c r="D2028" s="106"/>
      <c r="E2028" s="108"/>
      <c r="F2028" s="108"/>
      <c r="G2028" s="178" t="n">
        <v>42635.11</v>
      </c>
      <c r="H2028" s="111" t="n">
        <v>21</v>
      </c>
      <c r="I2028" s="106" t="s">
        <v>109</v>
      </c>
    </row>
    <row r="2029" customFormat="false" ht="12.75" hidden="false" customHeight="true" outlineLevel="0" collapsed="false">
      <c r="A2029" s="1" t="s">
        <v>2208</v>
      </c>
      <c r="B2029" s="110" t="s">
        <v>111</v>
      </c>
      <c r="C2029" s="110" t="s">
        <v>1364</v>
      </c>
      <c r="D2029" s="110" t="s">
        <v>1070</v>
      </c>
      <c r="E2029" s="113" t="n">
        <v>1</v>
      </c>
      <c r="F2029" s="134" t="n">
        <v>2500</v>
      </c>
      <c r="G2029" s="177" t="n">
        <v>2500</v>
      </c>
      <c r="H2029" s="111" t="n">
        <v>22</v>
      </c>
      <c r="I2029" s="110" t="s">
        <v>112</v>
      </c>
    </row>
    <row r="2030" customFormat="false" ht="12.75" hidden="false" customHeight="true" outlineLevel="0" collapsed="false">
      <c r="A2030" s="1" t="s">
        <v>2209</v>
      </c>
      <c r="B2030" s="110" t="s">
        <v>113</v>
      </c>
      <c r="C2030" s="110" t="s">
        <v>1359</v>
      </c>
      <c r="D2030" s="110" t="s">
        <v>1070</v>
      </c>
      <c r="E2030" s="113" t="n">
        <v>1</v>
      </c>
      <c r="F2030" s="134" t="n">
        <v>4000</v>
      </c>
      <c r="G2030" s="177" t="n">
        <v>4000</v>
      </c>
      <c r="H2030" s="127" t="n">
        <v>23</v>
      </c>
      <c r="I2030" s="110" t="s">
        <v>114</v>
      </c>
    </row>
    <row r="2031" customFormat="false" ht="12.75" hidden="false" customHeight="true" outlineLevel="0" collapsed="false">
      <c r="A2031" s="1" t="s">
        <v>2210</v>
      </c>
      <c r="B2031" s="110" t="s">
        <v>115</v>
      </c>
      <c r="C2031" s="110" t="s">
        <v>1356</v>
      </c>
      <c r="D2031" s="110" t="s">
        <v>1070</v>
      </c>
      <c r="E2031" s="113" t="n">
        <v>1</v>
      </c>
      <c r="F2031" s="133" t="n">
        <v>960</v>
      </c>
      <c r="G2031" s="116" t="n">
        <v>960</v>
      </c>
      <c r="H2031" s="111" t="n">
        <v>24</v>
      </c>
      <c r="I2031" s="110" t="s">
        <v>116</v>
      </c>
    </row>
    <row r="2032" customFormat="false" ht="12.75" hidden="false" customHeight="true" outlineLevel="0" collapsed="false">
      <c r="A2032" s="1" t="s">
        <v>2211</v>
      </c>
      <c r="B2032" s="110" t="s">
        <v>119</v>
      </c>
      <c r="C2032" s="110" t="s">
        <v>2212</v>
      </c>
      <c r="D2032" s="110" t="s">
        <v>1071</v>
      </c>
      <c r="E2032" s="113" t="n">
        <v>7</v>
      </c>
      <c r="F2032" s="134" t="n">
        <v>1200</v>
      </c>
      <c r="G2032" s="177" t="n">
        <v>8400</v>
      </c>
      <c r="H2032" s="111" t="n">
        <v>25</v>
      </c>
      <c r="I2032" s="110" t="s">
        <v>120</v>
      </c>
    </row>
    <row r="2033" customFormat="false" ht="12.75" hidden="false" customHeight="true" outlineLevel="0" collapsed="false">
      <c r="A2033" s="1" t="s">
        <v>2213</v>
      </c>
      <c r="B2033" s="110" t="s">
        <v>123</v>
      </c>
      <c r="C2033" s="110" t="s">
        <v>1124</v>
      </c>
      <c r="D2033" s="110" t="s">
        <v>1070</v>
      </c>
      <c r="E2033" s="113" t="n">
        <v>1</v>
      </c>
      <c r="F2033" s="134" t="n">
        <v>2000</v>
      </c>
      <c r="G2033" s="177" t="n">
        <v>2000</v>
      </c>
      <c r="H2033" s="111" t="n">
        <v>26</v>
      </c>
      <c r="I2033" s="110" t="s">
        <v>124</v>
      </c>
    </row>
    <row r="2034" customFormat="false" ht="12.75" hidden="false" customHeight="true" outlineLevel="0" collapsed="false">
      <c r="A2034" s="1" t="s">
        <v>2214</v>
      </c>
      <c r="B2034" s="106" t="s">
        <v>125</v>
      </c>
      <c r="C2034" s="106" t="s">
        <v>2215</v>
      </c>
      <c r="D2034" s="106"/>
      <c r="E2034" s="108"/>
      <c r="F2034" s="108"/>
      <c r="G2034" s="178" t="n">
        <v>13644.86</v>
      </c>
      <c r="H2034" s="111" t="n">
        <v>27</v>
      </c>
      <c r="I2034" s="106" t="s">
        <v>126</v>
      </c>
    </row>
    <row r="2035" customFormat="false" ht="12.75" hidden="false" customHeight="true" outlineLevel="0" collapsed="false">
      <c r="A2035" s="1" t="s">
        <v>2216</v>
      </c>
      <c r="B2035" s="110" t="s">
        <v>128</v>
      </c>
      <c r="C2035" s="110" t="s">
        <v>2217</v>
      </c>
      <c r="D2035" s="110" t="s">
        <v>1072</v>
      </c>
      <c r="E2035" s="132" t="n">
        <v>30</v>
      </c>
      <c r="F2035" s="133" t="n">
        <v>136.4667</v>
      </c>
      <c r="G2035" s="177" t="n">
        <v>4094</v>
      </c>
      <c r="H2035" s="111" t="n">
        <v>28</v>
      </c>
      <c r="I2035" s="110" t="s">
        <v>129</v>
      </c>
    </row>
    <row r="2036" customFormat="false" ht="12.75" hidden="false" customHeight="true" outlineLevel="0" collapsed="false">
      <c r="A2036" s="1" t="s">
        <v>2218</v>
      </c>
      <c r="B2036" s="110" t="s">
        <v>130</v>
      </c>
      <c r="C2036" s="110" t="s">
        <v>2219</v>
      </c>
      <c r="D2036" s="110" t="s">
        <v>1072</v>
      </c>
      <c r="E2036" s="113" t="n">
        <v>9</v>
      </c>
      <c r="F2036" s="133" t="n">
        <v>206.7455</v>
      </c>
      <c r="G2036" s="177" t="n">
        <v>1860.71</v>
      </c>
      <c r="H2036" s="127" t="n">
        <v>29</v>
      </c>
      <c r="I2036" s="110" t="s">
        <v>131</v>
      </c>
    </row>
    <row r="2037" customFormat="false" ht="12.75" hidden="false" customHeight="true" outlineLevel="0" collapsed="false">
      <c r="A2037" s="1" t="s">
        <v>2220</v>
      </c>
      <c r="B2037" s="110" t="s">
        <v>132</v>
      </c>
      <c r="C2037" s="110" t="s">
        <v>2221</v>
      </c>
      <c r="D2037" s="110" t="s">
        <v>1072</v>
      </c>
      <c r="E2037" s="113" t="n">
        <v>9</v>
      </c>
      <c r="F2037" s="133" t="n">
        <v>155.6473</v>
      </c>
      <c r="G2037" s="177" t="n">
        <v>1400.83</v>
      </c>
      <c r="H2037" s="111" t="n">
        <v>30</v>
      </c>
      <c r="I2037" s="110" t="s">
        <v>133</v>
      </c>
    </row>
    <row r="2038" customFormat="false" ht="12.75" hidden="false" customHeight="true" outlineLevel="0" collapsed="false">
      <c r="A2038" s="1" t="s">
        <v>2222</v>
      </c>
      <c r="B2038" s="110" t="s">
        <v>134</v>
      </c>
      <c r="C2038" s="110" t="s">
        <v>2223</v>
      </c>
      <c r="D2038" s="110" t="s">
        <v>1072</v>
      </c>
      <c r="E2038" s="132" t="n">
        <v>18</v>
      </c>
      <c r="F2038" s="132" t="n">
        <v>70.3844</v>
      </c>
      <c r="G2038" s="177" t="n">
        <v>1266.92</v>
      </c>
      <c r="H2038" s="111" t="n">
        <v>31</v>
      </c>
      <c r="I2038" s="110" t="s">
        <v>135</v>
      </c>
    </row>
    <row r="2039" customFormat="false" ht="12.75" hidden="false" customHeight="true" outlineLevel="0" collapsed="false">
      <c r="A2039" s="1" t="s">
        <v>2224</v>
      </c>
      <c r="B2039" s="110" t="s">
        <v>136</v>
      </c>
      <c r="C2039" s="110" t="s">
        <v>2225</v>
      </c>
      <c r="D2039" s="110" t="s">
        <v>1072</v>
      </c>
      <c r="E2039" s="132" t="n">
        <v>15</v>
      </c>
      <c r="F2039" s="133" t="n">
        <v>157.6273</v>
      </c>
      <c r="G2039" s="177" t="n">
        <v>2364.41</v>
      </c>
      <c r="H2039" s="111" t="n">
        <v>32</v>
      </c>
      <c r="I2039" s="110" t="s">
        <v>137</v>
      </c>
    </row>
    <row r="2040" customFormat="false" ht="12.75" hidden="false" customHeight="true" outlineLevel="0" collapsed="false">
      <c r="A2040" s="1" t="s">
        <v>2226</v>
      </c>
      <c r="B2040" s="110" t="s">
        <v>138</v>
      </c>
      <c r="C2040" s="110" t="s">
        <v>2227</v>
      </c>
      <c r="D2040" s="110" t="s">
        <v>1072</v>
      </c>
      <c r="E2040" s="113" t="n">
        <v>6</v>
      </c>
      <c r="F2040" s="132" t="n">
        <v>83.1747</v>
      </c>
      <c r="G2040" s="116" t="n">
        <v>499.05</v>
      </c>
      <c r="H2040" s="111" t="n">
        <v>33</v>
      </c>
      <c r="I2040" s="110" t="s">
        <v>139</v>
      </c>
    </row>
    <row r="2041" customFormat="false" ht="12.75" hidden="false" customHeight="true" outlineLevel="0" collapsed="false">
      <c r="A2041" s="1" t="s">
        <v>2228</v>
      </c>
      <c r="B2041" s="110" t="s">
        <v>140</v>
      </c>
      <c r="C2041" s="110" t="s">
        <v>1474</v>
      </c>
      <c r="D2041" s="110" t="s">
        <v>1070</v>
      </c>
      <c r="E2041" s="113" t="n">
        <v>1</v>
      </c>
      <c r="F2041" s="134" t="n">
        <v>2158.94</v>
      </c>
      <c r="G2041" s="177" t="n">
        <v>2158.94</v>
      </c>
      <c r="H2041" s="111" t="n">
        <v>34</v>
      </c>
      <c r="I2041" s="110" t="s">
        <v>141</v>
      </c>
    </row>
    <row r="2042" customFormat="false" ht="12.75" hidden="false" customHeight="true" outlineLevel="0" collapsed="false">
      <c r="A2042" s="1" t="s">
        <v>2229</v>
      </c>
      <c r="B2042" s="106" t="s">
        <v>142</v>
      </c>
      <c r="C2042" s="106" t="s">
        <v>2230</v>
      </c>
      <c r="D2042" s="106"/>
      <c r="E2042" s="108"/>
      <c r="F2042" s="108"/>
      <c r="G2042" s="178" t="n">
        <v>11130.25</v>
      </c>
      <c r="H2042" s="111" t="n">
        <v>35</v>
      </c>
      <c r="I2042" s="106" t="s">
        <v>143</v>
      </c>
    </row>
    <row r="2043" customFormat="false" ht="12.75" hidden="false" customHeight="true" outlineLevel="0" collapsed="false">
      <c r="A2043" s="1" t="s">
        <v>2231</v>
      </c>
      <c r="B2043" s="110" t="s">
        <v>144</v>
      </c>
      <c r="C2043" s="110" t="s">
        <v>2232</v>
      </c>
      <c r="D2043" s="110" t="s">
        <v>1070</v>
      </c>
      <c r="E2043" s="113" t="n">
        <v>1</v>
      </c>
      <c r="F2043" s="133" t="n">
        <v>800</v>
      </c>
      <c r="G2043" s="116" t="n">
        <v>800</v>
      </c>
      <c r="H2043" s="111" t="n">
        <v>36</v>
      </c>
      <c r="I2043" s="110" t="s">
        <v>145</v>
      </c>
    </row>
    <row r="2044" customFormat="false" ht="12.75" hidden="false" customHeight="true" outlineLevel="0" collapsed="false">
      <c r="A2044" s="1" t="s">
        <v>2233</v>
      </c>
      <c r="B2044" s="110" t="s">
        <v>146</v>
      </c>
      <c r="C2044" s="110" t="s">
        <v>1218</v>
      </c>
      <c r="D2044" s="110" t="s">
        <v>1070</v>
      </c>
      <c r="E2044" s="113" t="n">
        <v>1</v>
      </c>
      <c r="F2044" s="134" t="n">
        <v>3039.1</v>
      </c>
      <c r="G2044" s="177" t="n">
        <v>3039.1</v>
      </c>
      <c r="H2044" s="111" t="n">
        <v>37</v>
      </c>
      <c r="I2044" s="110" t="s">
        <v>147</v>
      </c>
    </row>
    <row r="2045" customFormat="false" ht="12.75" hidden="false" customHeight="true" outlineLevel="0" collapsed="false">
      <c r="A2045" s="1" t="s">
        <v>2234</v>
      </c>
      <c r="B2045" s="110" t="s">
        <v>148</v>
      </c>
      <c r="C2045" s="110" t="s">
        <v>2235</v>
      </c>
      <c r="D2045" s="110" t="s">
        <v>1072</v>
      </c>
      <c r="E2045" s="132" t="n">
        <v>60</v>
      </c>
      <c r="F2045" s="132" t="n">
        <v>75.2247</v>
      </c>
      <c r="G2045" s="177" t="n">
        <v>4513.49</v>
      </c>
      <c r="H2045" s="127" t="n">
        <v>38</v>
      </c>
      <c r="I2045" s="110" t="s">
        <v>149</v>
      </c>
    </row>
    <row r="2046" customFormat="false" ht="12.75" hidden="false" customHeight="true" outlineLevel="0" collapsed="false">
      <c r="A2046" s="1" t="s">
        <v>2236</v>
      </c>
      <c r="B2046" s="110" t="s">
        <v>150</v>
      </c>
      <c r="C2046" s="110" t="s">
        <v>1103</v>
      </c>
      <c r="D2046" s="110" t="s">
        <v>1072</v>
      </c>
      <c r="E2046" s="133" t="n">
        <v>816</v>
      </c>
      <c r="F2046" s="113" t="n">
        <v>3.404</v>
      </c>
      <c r="G2046" s="177" t="n">
        <v>2777.66</v>
      </c>
      <c r="H2046" s="111" t="n">
        <v>39</v>
      </c>
      <c r="I2046" s="110" t="s">
        <v>151</v>
      </c>
    </row>
    <row r="2047" customFormat="false" ht="12.75" hidden="false" customHeight="true" outlineLevel="0" collapsed="false">
      <c r="A2047" s="1" t="s">
        <v>2237</v>
      </c>
      <c r="B2047" s="106" t="s">
        <v>152</v>
      </c>
      <c r="C2047" s="106" t="s">
        <v>2238</v>
      </c>
      <c r="D2047" s="106"/>
      <c r="E2047" s="108"/>
      <c r="F2047" s="108"/>
      <c r="G2047" s="178" t="n">
        <v>39800</v>
      </c>
      <c r="H2047" s="111" t="n">
        <v>40</v>
      </c>
      <c r="I2047" s="106" t="s">
        <v>153</v>
      </c>
    </row>
    <row r="2048" customFormat="false" ht="12.75" hidden="false" customHeight="true" outlineLevel="0" collapsed="false">
      <c r="A2048" s="1" t="s">
        <v>2239</v>
      </c>
      <c r="B2048" s="110" t="s">
        <v>154</v>
      </c>
      <c r="C2048" s="110" t="s">
        <v>2240</v>
      </c>
      <c r="D2048" s="110" t="s">
        <v>1070</v>
      </c>
      <c r="E2048" s="113" t="n">
        <v>1</v>
      </c>
      <c r="F2048" s="135" t="n">
        <v>24000</v>
      </c>
      <c r="G2048" s="176" t="n">
        <v>24000</v>
      </c>
      <c r="H2048" s="111" t="n">
        <v>41</v>
      </c>
      <c r="I2048" s="110" t="s">
        <v>155</v>
      </c>
    </row>
    <row r="2049" customFormat="false" ht="12.75" hidden="false" customHeight="true" outlineLevel="0" collapsed="false">
      <c r="A2049" s="1" t="s">
        <v>2241</v>
      </c>
      <c r="B2049" s="110" t="s">
        <v>156</v>
      </c>
      <c r="C2049" s="110" t="s">
        <v>1341</v>
      </c>
      <c r="D2049" s="110" t="s">
        <v>1070</v>
      </c>
      <c r="E2049" s="113" t="n">
        <v>1</v>
      </c>
      <c r="F2049" s="135" t="n">
        <v>15800</v>
      </c>
      <c r="G2049" s="176" t="n">
        <v>15800</v>
      </c>
      <c r="H2049" s="111" t="n">
        <v>42</v>
      </c>
      <c r="I2049" s="110" t="s">
        <v>157</v>
      </c>
    </row>
    <row r="2050" customFormat="false" ht="12.75" hidden="false" customHeight="true" outlineLevel="0" collapsed="false">
      <c r="A2050" s="1" t="s">
        <v>2242</v>
      </c>
      <c r="B2050" s="106" t="s">
        <v>158</v>
      </c>
      <c r="C2050" s="106" t="s">
        <v>2243</v>
      </c>
      <c r="D2050" s="106"/>
      <c r="E2050" s="108"/>
      <c r="F2050" s="108"/>
      <c r="G2050" s="175" t="n">
        <v>570487.78</v>
      </c>
      <c r="H2050" s="127" t="n">
        <v>43</v>
      </c>
      <c r="I2050" s="106" t="s">
        <v>159</v>
      </c>
    </row>
    <row r="2051" customFormat="false" ht="12.75" hidden="false" customHeight="true" outlineLevel="0" collapsed="false">
      <c r="A2051" s="1" t="s">
        <v>2244</v>
      </c>
      <c r="B2051" s="106" t="s">
        <v>162</v>
      </c>
      <c r="C2051" s="106" t="s">
        <v>2245</v>
      </c>
      <c r="D2051" s="106"/>
      <c r="E2051" s="108"/>
      <c r="F2051" s="108"/>
      <c r="G2051" s="175" t="n">
        <v>121331.5</v>
      </c>
      <c r="H2051" s="111" t="n">
        <v>44</v>
      </c>
      <c r="I2051" s="106" t="s">
        <v>163</v>
      </c>
    </row>
    <row r="2052" customFormat="false" ht="12.75" hidden="false" customHeight="true" outlineLevel="0" collapsed="false">
      <c r="A2052" s="1" t="s">
        <v>2246</v>
      </c>
      <c r="B2052" s="110" t="s">
        <v>166</v>
      </c>
      <c r="C2052" s="110" t="s">
        <v>2247</v>
      </c>
      <c r="D2052" s="110" t="s">
        <v>1073</v>
      </c>
      <c r="E2052" s="133" t="n">
        <v>161.14</v>
      </c>
      <c r="F2052" s="132" t="n">
        <v>80</v>
      </c>
      <c r="G2052" s="176" t="n">
        <v>12891.2</v>
      </c>
      <c r="H2052" s="111" t="n">
        <v>45</v>
      </c>
      <c r="I2052" s="110" t="s">
        <v>167</v>
      </c>
    </row>
    <row r="2053" customFormat="false" ht="12.75" hidden="false" customHeight="true" outlineLevel="0" collapsed="false">
      <c r="A2053" s="1" t="s">
        <v>2248</v>
      </c>
      <c r="B2053" s="110" t="s">
        <v>168</v>
      </c>
      <c r="C2053" s="110" t="s">
        <v>2249</v>
      </c>
      <c r="D2053" s="110" t="s">
        <v>1072</v>
      </c>
      <c r="E2053" s="133" t="n">
        <v>103.39</v>
      </c>
      <c r="F2053" s="132" t="n">
        <v>19.3423</v>
      </c>
      <c r="G2053" s="177" t="n">
        <v>1999.8</v>
      </c>
      <c r="H2053" s="127" t="n">
        <v>46</v>
      </c>
      <c r="I2053" s="110" t="s">
        <v>169</v>
      </c>
    </row>
    <row r="2054" customFormat="false" ht="12.75" hidden="false" customHeight="true" outlineLevel="0" collapsed="false">
      <c r="A2054" s="1" t="s">
        <v>2250</v>
      </c>
      <c r="B2054" s="110" t="s">
        <v>170</v>
      </c>
      <c r="C2054" s="110" t="s">
        <v>2251</v>
      </c>
      <c r="D2054" s="110" t="s">
        <v>1073</v>
      </c>
      <c r="E2054" s="113" t="n">
        <v>7.2</v>
      </c>
      <c r="F2054" s="133" t="n">
        <v>296.4115</v>
      </c>
      <c r="G2054" s="177" t="n">
        <v>2134.17</v>
      </c>
      <c r="H2054" s="127" t="n">
        <v>47</v>
      </c>
      <c r="I2054" s="110" t="s">
        <v>171</v>
      </c>
    </row>
    <row r="2055" customFormat="false" ht="12.75" hidden="false" customHeight="true" outlineLevel="0" collapsed="false">
      <c r="A2055" s="1" t="s">
        <v>2252</v>
      </c>
      <c r="B2055" s="110" t="s">
        <v>172</v>
      </c>
      <c r="C2055" s="110" t="s">
        <v>2253</v>
      </c>
      <c r="D2055" s="110" t="s">
        <v>1072</v>
      </c>
      <c r="E2055" s="133" t="n">
        <v>433.37</v>
      </c>
      <c r="F2055" s="132" t="n">
        <v>60.5</v>
      </c>
      <c r="G2055" s="176" t="n">
        <v>26218.89</v>
      </c>
      <c r="H2055" s="111" t="n">
        <v>48</v>
      </c>
      <c r="I2055" s="110" t="s">
        <v>173</v>
      </c>
    </row>
    <row r="2056" customFormat="false" ht="12.75" hidden="false" customHeight="true" outlineLevel="0" collapsed="false">
      <c r="A2056" s="1" t="s">
        <v>2254</v>
      </c>
      <c r="B2056" s="110" t="s">
        <v>174</v>
      </c>
      <c r="C2056" s="110" t="s">
        <v>2255</v>
      </c>
      <c r="D2056" s="110" t="s">
        <v>1074</v>
      </c>
      <c r="E2056" s="134" t="n">
        <v>6933.09</v>
      </c>
      <c r="F2056" s="113" t="n">
        <v>6.0964</v>
      </c>
      <c r="G2056" s="176" t="n">
        <v>42266.89</v>
      </c>
      <c r="H2056" s="111" t="n">
        <v>49</v>
      </c>
      <c r="I2056" s="110" t="s">
        <v>175</v>
      </c>
    </row>
    <row r="2057" customFormat="false" ht="12.75" hidden="false" customHeight="true" outlineLevel="0" collapsed="false">
      <c r="A2057" s="1" t="s">
        <v>2256</v>
      </c>
      <c r="B2057" s="110" t="s">
        <v>176</v>
      </c>
      <c r="C2057" s="110" t="s">
        <v>2257</v>
      </c>
      <c r="D2057" s="110" t="s">
        <v>1073</v>
      </c>
      <c r="E2057" s="132" t="n">
        <v>90.69</v>
      </c>
      <c r="F2057" s="133" t="n">
        <v>289.8667</v>
      </c>
      <c r="G2057" s="176" t="n">
        <v>26288.01</v>
      </c>
      <c r="H2057" s="111" t="n">
        <v>50</v>
      </c>
      <c r="I2057" s="110" t="s">
        <v>177</v>
      </c>
    </row>
    <row r="2058" customFormat="false" ht="12.75" hidden="false" customHeight="true" outlineLevel="0" collapsed="false">
      <c r="A2058" s="1" t="s">
        <v>2258</v>
      </c>
      <c r="B2058" s="110" t="s">
        <v>178</v>
      </c>
      <c r="C2058" s="110" t="s">
        <v>2259</v>
      </c>
      <c r="D2058" s="110" t="s">
        <v>1073</v>
      </c>
      <c r="E2058" s="132" t="n">
        <v>85.99</v>
      </c>
      <c r="F2058" s="132" t="n">
        <v>12.5156</v>
      </c>
      <c r="G2058" s="177" t="n">
        <v>1076.22</v>
      </c>
      <c r="H2058" s="111" t="n">
        <v>51</v>
      </c>
      <c r="I2058" s="110" t="s">
        <v>179</v>
      </c>
    </row>
    <row r="2059" customFormat="false" ht="12.75" hidden="false" customHeight="true" outlineLevel="0" collapsed="false">
      <c r="A2059" s="1" t="s">
        <v>2260</v>
      </c>
      <c r="B2059" s="110" t="s">
        <v>180</v>
      </c>
      <c r="C2059" s="110" t="s">
        <v>2261</v>
      </c>
      <c r="D2059" s="110" t="s">
        <v>1073</v>
      </c>
      <c r="E2059" s="133" t="n">
        <v>123.55</v>
      </c>
      <c r="F2059" s="132" t="n">
        <v>68.4445</v>
      </c>
      <c r="G2059" s="177" t="n">
        <v>8456.32</v>
      </c>
      <c r="H2059" s="111" t="n">
        <v>52</v>
      </c>
      <c r="I2059" s="110" t="s">
        <v>181</v>
      </c>
    </row>
    <row r="2060" customFormat="false" ht="12.75" hidden="false" customHeight="true" outlineLevel="0" collapsed="false">
      <c r="A2060" s="1" t="s">
        <v>2262</v>
      </c>
      <c r="B2060" s="106" t="s">
        <v>182</v>
      </c>
      <c r="C2060" s="106" t="s">
        <v>2263</v>
      </c>
      <c r="D2060" s="106"/>
      <c r="E2060" s="108"/>
      <c r="F2060" s="108"/>
      <c r="G2060" s="175" t="n">
        <v>404143.14</v>
      </c>
      <c r="H2060" s="111" t="n">
        <v>53</v>
      </c>
      <c r="I2060" s="106" t="s">
        <v>183</v>
      </c>
    </row>
    <row r="2061" customFormat="false" ht="12.75" hidden="false" customHeight="true" outlineLevel="0" collapsed="false">
      <c r="A2061" s="1" t="s">
        <v>2264</v>
      </c>
      <c r="B2061" s="110" t="s">
        <v>185</v>
      </c>
      <c r="C2061" s="110" t="s">
        <v>1326</v>
      </c>
      <c r="D2061" s="110" t="s">
        <v>1073</v>
      </c>
      <c r="E2061" s="133" t="n">
        <v>251.9</v>
      </c>
      <c r="F2061" s="133" t="n">
        <v>170</v>
      </c>
      <c r="G2061" s="176" t="n">
        <v>42823</v>
      </c>
      <c r="H2061" s="127" t="n">
        <v>54</v>
      </c>
      <c r="I2061" s="110" t="s">
        <v>186</v>
      </c>
    </row>
    <row r="2062" customFormat="false" ht="12.75" hidden="false" customHeight="true" outlineLevel="0" collapsed="false">
      <c r="A2062" s="1" t="s">
        <v>2265</v>
      </c>
      <c r="B2062" s="110" t="s">
        <v>187</v>
      </c>
      <c r="C2062" s="110" t="s">
        <v>1329</v>
      </c>
      <c r="D2062" s="110" t="s">
        <v>1073</v>
      </c>
      <c r="E2062" s="133" t="n">
        <v>334.38</v>
      </c>
      <c r="F2062" s="133" t="n">
        <v>200</v>
      </c>
      <c r="G2062" s="176" t="n">
        <v>66876</v>
      </c>
      <c r="H2062" s="111" t="n">
        <v>55</v>
      </c>
      <c r="I2062" s="110" t="s">
        <v>188</v>
      </c>
    </row>
    <row r="2063" customFormat="false" ht="12.75" hidden="false" customHeight="true" outlineLevel="0" collapsed="false">
      <c r="A2063" s="1" t="s">
        <v>2266</v>
      </c>
      <c r="B2063" s="110" t="s">
        <v>189</v>
      </c>
      <c r="C2063" s="110" t="s">
        <v>2267</v>
      </c>
      <c r="D2063" s="110" t="s">
        <v>1073</v>
      </c>
      <c r="E2063" s="133" t="n">
        <v>586.28</v>
      </c>
      <c r="F2063" s="133" t="n">
        <v>296.3924</v>
      </c>
      <c r="G2063" s="179" t="n">
        <v>173768.94</v>
      </c>
      <c r="H2063" s="111" t="n">
        <v>56</v>
      </c>
      <c r="I2063" s="110" t="s">
        <v>190</v>
      </c>
    </row>
    <row r="2064" customFormat="false" ht="12.75" hidden="false" customHeight="true" outlineLevel="0" collapsed="false">
      <c r="A2064" s="1" t="s">
        <v>2268</v>
      </c>
      <c r="B2064" s="110" t="s">
        <v>191</v>
      </c>
      <c r="C2064" s="110" t="s">
        <v>2269</v>
      </c>
      <c r="D2064" s="110" t="s">
        <v>1074</v>
      </c>
      <c r="E2064" s="135" t="n">
        <v>10565.05</v>
      </c>
      <c r="F2064" s="113" t="n">
        <v>5.8371</v>
      </c>
      <c r="G2064" s="176" t="n">
        <v>61669.26</v>
      </c>
      <c r="H2064" s="111" t="n">
        <v>57</v>
      </c>
      <c r="I2064" s="110" t="s">
        <v>192</v>
      </c>
    </row>
    <row r="2065" customFormat="false" ht="12.75" hidden="false" customHeight="true" outlineLevel="0" collapsed="false">
      <c r="A2065" s="1" t="s">
        <v>2270</v>
      </c>
      <c r="B2065" s="110" t="s">
        <v>193</v>
      </c>
      <c r="C2065" s="110" t="s">
        <v>2271</v>
      </c>
      <c r="D2065" s="110" t="s">
        <v>1078</v>
      </c>
      <c r="E2065" s="132" t="n">
        <v>71</v>
      </c>
      <c r="F2065" s="132" t="n">
        <v>39.8223</v>
      </c>
      <c r="G2065" s="177" t="n">
        <v>2827.38</v>
      </c>
      <c r="H2065" s="111" t="n">
        <v>58</v>
      </c>
      <c r="I2065" s="110" t="s">
        <v>194</v>
      </c>
    </row>
    <row r="2066" customFormat="false" ht="12.75" hidden="false" customHeight="true" outlineLevel="0" collapsed="false">
      <c r="A2066" s="1" t="s">
        <v>2272</v>
      </c>
      <c r="B2066" s="110" t="s">
        <v>195</v>
      </c>
      <c r="C2066" s="110" t="s">
        <v>2273</v>
      </c>
      <c r="D2066" s="110" t="s">
        <v>1073</v>
      </c>
      <c r="E2066" s="133" t="n">
        <v>820.79</v>
      </c>
      <c r="F2066" s="132" t="n">
        <v>68.4445</v>
      </c>
      <c r="G2066" s="176" t="n">
        <v>56178.56</v>
      </c>
      <c r="H2066" s="111" t="n">
        <v>59</v>
      </c>
      <c r="I2066" s="110" t="s">
        <v>196</v>
      </c>
    </row>
    <row r="2067" customFormat="false" ht="12.75" hidden="false" customHeight="true" outlineLevel="0" collapsed="false">
      <c r="A2067" s="1" t="s">
        <v>2274</v>
      </c>
      <c r="B2067" s="106" t="s">
        <v>197</v>
      </c>
      <c r="C2067" s="106" t="s">
        <v>2275</v>
      </c>
      <c r="D2067" s="106"/>
      <c r="E2067" s="108"/>
      <c r="F2067" s="108"/>
      <c r="G2067" s="178" t="n">
        <v>45013.14</v>
      </c>
      <c r="H2067" s="111" t="n">
        <v>60</v>
      </c>
      <c r="I2067" s="106" t="s">
        <v>198</v>
      </c>
    </row>
    <row r="2068" customFormat="false" ht="12.75" hidden="false" customHeight="true" outlineLevel="0" collapsed="false">
      <c r="A2068" s="1" t="s">
        <v>2276</v>
      </c>
      <c r="B2068" s="106" t="s">
        <v>200</v>
      </c>
      <c r="C2068" s="106" t="s">
        <v>2277</v>
      </c>
      <c r="D2068" s="106"/>
      <c r="E2068" s="108"/>
      <c r="F2068" s="108"/>
      <c r="G2068" s="178" t="n">
        <v>45013.14</v>
      </c>
      <c r="H2068" s="111" t="n">
        <v>61</v>
      </c>
      <c r="I2068" s="106" t="s">
        <v>201</v>
      </c>
    </row>
    <row r="2069" customFormat="false" ht="12.75" hidden="false" customHeight="true" outlineLevel="0" collapsed="false">
      <c r="A2069" s="1" t="s">
        <v>2278</v>
      </c>
      <c r="B2069" s="110" t="s">
        <v>202</v>
      </c>
      <c r="C2069" s="110" t="s">
        <v>2279</v>
      </c>
      <c r="D2069" s="110" t="s">
        <v>1073</v>
      </c>
      <c r="E2069" s="132" t="n">
        <v>46.83</v>
      </c>
      <c r="F2069" s="133" t="n">
        <v>170</v>
      </c>
      <c r="G2069" s="177" t="n">
        <v>7961.1</v>
      </c>
      <c r="H2069" s="111" t="n">
        <v>62</v>
      </c>
      <c r="I2069" s="110" t="s">
        <v>203</v>
      </c>
    </row>
    <row r="2070" customFormat="false" ht="12.75" hidden="false" customHeight="true" outlineLevel="0" collapsed="false">
      <c r="A2070" s="1" t="s">
        <v>2280</v>
      </c>
      <c r="B2070" s="110" t="s">
        <v>204</v>
      </c>
      <c r="C2070" s="110" t="s">
        <v>1297</v>
      </c>
      <c r="D2070" s="110" t="s">
        <v>1072</v>
      </c>
      <c r="E2070" s="133" t="n">
        <v>246.49</v>
      </c>
      <c r="F2070" s="132" t="n">
        <v>60.5</v>
      </c>
      <c r="G2070" s="176" t="n">
        <v>14912.65</v>
      </c>
      <c r="H2070" s="127" t="n">
        <v>63</v>
      </c>
      <c r="I2070" s="110" t="s">
        <v>205</v>
      </c>
    </row>
    <row r="2071" customFormat="false" ht="12.75" hidden="false" customHeight="true" outlineLevel="0" collapsed="false">
      <c r="A2071" s="1" t="s">
        <v>2281</v>
      </c>
      <c r="B2071" s="110" t="s">
        <v>206</v>
      </c>
      <c r="C2071" s="110" t="s">
        <v>1303</v>
      </c>
      <c r="D2071" s="110" t="s">
        <v>1074</v>
      </c>
      <c r="E2071" s="134" t="n">
        <v>1873.32</v>
      </c>
      <c r="F2071" s="113" t="n">
        <v>5.9491</v>
      </c>
      <c r="G2071" s="176" t="n">
        <v>11144.57</v>
      </c>
      <c r="H2071" s="111" t="n">
        <v>64</v>
      </c>
      <c r="I2071" s="110" t="s">
        <v>207</v>
      </c>
    </row>
    <row r="2072" customFormat="false" ht="12.75" hidden="false" customHeight="true" outlineLevel="0" collapsed="false">
      <c r="A2072" s="1" t="s">
        <v>2282</v>
      </c>
      <c r="B2072" s="110" t="s">
        <v>208</v>
      </c>
      <c r="C2072" s="110" t="s">
        <v>1383</v>
      </c>
      <c r="D2072" s="110" t="s">
        <v>1073</v>
      </c>
      <c r="E2072" s="132" t="n">
        <v>23.41</v>
      </c>
      <c r="F2072" s="133" t="n">
        <v>277.954</v>
      </c>
      <c r="G2072" s="177" t="n">
        <v>6506.91</v>
      </c>
      <c r="H2072" s="111" t="n">
        <v>65</v>
      </c>
      <c r="I2072" s="110" t="s">
        <v>209</v>
      </c>
    </row>
    <row r="2073" customFormat="false" ht="12.75" hidden="false" customHeight="true" outlineLevel="0" collapsed="false">
      <c r="A2073" s="1" t="s">
        <v>2283</v>
      </c>
      <c r="B2073" s="110" t="s">
        <v>210</v>
      </c>
      <c r="C2073" s="110" t="s">
        <v>1315</v>
      </c>
      <c r="D2073" s="110" t="s">
        <v>1073</v>
      </c>
      <c r="E2073" s="132" t="n">
        <v>65.57</v>
      </c>
      <c r="F2073" s="132" t="n">
        <v>68.4445</v>
      </c>
      <c r="G2073" s="177" t="n">
        <v>4487.91</v>
      </c>
      <c r="H2073" s="111" t="n">
        <v>66</v>
      </c>
      <c r="I2073" s="110" t="s">
        <v>211</v>
      </c>
    </row>
    <row r="2074" customFormat="false" ht="12.75" hidden="false" customHeight="true" outlineLevel="0" collapsed="false">
      <c r="A2074" s="1" t="s">
        <v>2284</v>
      </c>
      <c r="B2074" s="106" t="s">
        <v>212</v>
      </c>
      <c r="C2074" s="106" t="s">
        <v>2285</v>
      </c>
      <c r="D2074" s="106"/>
      <c r="E2074" s="108"/>
      <c r="F2074" s="108"/>
      <c r="G2074" s="180" t="n">
        <v>1069382.38</v>
      </c>
      <c r="H2074" s="111" t="n">
        <v>67</v>
      </c>
      <c r="I2074" s="106" t="s">
        <v>213</v>
      </c>
    </row>
    <row r="2075" customFormat="false" ht="12.75" hidden="false" customHeight="true" outlineLevel="0" collapsed="false">
      <c r="A2075" s="1" t="s">
        <v>2286</v>
      </c>
      <c r="B2075" s="110" t="s">
        <v>216</v>
      </c>
      <c r="C2075" s="110" t="s">
        <v>1431</v>
      </c>
      <c r="D2075" s="110" t="s">
        <v>1072</v>
      </c>
      <c r="E2075" s="134" t="n">
        <v>7237.57</v>
      </c>
      <c r="F2075" s="132" t="n">
        <v>60.5</v>
      </c>
      <c r="G2075" s="179" t="n">
        <v>437872.99</v>
      </c>
      <c r="H2075" s="111" t="n">
        <v>68</v>
      </c>
      <c r="I2075" s="110" t="s">
        <v>217</v>
      </c>
    </row>
    <row r="2076" customFormat="false" ht="12.75" hidden="false" customHeight="true" outlineLevel="0" collapsed="false">
      <c r="A2076" s="1" t="s">
        <v>2287</v>
      </c>
      <c r="B2076" s="110" t="s">
        <v>218</v>
      </c>
      <c r="C2076" s="110" t="s">
        <v>1303</v>
      </c>
      <c r="D2076" s="110" t="s">
        <v>1074</v>
      </c>
      <c r="E2076" s="135" t="n">
        <v>64466.71</v>
      </c>
      <c r="F2076" s="113" t="n">
        <v>6.0964</v>
      </c>
      <c r="G2076" s="179" t="n">
        <v>393014.85</v>
      </c>
      <c r="H2076" s="111" t="n">
        <v>69</v>
      </c>
      <c r="I2076" s="110" t="s">
        <v>207</v>
      </c>
    </row>
    <row r="2077" customFormat="false" ht="12.75" hidden="false" customHeight="true" outlineLevel="0" collapsed="false">
      <c r="A2077" s="1" t="s">
        <v>2288</v>
      </c>
      <c r="B2077" s="110" t="s">
        <v>219</v>
      </c>
      <c r="C2077" s="110" t="s">
        <v>1413</v>
      </c>
      <c r="D2077" s="110" t="s">
        <v>1073</v>
      </c>
      <c r="E2077" s="133" t="n">
        <v>805.83</v>
      </c>
      <c r="F2077" s="133" t="n">
        <v>272.8</v>
      </c>
      <c r="G2077" s="179" t="n">
        <v>219830.42</v>
      </c>
      <c r="H2077" s="111" t="n">
        <v>70</v>
      </c>
      <c r="I2077" s="110" t="s">
        <v>220</v>
      </c>
    </row>
    <row r="2078" customFormat="false" ht="12.75" hidden="false" customHeight="true" outlineLevel="0" collapsed="false">
      <c r="A2078" s="1" t="s">
        <v>2289</v>
      </c>
      <c r="B2078" s="110" t="s">
        <v>221</v>
      </c>
      <c r="C2078" s="110" t="s">
        <v>1434</v>
      </c>
      <c r="D2078" s="110" t="s">
        <v>1072</v>
      </c>
      <c r="E2078" s="134" t="n">
        <v>2934.61</v>
      </c>
      <c r="F2078" s="113" t="n">
        <v>6.36</v>
      </c>
      <c r="G2078" s="176" t="n">
        <v>18664.12</v>
      </c>
      <c r="H2078" s="111" t="n">
        <v>71</v>
      </c>
      <c r="I2078" s="110" t="s">
        <v>222</v>
      </c>
    </row>
    <row r="2079" customFormat="false" ht="12.75" hidden="false" customHeight="true" outlineLevel="0" collapsed="false">
      <c r="A2079" s="1" t="s">
        <v>2290</v>
      </c>
      <c r="B2079" s="106" t="s">
        <v>223</v>
      </c>
      <c r="C2079" s="106" t="s">
        <v>2291</v>
      </c>
      <c r="D2079" s="106"/>
      <c r="E2079" s="108"/>
      <c r="F2079" s="108"/>
      <c r="G2079" s="175" t="n">
        <v>217000.26</v>
      </c>
      <c r="H2079" s="127" t="n">
        <v>72</v>
      </c>
      <c r="I2079" s="106" t="s">
        <v>224</v>
      </c>
    </row>
    <row r="2080" customFormat="false" ht="12.75" hidden="false" customHeight="true" outlineLevel="0" collapsed="false">
      <c r="A2080" s="1" t="s">
        <v>2292</v>
      </c>
      <c r="B2080" s="106" t="s">
        <v>227</v>
      </c>
      <c r="C2080" s="106" t="s">
        <v>2293</v>
      </c>
      <c r="D2080" s="106"/>
      <c r="E2080" s="108"/>
      <c r="F2080" s="108"/>
      <c r="G2080" s="175" t="n">
        <v>131453.8</v>
      </c>
      <c r="H2080" s="111" t="n">
        <v>73</v>
      </c>
      <c r="I2080" s="106" t="s">
        <v>228</v>
      </c>
    </row>
    <row r="2081" customFormat="false" ht="12.75" hidden="false" customHeight="true" outlineLevel="0" collapsed="false">
      <c r="A2081" s="1" t="s">
        <v>2294</v>
      </c>
      <c r="B2081" s="110" t="s">
        <v>230</v>
      </c>
      <c r="C2081" s="110" t="s">
        <v>1467</v>
      </c>
      <c r="D2081" s="110" t="s">
        <v>1072</v>
      </c>
      <c r="E2081" s="133" t="n">
        <v>285.59</v>
      </c>
      <c r="F2081" s="132" t="n">
        <v>14.0011</v>
      </c>
      <c r="G2081" s="177" t="n">
        <v>3998.57</v>
      </c>
      <c r="H2081" s="111" t="n">
        <v>74</v>
      </c>
      <c r="I2081" s="110" t="s">
        <v>231</v>
      </c>
    </row>
    <row r="2082" customFormat="false" ht="12.75" hidden="false" customHeight="true" outlineLevel="0" collapsed="false">
      <c r="A2082" s="1" t="s">
        <v>2295</v>
      </c>
      <c r="B2082" s="110" t="s">
        <v>232</v>
      </c>
      <c r="C2082" s="110" t="s">
        <v>1442</v>
      </c>
      <c r="D2082" s="110" t="s">
        <v>1072</v>
      </c>
      <c r="E2082" s="134" t="n">
        <v>2731.92</v>
      </c>
      <c r="F2082" s="132" t="n">
        <v>21.1001</v>
      </c>
      <c r="G2082" s="176" t="n">
        <v>57643.79</v>
      </c>
      <c r="H2082" s="111" t="n">
        <v>75</v>
      </c>
      <c r="I2082" s="110" t="s">
        <v>233</v>
      </c>
    </row>
    <row r="2083" customFormat="false" ht="12.75" hidden="false" customHeight="true" outlineLevel="0" collapsed="false">
      <c r="A2083" s="1" t="s">
        <v>2296</v>
      </c>
      <c r="B2083" s="110" t="s">
        <v>234</v>
      </c>
      <c r="C2083" s="110" t="s">
        <v>1437</v>
      </c>
      <c r="D2083" s="110" t="s">
        <v>1072</v>
      </c>
      <c r="E2083" s="133" t="n">
        <v>632.17</v>
      </c>
      <c r="F2083" s="132" t="n">
        <v>31.0615</v>
      </c>
      <c r="G2083" s="176" t="n">
        <v>19636.15</v>
      </c>
      <c r="H2083" s="111" t="n">
        <v>76</v>
      </c>
      <c r="I2083" s="110" t="s">
        <v>235</v>
      </c>
    </row>
    <row r="2084" customFormat="false" ht="12.75" hidden="false" customHeight="true" outlineLevel="0" collapsed="false">
      <c r="A2084" s="1" t="s">
        <v>2297</v>
      </c>
      <c r="B2084" s="110" t="s">
        <v>236</v>
      </c>
      <c r="C2084" s="110" t="s">
        <v>1463</v>
      </c>
      <c r="D2084" s="110" t="s">
        <v>1072</v>
      </c>
      <c r="E2084" s="134" t="n">
        <v>3991.67</v>
      </c>
      <c r="F2084" s="132" t="n">
        <v>12.57</v>
      </c>
      <c r="G2084" s="176" t="n">
        <v>50175.29</v>
      </c>
      <c r="H2084" s="111" t="n">
        <v>77</v>
      </c>
      <c r="I2084" s="110" t="s">
        <v>237</v>
      </c>
    </row>
    <row r="2085" customFormat="false" ht="12.75" hidden="false" customHeight="true" outlineLevel="0" collapsed="false">
      <c r="A2085" s="1" t="s">
        <v>2298</v>
      </c>
      <c r="B2085" s="106" t="s">
        <v>238</v>
      </c>
      <c r="C2085" s="106" t="s">
        <v>2299</v>
      </c>
      <c r="D2085" s="106"/>
      <c r="E2085" s="108"/>
      <c r="F2085" s="108"/>
      <c r="G2085" s="178" t="n">
        <v>21354.28</v>
      </c>
      <c r="H2085" s="111" t="n">
        <v>78</v>
      </c>
      <c r="I2085" s="106" t="s">
        <v>239</v>
      </c>
    </row>
    <row r="2086" customFormat="false" ht="12.75" hidden="false" customHeight="true" outlineLevel="0" collapsed="false">
      <c r="A2086" s="1" t="s">
        <v>2300</v>
      </c>
      <c r="B2086" s="110" t="s">
        <v>242</v>
      </c>
      <c r="C2086" s="110" t="s">
        <v>2151</v>
      </c>
      <c r="D2086" s="110" t="s">
        <v>1072</v>
      </c>
      <c r="E2086" s="133" t="n">
        <v>188.95</v>
      </c>
      <c r="F2086" s="132" t="n">
        <v>52.8792</v>
      </c>
      <c r="G2086" s="177" t="n">
        <v>9991.52</v>
      </c>
      <c r="H2086" s="111" t="n">
        <v>79</v>
      </c>
      <c r="I2086" s="110" t="s">
        <v>243</v>
      </c>
    </row>
    <row r="2087" customFormat="false" ht="12.75" hidden="false" customHeight="true" outlineLevel="0" collapsed="false">
      <c r="A2087" s="1" t="s">
        <v>2301</v>
      </c>
      <c r="B2087" s="110" t="s">
        <v>244</v>
      </c>
      <c r="C2087" s="110" t="s">
        <v>2302</v>
      </c>
      <c r="D2087" s="110" t="s">
        <v>1072</v>
      </c>
      <c r="E2087" s="133" t="n">
        <v>188.95</v>
      </c>
      <c r="F2087" s="132" t="n">
        <v>22.8644</v>
      </c>
      <c r="G2087" s="177" t="n">
        <v>4320.23</v>
      </c>
      <c r="H2087" s="111" t="n">
        <v>80</v>
      </c>
      <c r="I2087" s="110" t="s">
        <v>245</v>
      </c>
    </row>
    <row r="2088" customFormat="false" ht="12.75" hidden="false" customHeight="true" outlineLevel="0" collapsed="false">
      <c r="A2088" s="1" t="s">
        <v>2303</v>
      </c>
      <c r="B2088" s="110" t="s">
        <v>246</v>
      </c>
      <c r="C2088" s="110" t="s">
        <v>2304</v>
      </c>
      <c r="D2088" s="110" t="s">
        <v>1072</v>
      </c>
      <c r="E2088" s="132" t="n">
        <v>48.2</v>
      </c>
      <c r="F2088" s="132" t="n">
        <v>54.453</v>
      </c>
      <c r="G2088" s="177" t="n">
        <v>2624.63</v>
      </c>
      <c r="H2088" s="111" t="n">
        <v>81</v>
      </c>
      <c r="I2088" s="110" t="s">
        <v>247</v>
      </c>
    </row>
    <row r="2089" customFormat="false" ht="12.75" hidden="false" customHeight="true" outlineLevel="0" collapsed="false">
      <c r="A2089" s="1" t="s">
        <v>2305</v>
      </c>
      <c r="B2089" s="110" t="s">
        <v>249</v>
      </c>
      <c r="C2089" s="110" t="s">
        <v>2306</v>
      </c>
      <c r="D2089" s="110" t="s">
        <v>1072</v>
      </c>
      <c r="E2089" s="132" t="n">
        <v>48.2</v>
      </c>
      <c r="F2089" s="132" t="n">
        <v>91.6576</v>
      </c>
      <c r="G2089" s="177" t="n">
        <v>4417.9</v>
      </c>
      <c r="H2089" s="111" t="n">
        <v>82</v>
      </c>
      <c r="I2089" s="110" t="s">
        <v>250</v>
      </c>
    </row>
    <row r="2090" customFormat="false" ht="12.75" hidden="false" customHeight="true" outlineLevel="0" collapsed="false">
      <c r="A2090" s="1" t="s">
        <v>2307</v>
      </c>
      <c r="B2090" s="106" t="s">
        <v>251</v>
      </c>
      <c r="C2090" s="106" t="s">
        <v>2308</v>
      </c>
      <c r="D2090" s="106"/>
      <c r="E2090" s="108"/>
      <c r="F2090" s="108"/>
      <c r="G2090" s="178" t="n">
        <v>25695.18</v>
      </c>
      <c r="H2090" s="111" t="n">
        <v>83</v>
      </c>
      <c r="I2090" s="106" t="s">
        <v>252</v>
      </c>
    </row>
    <row r="2091" customFormat="false" ht="12.75" hidden="false" customHeight="true" outlineLevel="0" collapsed="false">
      <c r="A2091" s="1" t="s">
        <v>2309</v>
      </c>
      <c r="B2091" s="110" t="s">
        <v>253</v>
      </c>
      <c r="C2091" s="110" t="s">
        <v>1488</v>
      </c>
      <c r="D2091" s="110" t="s">
        <v>1073</v>
      </c>
      <c r="E2091" s="113" t="n">
        <v>4.71</v>
      </c>
      <c r="F2091" s="134" t="n">
        <v>1344</v>
      </c>
      <c r="G2091" s="177" t="n">
        <v>6330.24</v>
      </c>
      <c r="H2091" s="127" t="n">
        <v>84</v>
      </c>
      <c r="I2091" s="110" t="s">
        <v>254</v>
      </c>
    </row>
    <row r="2092" customFormat="false" ht="12.75" hidden="false" customHeight="true" outlineLevel="0" collapsed="false">
      <c r="A2092" s="1" t="s">
        <v>2310</v>
      </c>
      <c r="B2092" s="110" t="s">
        <v>256</v>
      </c>
      <c r="C2092" s="110" t="s">
        <v>1445</v>
      </c>
      <c r="D2092" s="110" t="s">
        <v>1079</v>
      </c>
      <c r="E2092" s="134" t="n">
        <v>1572.72</v>
      </c>
      <c r="F2092" s="113" t="n">
        <v>3.93</v>
      </c>
      <c r="G2092" s="177" t="n">
        <v>6180.79</v>
      </c>
      <c r="H2092" s="111" t="n">
        <v>85</v>
      </c>
      <c r="I2092" s="110" t="s">
        <v>257</v>
      </c>
    </row>
    <row r="2093" customFormat="false" ht="12.75" hidden="false" customHeight="true" outlineLevel="0" collapsed="false">
      <c r="A2093" s="1" t="s">
        <v>2311</v>
      </c>
      <c r="B2093" s="110" t="s">
        <v>258</v>
      </c>
      <c r="C2093" s="110" t="s">
        <v>1440</v>
      </c>
      <c r="D2093" s="110" t="s">
        <v>1073</v>
      </c>
      <c r="E2093" s="132" t="n">
        <v>14.24</v>
      </c>
      <c r="F2093" s="133" t="n">
        <v>925.8528</v>
      </c>
      <c r="G2093" s="176" t="n">
        <v>13184.15</v>
      </c>
      <c r="H2093" s="111" t="n">
        <v>86</v>
      </c>
      <c r="I2093" s="110" t="s">
        <v>259</v>
      </c>
    </row>
    <row r="2094" customFormat="false" ht="12.75" hidden="false" customHeight="true" outlineLevel="0" collapsed="false">
      <c r="A2094" s="1" t="s">
        <v>2312</v>
      </c>
      <c r="B2094" s="106" t="s">
        <v>260</v>
      </c>
      <c r="C2094" s="106" t="s">
        <v>2313</v>
      </c>
      <c r="D2094" s="106"/>
      <c r="E2094" s="108"/>
      <c r="F2094" s="108"/>
      <c r="G2094" s="178" t="n">
        <v>38497</v>
      </c>
      <c r="H2094" s="111" t="n">
        <v>87</v>
      </c>
      <c r="I2094" s="106" t="s">
        <v>261</v>
      </c>
    </row>
    <row r="2095" customFormat="false" ht="12.75" hidden="false" customHeight="true" outlineLevel="0" collapsed="false">
      <c r="A2095" s="1" t="s">
        <v>2314</v>
      </c>
      <c r="B2095" s="110" t="s">
        <v>263</v>
      </c>
      <c r="C2095" s="110" t="s">
        <v>2040</v>
      </c>
      <c r="D2095" s="110" t="s">
        <v>1078</v>
      </c>
      <c r="E2095" s="132" t="n">
        <v>10</v>
      </c>
      <c r="F2095" s="133" t="n">
        <v>140</v>
      </c>
      <c r="G2095" s="177" t="n">
        <v>1400</v>
      </c>
      <c r="H2095" s="111" t="n">
        <v>88</v>
      </c>
      <c r="I2095" s="110" t="s">
        <v>264</v>
      </c>
    </row>
    <row r="2096" customFormat="false" ht="12.75" hidden="false" customHeight="true" outlineLevel="0" collapsed="false">
      <c r="A2096" s="1" t="s">
        <v>2315</v>
      </c>
      <c r="B2096" s="110" t="s">
        <v>266</v>
      </c>
      <c r="C2096" s="110" t="s">
        <v>2121</v>
      </c>
      <c r="D2096" s="110" t="s">
        <v>1078</v>
      </c>
      <c r="E2096" s="132" t="n">
        <v>46</v>
      </c>
      <c r="F2096" s="133" t="n">
        <v>140</v>
      </c>
      <c r="G2096" s="177" t="n">
        <v>6440</v>
      </c>
      <c r="H2096" s="127" t="n">
        <v>89</v>
      </c>
      <c r="I2096" s="110" t="s">
        <v>267</v>
      </c>
    </row>
    <row r="2097" customFormat="false" ht="12.75" hidden="false" customHeight="true" outlineLevel="0" collapsed="false">
      <c r="A2097" s="1" t="s">
        <v>2316</v>
      </c>
      <c r="B2097" s="110" t="s">
        <v>269</v>
      </c>
      <c r="C2097" s="110" t="s">
        <v>2317</v>
      </c>
      <c r="D2097" s="110" t="s">
        <v>1072</v>
      </c>
      <c r="E2097" s="132" t="n">
        <v>31.32</v>
      </c>
      <c r="F2097" s="133" t="n">
        <v>350</v>
      </c>
      <c r="G2097" s="176" t="n">
        <v>10962</v>
      </c>
      <c r="H2097" s="127" t="n">
        <v>90</v>
      </c>
      <c r="I2097" s="110" t="s">
        <v>270</v>
      </c>
    </row>
    <row r="2098" customFormat="false" ht="12.75" hidden="false" customHeight="true" outlineLevel="0" collapsed="false">
      <c r="A2098" s="1" t="s">
        <v>2318</v>
      </c>
      <c r="B2098" s="110" t="s">
        <v>272</v>
      </c>
      <c r="C2098" s="110" t="s">
        <v>2319</v>
      </c>
      <c r="D2098" s="110" t="s">
        <v>1072</v>
      </c>
      <c r="E2098" s="133" t="n">
        <v>151.5</v>
      </c>
      <c r="F2098" s="133" t="n">
        <v>130</v>
      </c>
      <c r="G2098" s="176" t="n">
        <v>19695</v>
      </c>
      <c r="H2098" s="111" t="n">
        <v>91</v>
      </c>
      <c r="I2098" s="110" t="s">
        <v>273</v>
      </c>
    </row>
    <row r="2099" customFormat="false" ht="12.75" hidden="false" customHeight="true" outlineLevel="0" collapsed="false">
      <c r="A2099" s="1" t="s">
        <v>2320</v>
      </c>
      <c r="B2099" s="106" t="s">
        <v>274</v>
      </c>
      <c r="C2099" s="106" t="s">
        <v>2321</v>
      </c>
      <c r="D2099" s="106"/>
      <c r="E2099" s="108"/>
      <c r="F2099" s="108"/>
      <c r="G2099" s="178" t="n">
        <v>82737.07</v>
      </c>
      <c r="H2099" s="111" t="n">
        <v>92</v>
      </c>
      <c r="I2099" s="106" t="s">
        <v>275</v>
      </c>
    </row>
    <row r="2100" customFormat="false" ht="12.75" hidden="false" customHeight="true" outlineLevel="0" collapsed="false">
      <c r="A2100" s="1" t="s">
        <v>2322</v>
      </c>
      <c r="B2100" s="110" t="s">
        <v>276</v>
      </c>
      <c r="C2100" s="110" t="s">
        <v>1722</v>
      </c>
      <c r="D2100" s="110" t="s">
        <v>1072</v>
      </c>
      <c r="E2100" s="133" t="n">
        <v>785.39</v>
      </c>
      <c r="F2100" s="132" t="n">
        <v>68.6967</v>
      </c>
      <c r="G2100" s="176" t="n">
        <v>53953.7</v>
      </c>
      <c r="H2100" s="111" t="n">
        <v>93</v>
      </c>
      <c r="I2100" s="110" t="s">
        <v>277</v>
      </c>
    </row>
    <row r="2101" customFormat="false" ht="12.75" hidden="false" customHeight="true" outlineLevel="0" collapsed="false">
      <c r="A2101" s="1" t="s">
        <v>2323</v>
      </c>
      <c r="B2101" s="110" t="s">
        <v>278</v>
      </c>
      <c r="C2101" s="110" t="s">
        <v>2324</v>
      </c>
      <c r="D2101" s="110" t="s">
        <v>1072</v>
      </c>
      <c r="E2101" s="133" t="n">
        <v>559.57</v>
      </c>
      <c r="F2101" s="113" t="n">
        <v>8</v>
      </c>
      <c r="G2101" s="177" t="n">
        <v>4476.56</v>
      </c>
      <c r="H2101" s="111" t="n">
        <v>94</v>
      </c>
      <c r="I2101" s="110" t="s">
        <v>279</v>
      </c>
    </row>
    <row r="2102" customFormat="false" ht="12.75" hidden="false" customHeight="true" outlineLevel="0" collapsed="false">
      <c r="A2102" s="1" t="s">
        <v>2325</v>
      </c>
      <c r="B2102" s="110" t="s">
        <v>281</v>
      </c>
      <c r="C2102" s="110" t="s">
        <v>2026</v>
      </c>
      <c r="D2102" s="110" t="s">
        <v>1072</v>
      </c>
      <c r="E2102" s="132" t="n">
        <v>70.38</v>
      </c>
      <c r="F2102" s="132" t="n">
        <v>32.5159</v>
      </c>
      <c r="G2102" s="177" t="n">
        <v>2288.46</v>
      </c>
      <c r="H2102" s="127" t="n">
        <v>95</v>
      </c>
      <c r="I2102" s="110" t="s">
        <v>282</v>
      </c>
    </row>
    <row r="2103" customFormat="false" ht="12.75" hidden="false" customHeight="true" outlineLevel="0" collapsed="false">
      <c r="A2103" s="1" t="s">
        <v>2326</v>
      </c>
      <c r="B2103" s="110" t="s">
        <v>283</v>
      </c>
      <c r="C2103" s="110" t="s">
        <v>2327</v>
      </c>
      <c r="D2103" s="110" t="s">
        <v>1072</v>
      </c>
      <c r="E2103" s="132" t="n">
        <v>27.56</v>
      </c>
      <c r="F2103" s="132" t="n">
        <v>12.29</v>
      </c>
      <c r="G2103" s="116" t="n">
        <v>338.71</v>
      </c>
      <c r="H2103" s="111" t="n">
        <v>96</v>
      </c>
      <c r="I2103" s="110" t="s">
        <v>284</v>
      </c>
    </row>
    <row r="2104" customFormat="false" ht="12.75" hidden="false" customHeight="true" outlineLevel="0" collapsed="false">
      <c r="A2104" s="1" t="s">
        <v>2328</v>
      </c>
      <c r="B2104" s="110" t="s">
        <v>286</v>
      </c>
      <c r="C2104" s="110" t="s">
        <v>1776</v>
      </c>
      <c r="D2104" s="110" t="s">
        <v>1072</v>
      </c>
      <c r="E2104" s="133" t="n">
        <v>214.68</v>
      </c>
      <c r="F2104" s="132" t="n">
        <v>81.2559</v>
      </c>
      <c r="G2104" s="176" t="n">
        <v>17444.01</v>
      </c>
      <c r="H2104" s="111" t="n">
        <v>97</v>
      </c>
      <c r="I2104" s="110" t="s">
        <v>287</v>
      </c>
    </row>
    <row r="2105" customFormat="false" ht="12.75" hidden="false" customHeight="true" outlineLevel="0" collapsed="false">
      <c r="A2105" s="1" t="s">
        <v>2329</v>
      </c>
      <c r="B2105" s="110" t="s">
        <v>288</v>
      </c>
      <c r="C2105" s="110" t="s">
        <v>1909</v>
      </c>
      <c r="D2105" s="110" t="s">
        <v>1072</v>
      </c>
      <c r="E2105" s="132" t="n">
        <v>59.04</v>
      </c>
      <c r="F2105" s="132" t="n">
        <v>71.7417</v>
      </c>
      <c r="G2105" s="177" t="n">
        <v>4235.63</v>
      </c>
      <c r="H2105" s="111" t="n">
        <v>98</v>
      </c>
      <c r="I2105" s="110" t="s">
        <v>289</v>
      </c>
    </row>
    <row r="2106" customFormat="false" ht="12.75" hidden="false" customHeight="true" outlineLevel="0" collapsed="false">
      <c r="A2106" s="1" t="s">
        <v>2330</v>
      </c>
      <c r="B2106" s="106" t="s">
        <v>292</v>
      </c>
      <c r="C2106" s="106" t="s">
        <v>2331</v>
      </c>
      <c r="D2106" s="106"/>
      <c r="E2106" s="108"/>
      <c r="F2106" s="108"/>
      <c r="G2106" s="175" t="n">
        <v>344752.42</v>
      </c>
      <c r="H2106" s="111" t="n">
        <v>99</v>
      </c>
      <c r="I2106" s="106" t="s">
        <v>293</v>
      </c>
    </row>
    <row r="2107" customFormat="false" ht="12.75" hidden="false" customHeight="true" outlineLevel="0" collapsed="false">
      <c r="A2107" s="1" t="s">
        <v>2332</v>
      </c>
      <c r="B2107" s="106" t="s">
        <v>295</v>
      </c>
      <c r="C2107" s="106" t="s">
        <v>2333</v>
      </c>
      <c r="D2107" s="106"/>
      <c r="E2107" s="108"/>
      <c r="F2107" s="108"/>
      <c r="G2107" s="178" t="n">
        <v>66056.83</v>
      </c>
      <c r="H2107" s="107" t="n">
        <v>100</v>
      </c>
      <c r="I2107" s="106" t="s">
        <v>296</v>
      </c>
    </row>
    <row r="2108" customFormat="false" ht="12.75" hidden="false" customHeight="true" outlineLevel="0" collapsed="false">
      <c r="A2108" s="1" t="s">
        <v>2334</v>
      </c>
      <c r="B2108" s="110" t="s">
        <v>298</v>
      </c>
      <c r="C2108" s="110" t="s">
        <v>2335</v>
      </c>
      <c r="D2108" s="110" t="s">
        <v>1072</v>
      </c>
      <c r="E2108" s="133" t="n">
        <v>177.65</v>
      </c>
      <c r="F2108" s="113" t="n">
        <v>6.8267</v>
      </c>
      <c r="G2108" s="177" t="n">
        <v>1212.76</v>
      </c>
      <c r="H2108" s="129" t="n">
        <v>101</v>
      </c>
      <c r="I2108" s="110" t="s">
        <v>299</v>
      </c>
    </row>
    <row r="2109" customFormat="false" ht="12.75" hidden="false" customHeight="true" outlineLevel="0" collapsed="false">
      <c r="A2109" s="1" t="s">
        <v>2336</v>
      </c>
      <c r="B2109" s="110" t="s">
        <v>300</v>
      </c>
      <c r="C2109" s="110" t="s">
        <v>2337</v>
      </c>
      <c r="D2109" s="110" t="s">
        <v>1072</v>
      </c>
      <c r="E2109" s="133" t="n">
        <v>124.03</v>
      </c>
      <c r="F2109" s="113" t="n">
        <v>5.8313</v>
      </c>
      <c r="G2109" s="116" t="n">
        <v>723.25</v>
      </c>
      <c r="H2109" s="129" t="n">
        <v>102</v>
      </c>
      <c r="I2109" s="110" t="s">
        <v>301</v>
      </c>
    </row>
    <row r="2110" customFormat="false" ht="12.75" hidden="false" customHeight="true" outlineLevel="0" collapsed="false">
      <c r="A2110" s="1" t="s">
        <v>2338</v>
      </c>
      <c r="B2110" s="110" t="s">
        <v>302</v>
      </c>
      <c r="C2110" s="110" t="s">
        <v>2339</v>
      </c>
      <c r="D2110" s="110" t="s">
        <v>1072</v>
      </c>
      <c r="E2110" s="133" t="n">
        <v>169.73</v>
      </c>
      <c r="F2110" s="132" t="n">
        <v>21.3883</v>
      </c>
      <c r="G2110" s="177" t="n">
        <v>3630.23</v>
      </c>
      <c r="H2110" s="129" t="n">
        <v>103</v>
      </c>
      <c r="I2110" s="110" t="s">
        <v>303</v>
      </c>
    </row>
    <row r="2111" customFormat="false" ht="12.75" hidden="false" customHeight="true" outlineLevel="0" collapsed="false">
      <c r="A2111" s="1" t="s">
        <v>2340</v>
      </c>
      <c r="B2111" s="110" t="s">
        <v>305</v>
      </c>
      <c r="C2111" s="110" t="s">
        <v>2341</v>
      </c>
      <c r="D2111" s="110" t="s">
        <v>1072</v>
      </c>
      <c r="E2111" s="134" t="n">
        <v>1902.37</v>
      </c>
      <c r="F2111" s="132" t="n">
        <v>22.6009</v>
      </c>
      <c r="G2111" s="176" t="n">
        <v>42995.28</v>
      </c>
      <c r="H2111" s="107" t="n">
        <v>104</v>
      </c>
      <c r="I2111" s="110" t="s">
        <v>306</v>
      </c>
    </row>
    <row r="2112" customFormat="false" ht="12.75" hidden="false" customHeight="true" outlineLevel="0" collapsed="false">
      <c r="A2112" s="1" t="s">
        <v>2342</v>
      </c>
      <c r="B2112" s="110" t="s">
        <v>308</v>
      </c>
      <c r="C2112" s="110" t="s">
        <v>2343</v>
      </c>
      <c r="D2112" s="110" t="s">
        <v>1072</v>
      </c>
      <c r="E2112" s="133" t="n">
        <v>182.48</v>
      </c>
      <c r="F2112" s="132" t="n">
        <v>26.5009</v>
      </c>
      <c r="G2112" s="177" t="n">
        <v>4835.88</v>
      </c>
      <c r="H2112" s="129" t="n">
        <v>105</v>
      </c>
      <c r="I2112" s="110" t="s">
        <v>309</v>
      </c>
    </row>
    <row r="2113" customFormat="false" ht="12.75" hidden="false" customHeight="true" outlineLevel="0" collapsed="false">
      <c r="A2113" s="1" t="s">
        <v>2344</v>
      </c>
      <c r="B2113" s="110" t="s">
        <v>311</v>
      </c>
      <c r="C2113" s="110" t="s">
        <v>2345</v>
      </c>
      <c r="D2113" s="110" t="s">
        <v>1072</v>
      </c>
      <c r="E2113" s="132" t="n">
        <v>26.04</v>
      </c>
      <c r="F2113" s="132" t="n">
        <v>78.67</v>
      </c>
      <c r="G2113" s="177" t="n">
        <v>2048.56</v>
      </c>
      <c r="H2113" s="129" t="n">
        <v>106</v>
      </c>
      <c r="I2113" s="110" t="s">
        <v>312</v>
      </c>
    </row>
    <row r="2114" customFormat="false" ht="12.75" hidden="false" customHeight="true" outlineLevel="0" collapsed="false">
      <c r="A2114" s="1" t="s">
        <v>2346</v>
      </c>
      <c r="B2114" s="110" t="s">
        <v>315</v>
      </c>
      <c r="C2114" s="110" t="s">
        <v>2347</v>
      </c>
      <c r="D2114" s="110" t="s">
        <v>1072</v>
      </c>
      <c r="E2114" s="133" t="n">
        <v>132.28</v>
      </c>
      <c r="F2114" s="132" t="n">
        <v>20.137</v>
      </c>
      <c r="G2114" s="177" t="n">
        <v>2663.72</v>
      </c>
      <c r="H2114" s="107" t="n">
        <v>107</v>
      </c>
      <c r="I2114" s="110" t="s">
        <v>316</v>
      </c>
    </row>
    <row r="2115" customFormat="false" ht="12.75" hidden="false" customHeight="true" outlineLevel="0" collapsed="false">
      <c r="A2115" s="1" t="s">
        <v>2348</v>
      </c>
      <c r="B2115" s="110" t="s">
        <v>317</v>
      </c>
      <c r="C2115" s="110" t="s">
        <v>2048</v>
      </c>
      <c r="D2115" s="110" t="s">
        <v>1072</v>
      </c>
      <c r="E2115" s="133" t="n">
        <v>768.87</v>
      </c>
      <c r="F2115" s="113" t="n">
        <v>7.35</v>
      </c>
      <c r="G2115" s="177" t="n">
        <v>5651.19</v>
      </c>
      <c r="H2115" s="129" t="n">
        <v>108</v>
      </c>
      <c r="I2115" s="110" t="s">
        <v>318</v>
      </c>
    </row>
    <row r="2116" customFormat="false" ht="12.75" hidden="false" customHeight="true" outlineLevel="0" collapsed="false">
      <c r="A2116" s="1" t="s">
        <v>2349</v>
      </c>
      <c r="B2116" s="110" t="s">
        <v>319</v>
      </c>
      <c r="C2116" s="110" t="s">
        <v>2350</v>
      </c>
      <c r="D2116" s="110" t="s">
        <v>1072</v>
      </c>
      <c r="E2116" s="132" t="n">
        <v>53</v>
      </c>
      <c r="F2116" s="132" t="n">
        <v>43.32</v>
      </c>
      <c r="G2116" s="177" t="n">
        <v>2295.96</v>
      </c>
      <c r="H2116" s="129" t="n">
        <v>109</v>
      </c>
      <c r="I2116" s="110" t="s">
        <v>320</v>
      </c>
    </row>
    <row r="2117" customFormat="false" ht="12.75" hidden="false" customHeight="true" outlineLevel="0" collapsed="false">
      <c r="A2117" s="1" t="s">
        <v>2351</v>
      </c>
      <c r="B2117" s="106" t="s">
        <v>322</v>
      </c>
      <c r="C2117" s="106" t="s">
        <v>2352</v>
      </c>
      <c r="D2117" s="106"/>
      <c r="E2117" s="108"/>
      <c r="F2117" s="108"/>
      <c r="G2117" s="181" t="n">
        <v>1518.28</v>
      </c>
      <c r="H2117" s="129" t="n">
        <v>110</v>
      </c>
      <c r="I2117" s="106" t="s">
        <v>323</v>
      </c>
    </row>
    <row r="2118" customFormat="false" ht="12.75" hidden="false" customHeight="true" outlineLevel="0" collapsed="false">
      <c r="A2118" s="1" t="s">
        <v>2353</v>
      </c>
      <c r="B2118" s="110" t="s">
        <v>325</v>
      </c>
      <c r="C2118" s="110" t="s">
        <v>2354</v>
      </c>
      <c r="D2118" s="110" t="s">
        <v>1072</v>
      </c>
      <c r="E2118" s="132" t="n">
        <v>23.17</v>
      </c>
      <c r="F2118" s="132" t="n">
        <v>32.802</v>
      </c>
      <c r="G2118" s="116" t="n">
        <v>760.02</v>
      </c>
      <c r="H2118" s="129" t="n">
        <v>111</v>
      </c>
      <c r="I2118" s="110" t="s">
        <v>326</v>
      </c>
    </row>
    <row r="2119" customFormat="false" ht="12.75" hidden="false" customHeight="true" outlineLevel="0" collapsed="false">
      <c r="A2119" s="1" t="s">
        <v>2355</v>
      </c>
      <c r="B2119" s="110" t="s">
        <v>328</v>
      </c>
      <c r="C2119" s="110" t="s">
        <v>2356</v>
      </c>
      <c r="D2119" s="110" t="s">
        <v>1072</v>
      </c>
      <c r="E2119" s="132" t="n">
        <v>23.17</v>
      </c>
      <c r="F2119" s="132" t="n">
        <v>26.21</v>
      </c>
      <c r="G2119" s="116" t="n">
        <v>607.29</v>
      </c>
      <c r="H2119" s="129" t="n">
        <v>112</v>
      </c>
      <c r="I2119" s="110" t="s">
        <v>329</v>
      </c>
    </row>
    <row r="2120" customFormat="false" ht="12.75" hidden="false" customHeight="true" outlineLevel="0" collapsed="false">
      <c r="A2120" s="1" t="s">
        <v>2357</v>
      </c>
      <c r="B2120" s="106" t="s">
        <v>330</v>
      </c>
      <c r="C2120" s="106" t="s">
        <v>2358</v>
      </c>
      <c r="D2120" s="106"/>
      <c r="E2120" s="108"/>
      <c r="F2120" s="108"/>
      <c r="G2120" s="182" t="n">
        <v>150.97</v>
      </c>
      <c r="H2120" s="129" t="n">
        <v>113</v>
      </c>
      <c r="I2120" s="106" t="s">
        <v>331</v>
      </c>
    </row>
    <row r="2121" customFormat="false" ht="12.75" hidden="false" customHeight="true" outlineLevel="0" collapsed="false">
      <c r="A2121" s="1" t="s">
        <v>2359</v>
      </c>
      <c r="B2121" s="110" t="s">
        <v>333</v>
      </c>
      <c r="C2121" s="110" t="s">
        <v>2360</v>
      </c>
      <c r="D2121" s="110" t="s">
        <v>1072</v>
      </c>
      <c r="E2121" s="132" t="n">
        <v>23.17</v>
      </c>
      <c r="F2121" s="113" t="n">
        <v>1.316</v>
      </c>
      <c r="G2121" s="115" t="n">
        <v>30.49</v>
      </c>
      <c r="H2121" s="129" t="n">
        <v>114</v>
      </c>
      <c r="I2121" s="110" t="s">
        <v>334</v>
      </c>
    </row>
    <row r="2122" customFormat="false" ht="12.75" hidden="false" customHeight="true" outlineLevel="0" collapsed="false">
      <c r="A2122" s="1" t="s">
        <v>2361</v>
      </c>
      <c r="B2122" s="110" t="s">
        <v>335</v>
      </c>
      <c r="C2122" s="110" t="s">
        <v>2362</v>
      </c>
      <c r="D2122" s="110" t="s">
        <v>1072</v>
      </c>
      <c r="E2122" s="132" t="n">
        <v>23.17</v>
      </c>
      <c r="F2122" s="113" t="n">
        <v>5.2</v>
      </c>
      <c r="G2122" s="116" t="n">
        <v>120.48</v>
      </c>
      <c r="H2122" s="129" t="n">
        <v>115</v>
      </c>
      <c r="I2122" s="110" t="s">
        <v>336</v>
      </c>
    </row>
    <row r="2123" customFormat="false" ht="12.75" hidden="false" customHeight="true" outlineLevel="0" collapsed="false">
      <c r="A2123" s="1" t="s">
        <v>2363</v>
      </c>
      <c r="B2123" s="106" t="s">
        <v>337</v>
      </c>
      <c r="C2123" s="106" t="s">
        <v>2364</v>
      </c>
      <c r="D2123" s="106"/>
      <c r="E2123" s="108"/>
      <c r="F2123" s="108"/>
      <c r="G2123" s="175" t="n">
        <v>146901.59</v>
      </c>
      <c r="H2123" s="107" t="n">
        <v>116</v>
      </c>
      <c r="I2123" s="106" t="s">
        <v>338</v>
      </c>
    </row>
    <row r="2124" customFormat="false" ht="12.75" hidden="false" customHeight="true" outlineLevel="0" collapsed="false">
      <c r="A2124" s="1" t="s">
        <v>2365</v>
      </c>
      <c r="B2124" s="106" t="s">
        <v>340</v>
      </c>
      <c r="C2124" s="106" t="s">
        <v>2366</v>
      </c>
      <c r="D2124" s="106"/>
      <c r="E2124" s="108"/>
      <c r="F2124" s="108"/>
      <c r="G2124" s="175" t="n">
        <v>127583.35</v>
      </c>
      <c r="H2124" s="107" t="n">
        <v>117</v>
      </c>
      <c r="I2124" s="106" t="s">
        <v>341</v>
      </c>
    </row>
    <row r="2125" customFormat="false" ht="12.75" hidden="false" customHeight="true" outlineLevel="0" collapsed="false">
      <c r="A2125" s="1" t="s">
        <v>2367</v>
      </c>
      <c r="B2125" s="110" t="s">
        <v>342</v>
      </c>
      <c r="C2125" s="110" t="s">
        <v>2368</v>
      </c>
      <c r="D2125" s="110" t="s">
        <v>1072</v>
      </c>
      <c r="E2125" s="133" t="n">
        <v>712.77</v>
      </c>
      <c r="F2125" s="132" t="n">
        <v>55.5285</v>
      </c>
      <c r="G2125" s="176" t="n">
        <v>39579.05</v>
      </c>
      <c r="H2125" s="129" t="n">
        <v>118</v>
      </c>
      <c r="I2125" s="110" t="s">
        <v>343</v>
      </c>
    </row>
    <row r="2126" customFormat="false" ht="12.75" hidden="false" customHeight="true" outlineLevel="0" collapsed="false">
      <c r="A2126" s="1" t="s">
        <v>2369</v>
      </c>
      <c r="B2126" s="110" t="s">
        <v>344</v>
      </c>
      <c r="C2126" s="110" t="s">
        <v>2370</v>
      </c>
      <c r="D2126" s="110" t="s">
        <v>1072</v>
      </c>
      <c r="E2126" s="133" t="n">
        <v>263.71</v>
      </c>
      <c r="F2126" s="132" t="n">
        <v>35.62</v>
      </c>
      <c r="G2126" s="177" t="n">
        <v>9393.35</v>
      </c>
      <c r="H2126" s="129" t="n">
        <v>119</v>
      </c>
      <c r="I2126" s="110" t="s">
        <v>345</v>
      </c>
    </row>
    <row r="2127" customFormat="false" ht="12.75" hidden="false" customHeight="true" outlineLevel="0" collapsed="false">
      <c r="A2127" s="1" t="s">
        <v>2371</v>
      </c>
      <c r="B2127" s="110" t="s">
        <v>347</v>
      </c>
      <c r="C2127" s="110" t="s">
        <v>2372</v>
      </c>
      <c r="D2127" s="110" t="s">
        <v>1072</v>
      </c>
      <c r="E2127" s="133" t="n">
        <v>433.79</v>
      </c>
      <c r="F2127" s="132" t="n">
        <v>77.053</v>
      </c>
      <c r="G2127" s="176" t="n">
        <v>33424.82</v>
      </c>
      <c r="H2127" s="129" t="n">
        <v>120</v>
      </c>
      <c r="I2127" s="110" t="s">
        <v>348</v>
      </c>
    </row>
    <row r="2128" customFormat="false" ht="12.75" hidden="false" customHeight="true" outlineLevel="0" collapsed="false">
      <c r="A2128" s="1" t="s">
        <v>2373</v>
      </c>
      <c r="B2128" s="110" t="s">
        <v>349</v>
      </c>
      <c r="C2128" s="110" t="s">
        <v>2053</v>
      </c>
      <c r="D2128" s="110" t="s">
        <v>1072</v>
      </c>
      <c r="E2128" s="134" t="n">
        <v>1410.27</v>
      </c>
      <c r="F2128" s="132" t="n">
        <v>26.21</v>
      </c>
      <c r="G2128" s="176" t="n">
        <v>36963.18</v>
      </c>
      <c r="H2128" s="129" t="n">
        <v>121</v>
      </c>
      <c r="I2128" s="110" t="s">
        <v>350</v>
      </c>
    </row>
    <row r="2129" customFormat="false" ht="12.75" hidden="false" customHeight="true" outlineLevel="0" collapsed="false">
      <c r="A2129" s="1" t="s">
        <v>2374</v>
      </c>
      <c r="B2129" s="110" t="s">
        <v>351</v>
      </c>
      <c r="C2129" s="110" t="s">
        <v>2375</v>
      </c>
      <c r="D2129" s="110" t="s">
        <v>1072</v>
      </c>
      <c r="E2129" s="132" t="n">
        <v>29.08</v>
      </c>
      <c r="F2129" s="133" t="n">
        <v>249.77</v>
      </c>
      <c r="G2129" s="177" t="n">
        <v>7263.31</v>
      </c>
      <c r="H2129" s="107" t="n">
        <v>122</v>
      </c>
      <c r="I2129" s="110" t="s">
        <v>352</v>
      </c>
    </row>
    <row r="2130" customFormat="false" ht="12.75" hidden="false" customHeight="true" outlineLevel="0" collapsed="false">
      <c r="A2130" s="1" t="s">
        <v>2376</v>
      </c>
      <c r="B2130" s="110" t="s">
        <v>354</v>
      </c>
      <c r="C2130" s="110" t="s">
        <v>2377</v>
      </c>
      <c r="D2130" s="110" t="s">
        <v>1072</v>
      </c>
      <c r="E2130" s="132" t="n">
        <v>29.08</v>
      </c>
      <c r="F2130" s="132" t="n">
        <v>33</v>
      </c>
      <c r="G2130" s="116" t="n">
        <v>959.64</v>
      </c>
      <c r="H2130" s="129" t="n">
        <v>123</v>
      </c>
      <c r="I2130" s="110" t="s">
        <v>355</v>
      </c>
    </row>
    <row r="2131" customFormat="false" ht="12.75" hidden="false" customHeight="true" outlineLevel="0" collapsed="false">
      <c r="A2131" s="1" t="s">
        <v>2378</v>
      </c>
      <c r="B2131" s="106" t="s">
        <v>356</v>
      </c>
      <c r="C2131" s="106" t="s">
        <v>2379</v>
      </c>
      <c r="D2131" s="106"/>
      <c r="E2131" s="108"/>
      <c r="F2131" s="108"/>
      <c r="G2131" s="178" t="n">
        <v>11687.88</v>
      </c>
      <c r="H2131" s="129" t="n">
        <v>124</v>
      </c>
      <c r="I2131" s="106" t="s">
        <v>357</v>
      </c>
    </row>
    <row r="2132" customFormat="false" ht="12.75" hidden="false" customHeight="true" outlineLevel="0" collapsed="false">
      <c r="A2132" s="1" t="s">
        <v>2380</v>
      </c>
      <c r="B2132" s="110" t="s">
        <v>358</v>
      </c>
      <c r="C2132" s="110" t="s">
        <v>2381</v>
      </c>
      <c r="D2132" s="110" t="s">
        <v>1079</v>
      </c>
      <c r="E2132" s="133" t="n">
        <v>233.77</v>
      </c>
      <c r="F2132" s="113" t="n">
        <v>6.1221</v>
      </c>
      <c r="G2132" s="177" t="n">
        <v>1431.16</v>
      </c>
      <c r="H2132" s="129" t="n">
        <v>125</v>
      </c>
      <c r="I2132" s="110" t="s">
        <v>359</v>
      </c>
    </row>
    <row r="2133" customFormat="false" ht="12.75" hidden="false" customHeight="true" outlineLevel="0" collapsed="false">
      <c r="A2133" s="1" t="s">
        <v>2382</v>
      </c>
      <c r="B2133" s="110" t="s">
        <v>360</v>
      </c>
      <c r="C2133" s="110" t="s">
        <v>2383</v>
      </c>
      <c r="D2133" s="110" t="s">
        <v>1079</v>
      </c>
      <c r="E2133" s="133" t="n">
        <v>179.68</v>
      </c>
      <c r="F2133" s="113" t="n">
        <v>4.1564</v>
      </c>
      <c r="G2133" s="116" t="n">
        <v>746.82</v>
      </c>
      <c r="H2133" s="129" t="n">
        <v>126</v>
      </c>
      <c r="I2133" s="110" t="s">
        <v>361</v>
      </c>
    </row>
    <row r="2134" customFormat="false" ht="12.75" hidden="false" customHeight="true" outlineLevel="0" collapsed="false">
      <c r="A2134" s="1" t="s">
        <v>2384</v>
      </c>
      <c r="B2134" s="110" t="s">
        <v>362</v>
      </c>
      <c r="C2134" s="110" t="s">
        <v>2385</v>
      </c>
      <c r="D2134" s="110" t="s">
        <v>1079</v>
      </c>
      <c r="E2134" s="133" t="n">
        <v>193.4</v>
      </c>
      <c r="F2134" s="113" t="n">
        <v>8.067</v>
      </c>
      <c r="G2134" s="177" t="n">
        <v>1560.16</v>
      </c>
      <c r="H2134" s="129" t="n">
        <v>127</v>
      </c>
      <c r="I2134" s="110" t="s">
        <v>363</v>
      </c>
    </row>
    <row r="2135" customFormat="false" ht="12.75" hidden="false" customHeight="true" outlineLevel="0" collapsed="false">
      <c r="A2135" s="1" t="s">
        <v>2386</v>
      </c>
      <c r="B2135" s="110" t="s">
        <v>364</v>
      </c>
      <c r="C2135" s="110" t="s">
        <v>1632</v>
      </c>
      <c r="D2135" s="110" t="s">
        <v>1079</v>
      </c>
      <c r="E2135" s="133" t="n">
        <v>606.85</v>
      </c>
      <c r="F2135" s="132" t="n">
        <v>13.1</v>
      </c>
      <c r="G2135" s="177" t="n">
        <v>7949.74</v>
      </c>
      <c r="H2135" s="129" t="n">
        <v>128</v>
      </c>
      <c r="I2135" s="110" t="s">
        <v>365</v>
      </c>
    </row>
    <row r="2136" customFormat="false" ht="12.75" hidden="false" customHeight="true" outlineLevel="0" collapsed="false">
      <c r="A2136" s="1" t="s">
        <v>2387</v>
      </c>
      <c r="B2136" s="106" t="s">
        <v>366</v>
      </c>
      <c r="C2136" s="106" t="s">
        <v>2388</v>
      </c>
      <c r="D2136" s="106"/>
      <c r="E2136" s="108"/>
      <c r="F2136" s="108"/>
      <c r="G2136" s="181" t="n">
        <v>7630.36</v>
      </c>
      <c r="H2136" s="129" t="n">
        <v>129</v>
      </c>
      <c r="I2136" s="106" t="s">
        <v>367</v>
      </c>
    </row>
    <row r="2137" customFormat="false" ht="12.75" hidden="false" customHeight="true" outlineLevel="0" collapsed="false">
      <c r="A2137" s="1" t="s">
        <v>2389</v>
      </c>
      <c r="B2137" s="110" t="s">
        <v>368</v>
      </c>
      <c r="C2137" s="110" t="s">
        <v>2390</v>
      </c>
      <c r="D2137" s="110" t="s">
        <v>1072</v>
      </c>
      <c r="E2137" s="133" t="n">
        <v>712.77</v>
      </c>
      <c r="F2137" s="113" t="n">
        <v>0.0799</v>
      </c>
      <c r="G2137" s="115" t="n">
        <v>56.95</v>
      </c>
      <c r="H2137" s="129" t="n">
        <v>130</v>
      </c>
      <c r="I2137" s="110" t="s">
        <v>369</v>
      </c>
    </row>
    <row r="2138" customFormat="false" ht="12.75" hidden="false" customHeight="true" outlineLevel="0" collapsed="false">
      <c r="A2138" s="1" t="s">
        <v>2391</v>
      </c>
      <c r="B2138" s="110" t="s">
        <v>370</v>
      </c>
      <c r="C2138" s="110" t="s">
        <v>2392</v>
      </c>
      <c r="D2138" s="110" t="s">
        <v>1072</v>
      </c>
      <c r="E2138" s="133" t="n">
        <v>697.5</v>
      </c>
      <c r="F2138" s="113" t="n">
        <v>0.1175</v>
      </c>
      <c r="G2138" s="115" t="n">
        <v>81.96</v>
      </c>
      <c r="H2138" s="129" t="n">
        <v>131</v>
      </c>
      <c r="I2138" s="110" t="s">
        <v>371</v>
      </c>
    </row>
    <row r="2139" customFormat="false" ht="12.75" hidden="false" customHeight="true" outlineLevel="0" collapsed="false">
      <c r="A2139" s="1" t="s">
        <v>2393</v>
      </c>
      <c r="B2139" s="110" t="s">
        <v>372</v>
      </c>
      <c r="C2139" s="110" t="s">
        <v>2394</v>
      </c>
      <c r="D2139" s="110" t="s">
        <v>1072</v>
      </c>
      <c r="E2139" s="132" t="n">
        <v>29.08</v>
      </c>
      <c r="F2139" s="113" t="n">
        <v>0.235</v>
      </c>
      <c r="G2139" s="112" t="n">
        <v>6.83</v>
      </c>
      <c r="H2139" s="107" t="n">
        <v>132</v>
      </c>
      <c r="I2139" s="110" t="s">
        <v>373</v>
      </c>
    </row>
    <row r="2140" customFormat="false" ht="12.75" hidden="false" customHeight="true" outlineLevel="0" collapsed="false">
      <c r="A2140" s="1" t="s">
        <v>2395</v>
      </c>
      <c r="B2140" s="110" t="s">
        <v>374</v>
      </c>
      <c r="C2140" s="110" t="s">
        <v>2396</v>
      </c>
      <c r="D2140" s="110" t="s">
        <v>1072</v>
      </c>
      <c r="E2140" s="134" t="n">
        <v>1439.35</v>
      </c>
      <c r="F2140" s="113" t="n">
        <v>5.2</v>
      </c>
      <c r="G2140" s="177" t="n">
        <v>7484.62</v>
      </c>
      <c r="H2140" s="129" t="n">
        <v>133</v>
      </c>
      <c r="I2140" s="110" t="s">
        <v>375</v>
      </c>
    </row>
    <row r="2141" customFormat="false" ht="12.75" hidden="false" customHeight="true" outlineLevel="0" collapsed="false">
      <c r="A2141" s="1" t="s">
        <v>2397</v>
      </c>
      <c r="B2141" s="106" t="s">
        <v>376</v>
      </c>
      <c r="C2141" s="106" t="s">
        <v>2398</v>
      </c>
      <c r="D2141" s="106"/>
      <c r="E2141" s="108"/>
      <c r="F2141" s="108"/>
      <c r="G2141" s="178" t="n">
        <v>60765.27</v>
      </c>
      <c r="H2141" s="129" t="n">
        <v>134</v>
      </c>
      <c r="I2141" s="106" t="s">
        <v>377</v>
      </c>
    </row>
    <row r="2142" customFormat="false" ht="12.75" hidden="false" customHeight="true" outlineLevel="0" collapsed="false">
      <c r="A2142" s="1" t="s">
        <v>2399</v>
      </c>
      <c r="B2142" s="106" t="s">
        <v>379</v>
      </c>
      <c r="C2142" s="106" t="s">
        <v>2400</v>
      </c>
      <c r="D2142" s="106"/>
      <c r="E2142" s="108"/>
      <c r="F2142" s="108"/>
      <c r="G2142" s="181" t="n">
        <v>5623.11</v>
      </c>
      <c r="H2142" s="107" t="n">
        <v>135</v>
      </c>
      <c r="I2142" s="106" t="s">
        <v>380</v>
      </c>
    </row>
    <row r="2143" customFormat="false" ht="12.75" hidden="false" customHeight="true" outlineLevel="0" collapsed="false">
      <c r="A2143" s="1" t="s">
        <v>2401</v>
      </c>
      <c r="B2143" s="110" t="s">
        <v>382</v>
      </c>
      <c r="C2143" s="110" t="s">
        <v>1577</v>
      </c>
      <c r="D2143" s="110" t="s">
        <v>1072</v>
      </c>
      <c r="E2143" s="113" t="n">
        <v>4.48</v>
      </c>
      <c r="F2143" s="133" t="n">
        <v>337.462</v>
      </c>
      <c r="G2143" s="177" t="n">
        <v>1511.83</v>
      </c>
      <c r="H2143" s="129" t="n">
        <v>136</v>
      </c>
      <c r="I2143" s="110" t="s">
        <v>383</v>
      </c>
    </row>
    <row r="2144" customFormat="false" ht="12.75" hidden="false" customHeight="true" outlineLevel="0" collapsed="false">
      <c r="A2144" s="1" t="s">
        <v>2402</v>
      </c>
      <c r="B2144" s="110" t="s">
        <v>384</v>
      </c>
      <c r="C2144" s="110" t="s">
        <v>1580</v>
      </c>
      <c r="D2144" s="110" t="s">
        <v>1072</v>
      </c>
      <c r="E2144" s="132" t="n">
        <v>10.29</v>
      </c>
      <c r="F2144" s="133" t="n">
        <v>337.462</v>
      </c>
      <c r="G2144" s="177" t="n">
        <v>3472.48</v>
      </c>
      <c r="H2144" s="129" t="n">
        <v>137</v>
      </c>
      <c r="I2144" s="110" t="s">
        <v>385</v>
      </c>
    </row>
    <row r="2145" customFormat="false" ht="12.75" hidden="false" customHeight="true" outlineLevel="0" collapsed="false">
      <c r="A2145" s="1" t="s">
        <v>2403</v>
      </c>
      <c r="B2145" s="110" t="s">
        <v>386</v>
      </c>
      <c r="C2145" s="110" t="s">
        <v>2404</v>
      </c>
      <c r="D2145" s="110" t="s">
        <v>1072</v>
      </c>
      <c r="E2145" s="132" t="n">
        <v>14.77</v>
      </c>
      <c r="F2145" s="132" t="n">
        <v>43.25</v>
      </c>
      <c r="G2145" s="116" t="n">
        <v>638.8</v>
      </c>
      <c r="H2145" s="107" t="n">
        <v>138</v>
      </c>
      <c r="I2145" s="110" t="s">
        <v>387</v>
      </c>
    </row>
    <row r="2146" customFormat="false" ht="12.75" hidden="false" customHeight="true" outlineLevel="0" collapsed="false">
      <c r="A2146" s="1" t="s">
        <v>2405</v>
      </c>
      <c r="B2146" s="106" t="s">
        <v>388</v>
      </c>
      <c r="C2146" s="106" t="s">
        <v>2406</v>
      </c>
      <c r="D2146" s="106"/>
      <c r="E2146" s="108"/>
      <c r="F2146" s="108"/>
      <c r="G2146" s="181" t="n">
        <v>4871.62</v>
      </c>
      <c r="H2146" s="129" t="n">
        <v>139</v>
      </c>
      <c r="I2146" s="106" t="s">
        <v>389</v>
      </c>
    </row>
    <row r="2147" customFormat="false" ht="12.75" hidden="false" customHeight="true" outlineLevel="0" collapsed="false">
      <c r="A2147" s="1" t="s">
        <v>2407</v>
      </c>
      <c r="B2147" s="110" t="s">
        <v>390</v>
      </c>
      <c r="C2147" s="110" t="s">
        <v>2408</v>
      </c>
      <c r="D2147" s="110" t="s">
        <v>1079</v>
      </c>
      <c r="E2147" s="132" t="n">
        <v>26.22</v>
      </c>
      <c r="F2147" s="132" t="n">
        <v>48.397</v>
      </c>
      <c r="G2147" s="177" t="n">
        <v>1268.97</v>
      </c>
      <c r="H2147" s="107" t="n">
        <v>140</v>
      </c>
      <c r="I2147" s="110" t="s">
        <v>391</v>
      </c>
    </row>
    <row r="2148" customFormat="false" ht="12.75" hidden="false" customHeight="true" outlineLevel="0" collapsed="false">
      <c r="A2148" s="1" t="s">
        <v>2409</v>
      </c>
      <c r="B2148" s="110" t="s">
        <v>392</v>
      </c>
      <c r="C2148" s="110" t="s">
        <v>2410</v>
      </c>
      <c r="D2148" s="110" t="s">
        <v>1079</v>
      </c>
      <c r="E2148" s="132" t="n">
        <v>54.44</v>
      </c>
      <c r="F2148" s="132" t="n">
        <v>48.397</v>
      </c>
      <c r="G2148" s="177" t="n">
        <v>2634.73</v>
      </c>
      <c r="H2148" s="107" t="n">
        <v>141</v>
      </c>
      <c r="I2148" s="110" t="s">
        <v>393</v>
      </c>
    </row>
    <row r="2149" customFormat="false" ht="12.75" hidden="false" customHeight="true" outlineLevel="0" collapsed="false">
      <c r="A2149" s="1" t="s">
        <v>2411</v>
      </c>
      <c r="B2149" s="110" t="s">
        <v>394</v>
      </c>
      <c r="C2149" s="110" t="s">
        <v>1635</v>
      </c>
      <c r="D2149" s="110" t="s">
        <v>1079</v>
      </c>
      <c r="E2149" s="132" t="n">
        <v>80.66</v>
      </c>
      <c r="F2149" s="132" t="n">
        <v>12</v>
      </c>
      <c r="G2149" s="116" t="n">
        <v>967.92</v>
      </c>
      <c r="H2149" s="129" t="n">
        <v>142</v>
      </c>
      <c r="I2149" s="110" t="s">
        <v>395</v>
      </c>
    </row>
    <row r="2150" customFormat="false" ht="12.75" hidden="false" customHeight="true" outlineLevel="0" collapsed="false">
      <c r="A2150" s="1" t="s">
        <v>2412</v>
      </c>
      <c r="B2150" s="106" t="s">
        <v>396</v>
      </c>
      <c r="C2150" s="106" t="s">
        <v>2413</v>
      </c>
      <c r="D2150" s="106"/>
      <c r="E2150" s="108"/>
      <c r="F2150" s="108"/>
      <c r="G2150" s="183" t="n">
        <v>78.43</v>
      </c>
      <c r="H2150" s="129" t="n">
        <v>143</v>
      </c>
      <c r="I2150" s="106" t="s">
        <v>397</v>
      </c>
    </row>
    <row r="2151" customFormat="false" ht="12.75" hidden="false" customHeight="true" outlineLevel="0" collapsed="false">
      <c r="A2151" s="1" t="s">
        <v>2414</v>
      </c>
      <c r="B2151" s="110" t="s">
        <v>398</v>
      </c>
      <c r="C2151" s="110" t="s">
        <v>2415</v>
      </c>
      <c r="D2151" s="110" t="s">
        <v>1072</v>
      </c>
      <c r="E2151" s="132" t="n">
        <v>14.77</v>
      </c>
      <c r="F2151" s="113" t="n">
        <v>0.1105</v>
      </c>
      <c r="G2151" s="112" t="n">
        <v>1.63</v>
      </c>
      <c r="H2151" s="129" t="n">
        <v>144</v>
      </c>
      <c r="I2151" s="110" t="s">
        <v>399</v>
      </c>
    </row>
    <row r="2152" customFormat="false" ht="12.75" hidden="false" customHeight="true" outlineLevel="0" collapsed="false">
      <c r="A2152" s="1" t="s">
        <v>2416</v>
      </c>
      <c r="B2152" s="110" t="s">
        <v>400</v>
      </c>
      <c r="C2152" s="110" t="s">
        <v>2417</v>
      </c>
      <c r="D2152" s="110" t="s">
        <v>1072</v>
      </c>
      <c r="E2152" s="132" t="n">
        <v>14.77</v>
      </c>
      <c r="F2152" s="113" t="n">
        <v>5.2</v>
      </c>
      <c r="G2152" s="115" t="n">
        <v>76.8</v>
      </c>
      <c r="H2152" s="129" t="n">
        <v>145</v>
      </c>
      <c r="I2152" s="110" t="s">
        <v>401</v>
      </c>
    </row>
    <row r="2153" customFormat="false" ht="12.75" hidden="false" customHeight="true" outlineLevel="0" collapsed="false">
      <c r="A2153" s="1" t="s">
        <v>2418</v>
      </c>
      <c r="B2153" s="106" t="s">
        <v>402</v>
      </c>
      <c r="C2153" s="106" t="s">
        <v>2419</v>
      </c>
      <c r="D2153" s="106"/>
      <c r="E2153" s="108"/>
      <c r="F2153" s="108"/>
      <c r="G2153" s="178" t="n">
        <v>49075.14</v>
      </c>
      <c r="H2153" s="129" t="n">
        <v>146</v>
      </c>
      <c r="I2153" s="106" t="s">
        <v>403</v>
      </c>
    </row>
    <row r="2154" customFormat="false" ht="12.75" hidden="false" customHeight="true" outlineLevel="0" collapsed="false">
      <c r="A2154" s="1" t="s">
        <v>2420</v>
      </c>
      <c r="B2154" s="110" t="s">
        <v>404</v>
      </c>
      <c r="C2154" s="110" t="s">
        <v>1638</v>
      </c>
      <c r="D2154" s="110" t="s">
        <v>1079</v>
      </c>
      <c r="E2154" s="133" t="n">
        <v>188.51</v>
      </c>
      <c r="F2154" s="132" t="n">
        <v>84.2349</v>
      </c>
      <c r="G2154" s="176" t="n">
        <v>15879.12</v>
      </c>
      <c r="H2154" s="129" t="n">
        <v>147</v>
      </c>
      <c r="I2154" s="110" t="s">
        <v>405</v>
      </c>
    </row>
    <row r="2155" customFormat="false" ht="12.75" hidden="false" customHeight="true" outlineLevel="0" collapsed="false">
      <c r="A2155" s="1" t="s">
        <v>2421</v>
      </c>
      <c r="B2155" s="110" t="s">
        <v>407</v>
      </c>
      <c r="C2155" s="110" t="s">
        <v>2422</v>
      </c>
      <c r="D2155" s="110" t="s">
        <v>1079</v>
      </c>
      <c r="E2155" s="133" t="n">
        <v>141.6</v>
      </c>
      <c r="F2155" s="132" t="n">
        <v>38.91</v>
      </c>
      <c r="G2155" s="177" t="n">
        <v>5509.66</v>
      </c>
      <c r="H2155" s="129" t="n">
        <v>148</v>
      </c>
      <c r="I2155" s="110" t="s">
        <v>408</v>
      </c>
    </row>
    <row r="2156" customFormat="false" ht="12.75" hidden="false" customHeight="true" outlineLevel="0" collapsed="false">
      <c r="A2156" s="1" t="s">
        <v>2423</v>
      </c>
      <c r="B2156" s="110" t="s">
        <v>410</v>
      </c>
      <c r="C2156" s="110" t="s">
        <v>2424</v>
      </c>
      <c r="D2156" s="110" t="s">
        <v>1079</v>
      </c>
      <c r="E2156" s="132" t="n">
        <v>76.7</v>
      </c>
      <c r="F2156" s="132" t="n">
        <v>38.91</v>
      </c>
      <c r="G2156" s="177" t="n">
        <v>2984.4</v>
      </c>
      <c r="H2156" s="129" t="n">
        <v>149</v>
      </c>
      <c r="I2156" s="110" t="s">
        <v>411</v>
      </c>
    </row>
    <row r="2157" customFormat="false" ht="12.75" hidden="false" customHeight="true" outlineLevel="0" collapsed="false">
      <c r="A2157" s="1" t="s">
        <v>2425</v>
      </c>
      <c r="B2157" s="110" t="s">
        <v>412</v>
      </c>
      <c r="C2157" s="110" t="s">
        <v>1641</v>
      </c>
      <c r="D2157" s="110" t="s">
        <v>1079</v>
      </c>
      <c r="E2157" s="133" t="n">
        <v>302.15</v>
      </c>
      <c r="F2157" s="132" t="n">
        <v>62.3156</v>
      </c>
      <c r="G2157" s="176" t="n">
        <v>18828.65</v>
      </c>
      <c r="H2157" s="129" t="n">
        <v>150</v>
      </c>
      <c r="I2157" s="110" t="s">
        <v>413</v>
      </c>
    </row>
    <row r="2158" customFormat="false" ht="12.75" hidden="false" customHeight="true" outlineLevel="0" collapsed="false">
      <c r="A2158" s="1" t="s">
        <v>2426</v>
      </c>
      <c r="B2158" s="110" t="s">
        <v>415</v>
      </c>
      <c r="C2158" s="110" t="s">
        <v>2427</v>
      </c>
      <c r="D2158" s="110" t="s">
        <v>1079</v>
      </c>
      <c r="E2158" s="132" t="n">
        <v>73.21</v>
      </c>
      <c r="F2158" s="132" t="n">
        <v>80.2256</v>
      </c>
      <c r="G2158" s="177" t="n">
        <v>5873.31</v>
      </c>
      <c r="H2158" s="107" t="n">
        <v>151</v>
      </c>
      <c r="I2158" s="110" t="s">
        <v>416</v>
      </c>
    </row>
    <row r="2159" customFormat="false" ht="12.75" hidden="false" customHeight="true" outlineLevel="0" collapsed="false">
      <c r="A2159" s="1" t="s">
        <v>2428</v>
      </c>
      <c r="B2159" s="106" t="s">
        <v>419</v>
      </c>
      <c r="C2159" s="106" t="s">
        <v>2429</v>
      </c>
      <c r="D2159" s="106"/>
      <c r="E2159" s="108"/>
      <c r="F2159" s="108"/>
      <c r="G2159" s="181" t="n">
        <v>1116.97</v>
      </c>
      <c r="H2159" s="129" t="n">
        <v>152</v>
      </c>
      <c r="I2159" s="106" t="s">
        <v>420</v>
      </c>
    </row>
    <row r="2160" customFormat="false" ht="12.75" hidden="false" customHeight="true" outlineLevel="0" collapsed="false">
      <c r="A2160" s="1" t="s">
        <v>2430</v>
      </c>
      <c r="B2160" s="110" t="s">
        <v>421</v>
      </c>
      <c r="C2160" s="110" t="s">
        <v>2431</v>
      </c>
      <c r="D2160" s="110" t="s">
        <v>1079</v>
      </c>
      <c r="E2160" s="113" t="n">
        <v>2.8</v>
      </c>
      <c r="F2160" s="133" t="n">
        <v>398.9186</v>
      </c>
      <c r="G2160" s="177" t="n">
        <v>1116.97</v>
      </c>
      <c r="H2160" s="129" t="n">
        <v>153</v>
      </c>
      <c r="I2160" s="110" t="s">
        <v>422</v>
      </c>
    </row>
    <row r="2161" customFormat="false" ht="12.75" hidden="false" customHeight="true" outlineLevel="0" collapsed="false">
      <c r="A2161" s="1" t="s">
        <v>2432</v>
      </c>
      <c r="B2161" s="106" t="s">
        <v>423</v>
      </c>
      <c r="C2161" s="106" t="s">
        <v>2433</v>
      </c>
      <c r="D2161" s="106"/>
      <c r="E2161" s="108"/>
      <c r="F2161" s="108"/>
      <c r="G2161" s="178" t="n">
        <v>44137.38</v>
      </c>
      <c r="H2161" s="129" t="n">
        <v>154</v>
      </c>
      <c r="I2161" s="106" t="s">
        <v>424</v>
      </c>
    </row>
    <row r="2162" customFormat="false" ht="12.75" hidden="false" customHeight="true" outlineLevel="0" collapsed="false">
      <c r="A2162" s="1" t="s">
        <v>2434</v>
      </c>
      <c r="B2162" s="110" t="s">
        <v>425</v>
      </c>
      <c r="C2162" s="110" t="s">
        <v>2435</v>
      </c>
      <c r="D2162" s="110" t="s">
        <v>1072</v>
      </c>
      <c r="E2162" s="133" t="n">
        <v>568.64</v>
      </c>
      <c r="F2162" s="132" t="n">
        <v>57.456</v>
      </c>
      <c r="G2162" s="176" t="n">
        <v>32671.78</v>
      </c>
      <c r="H2162" s="129" t="n">
        <v>155</v>
      </c>
      <c r="I2162" s="110" t="s">
        <v>426</v>
      </c>
    </row>
    <row r="2163" customFormat="false" ht="12.75" hidden="false" customHeight="true" outlineLevel="0" collapsed="false">
      <c r="A2163" s="1" t="s">
        <v>2436</v>
      </c>
      <c r="B2163" s="110" t="s">
        <v>428</v>
      </c>
      <c r="C2163" s="110" t="s">
        <v>2437</v>
      </c>
      <c r="D2163" s="110" t="s">
        <v>1072</v>
      </c>
      <c r="E2163" s="133" t="n">
        <v>568.64</v>
      </c>
      <c r="F2163" s="132" t="n">
        <v>10</v>
      </c>
      <c r="G2163" s="177" t="n">
        <v>5686.4</v>
      </c>
      <c r="H2163" s="129" t="n">
        <v>156</v>
      </c>
      <c r="I2163" s="110" t="s">
        <v>429</v>
      </c>
    </row>
    <row r="2164" customFormat="false" ht="12.75" hidden="false" customHeight="true" outlineLevel="0" collapsed="false">
      <c r="A2164" s="1" t="s">
        <v>2438</v>
      </c>
      <c r="B2164" s="110" t="s">
        <v>430</v>
      </c>
      <c r="C2164" s="110" t="s">
        <v>2128</v>
      </c>
      <c r="D2164" s="110" t="s">
        <v>1072</v>
      </c>
      <c r="E2164" s="132" t="n">
        <v>13.76</v>
      </c>
      <c r="F2164" s="133" t="n">
        <v>420</v>
      </c>
      <c r="G2164" s="177" t="n">
        <v>5779.2</v>
      </c>
      <c r="H2164" s="107" t="n">
        <v>157</v>
      </c>
      <c r="I2164" s="110" t="s">
        <v>431</v>
      </c>
    </row>
    <row r="2165" customFormat="false" ht="12.75" hidden="false" customHeight="true" outlineLevel="0" collapsed="false">
      <c r="A2165" s="1" t="s">
        <v>2439</v>
      </c>
      <c r="B2165" s="106" t="s">
        <v>432</v>
      </c>
      <c r="C2165" s="106" t="s">
        <v>2440</v>
      </c>
      <c r="D2165" s="106"/>
      <c r="E2165" s="108"/>
      <c r="F2165" s="108"/>
      <c r="G2165" s="178" t="n">
        <v>25373.07</v>
      </c>
      <c r="H2165" s="129" t="n">
        <v>158</v>
      </c>
      <c r="I2165" s="106" t="s">
        <v>433</v>
      </c>
    </row>
    <row r="2166" customFormat="false" ht="12.75" hidden="false" customHeight="true" outlineLevel="0" collapsed="false">
      <c r="A2166" s="1" t="s">
        <v>2441</v>
      </c>
      <c r="B2166" s="110" t="s">
        <v>434</v>
      </c>
      <c r="C2166" s="110" t="s">
        <v>1778</v>
      </c>
      <c r="D2166" s="110" t="s">
        <v>1079</v>
      </c>
      <c r="E2166" s="113" t="n">
        <v>7.2</v>
      </c>
      <c r="F2166" s="132" t="n">
        <v>25.9117</v>
      </c>
      <c r="G2166" s="116" t="n">
        <v>186.56</v>
      </c>
      <c r="H2166" s="129" t="n">
        <v>159</v>
      </c>
      <c r="I2166" s="110" t="s">
        <v>435</v>
      </c>
    </row>
    <row r="2167" customFormat="false" ht="12.75" hidden="false" customHeight="true" outlineLevel="0" collapsed="false">
      <c r="A2167" s="1" t="s">
        <v>2442</v>
      </c>
      <c r="B2167" s="110" t="s">
        <v>438</v>
      </c>
      <c r="C2167" s="110" t="s">
        <v>1784</v>
      </c>
      <c r="D2167" s="110" t="s">
        <v>1072</v>
      </c>
      <c r="E2167" s="113" t="n">
        <v>7.32</v>
      </c>
      <c r="F2167" s="132" t="n">
        <v>76.7283</v>
      </c>
      <c r="G2167" s="116" t="n">
        <v>561.65</v>
      </c>
      <c r="H2167" s="129" t="n">
        <v>160</v>
      </c>
      <c r="I2167" s="110" t="s">
        <v>439</v>
      </c>
    </row>
    <row r="2168" customFormat="false" ht="12.75" hidden="false" customHeight="true" outlineLevel="0" collapsed="false">
      <c r="A2168" s="1" t="s">
        <v>2443</v>
      </c>
      <c r="B2168" s="110" t="s">
        <v>440</v>
      </c>
      <c r="C2168" s="110" t="s">
        <v>1804</v>
      </c>
      <c r="D2168" s="110" t="s">
        <v>1072</v>
      </c>
      <c r="E2168" s="113" t="n">
        <v>3.42</v>
      </c>
      <c r="F2168" s="132" t="n">
        <v>76.7283</v>
      </c>
      <c r="G2168" s="116" t="n">
        <v>262.41</v>
      </c>
      <c r="H2168" s="129" t="n">
        <v>161</v>
      </c>
      <c r="I2168" s="110" t="s">
        <v>441</v>
      </c>
    </row>
    <row r="2169" customFormat="false" ht="12.75" hidden="false" customHeight="true" outlineLevel="0" collapsed="false">
      <c r="A2169" s="1" t="s">
        <v>2444</v>
      </c>
      <c r="B2169" s="110" t="s">
        <v>442</v>
      </c>
      <c r="C2169" s="110" t="s">
        <v>1583</v>
      </c>
      <c r="D2169" s="110" t="s">
        <v>1072</v>
      </c>
      <c r="E2169" s="113" t="n">
        <v>9.6</v>
      </c>
      <c r="F2169" s="132" t="n">
        <v>76.7283</v>
      </c>
      <c r="G2169" s="116" t="n">
        <v>736.59</v>
      </c>
      <c r="H2169" s="129" t="n">
        <v>162</v>
      </c>
      <c r="I2169" s="110" t="s">
        <v>443</v>
      </c>
    </row>
    <row r="2170" customFormat="false" ht="12.75" hidden="false" customHeight="true" outlineLevel="0" collapsed="false">
      <c r="A2170" s="1" t="s">
        <v>2445</v>
      </c>
      <c r="B2170" s="110" t="s">
        <v>444</v>
      </c>
      <c r="C2170" s="110" t="s">
        <v>2446</v>
      </c>
      <c r="D2170" s="110" t="s">
        <v>1072</v>
      </c>
      <c r="E2170" s="132" t="n">
        <v>43.2</v>
      </c>
      <c r="F2170" s="132" t="n">
        <v>76.7283</v>
      </c>
      <c r="G2170" s="177" t="n">
        <v>3314.66</v>
      </c>
      <c r="H2170" s="129" t="n">
        <v>163</v>
      </c>
      <c r="I2170" s="110" t="s">
        <v>445</v>
      </c>
    </row>
    <row r="2171" customFormat="false" ht="12.75" hidden="false" customHeight="true" outlineLevel="0" collapsed="false">
      <c r="A2171" s="1" t="s">
        <v>2447</v>
      </c>
      <c r="B2171" s="110" t="s">
        <v>446</v>
      </c>
      <c r="C2171" s="110" t="s">
        <v>2448</v>
      </c>
      <c r="D2171" s="110" t="s">
        <v>1072</v>
      </c>
      <c r="E2171" s="132" t="n">
        <v>22.41</v>
      </c>
      <c r="F2171" s="133" t="n">
        <v>135.54</v>
      </c>
      <c r="G2171" s="177" t="n">
        <v>3037.45</v>
      </c>
      <c r="H2171" s="107" t="n">
        <v>164</v>
      </c>
      <c r="I2171" s="110" t="s">
        <v>447</v>
      </c>
    </row>
    <row r="2172" customFormat="false" ht="12.75" hidden="false" customHeight="true" outlineLevel="0" collapsed="false">
      <c r="A2172" s="1" t="s">
        <v>2449</v>
      </c>
      <c r="B2172" s="110" t="s">
        <v>448</v>
      </c>
      <c r="C2172" s="110" t="s">
        <v>2450</v>
      </c>
      <c r="D2172" s="110" t="s">
        <v>1079</v>
      </c>
      <c r="E2172" s="133" t="n">
        <v>607.07</v>
      </c>
      <c r="F2172" s="132" t="n">
        <v>13.149</v>
      </c>
      <c r="G2172" s="177" t="n">
        <v>7982.36</v>
      </c>
      <c r="H2172" s="107" t="n">
        <v>165</v>
      </c>
      <c r="I2172" s="110" t="s">
        <v>449</v>
      </c>
    </row>
    <row r="2173" customFormat="false" ht="12.75" hidden="false" customHeight="true" outlineLevel="0" collapsed="false">
      <c r="A2173" s="1" t="s">
        <v>2451</v>
      </c>
      <c r="B2173" s="110" t="s">
        <v>450</v>
      </c>
      <c r="C2173" s="110" t="s">
        <v>2452</v>
      </c>
      <c r="D2173" s="110" t="s">
        <v>1079</v>
      </c>
      <c r="E2173" s="133" t="n">
        <v>607.07</v>
      </c>
      <c r="F2173" s="132" t="n">
        <v>11</v>
      </c>
      <c r="G2173" s="177" t="n">
        <v>6677.77</v>
      </c>
      <c r="H2173" s="129" t="n">
        <v>166</v>
      </c>
      <c r="I2173" s="110" t="s">
        <v>451</v>
      </c>
    </row>
    <row r="2174" customFormat="false" ht="12.75" hidden="false" customHeight="true" outlineLevel="0" collapsed="false">
      <c r="A2174" s="1" t="s">
        <v>2453</v>
      </c>
      <c r="B2174" s="110" t="s">
        <v>452</v>
      </c>
      <c r="C2174" s="110" t="s">
        <v>2454</v>
      </c>
      <c r="D2174" s="110" t="s">
        <v>1079</v>
      </c>
      <c r="E2174" s="133" t="n">
        <v>607.07</v>
      </c>
      <c r="F2174" s="113" t="n">
        <v>4.3053</v>
      </c>
      <c r="G2174" s="177" t="n">
        <v>2613.62</v>
      </c>
      <c r="H2174" s="129" t="n">
        <v>167</v>
      </c>
      <c r="I2174" s="110" t="s">
        <v>453</v>
      </c>
    </row>
    <row r="2175" customFormat="false" ht="12.75" hidden="false" customHeight="true" outlineLevel="0" collapsed="false">
      <c r="A2175" s="1" t="s">
        <v>2455</v>
      </c>
      <c r="B2175" s="106" t="s">
        <v>454</v>
      </c>
      <c r="C2175" s="106" t="s">
        <v>2456</v>
      </c>
      <c r="D2175" s="106"/>
      <c r="E2175" s="108"/>
      <c r="F2175" s="108"/>
      <c r="G2175" s="175" t="n">
        <v>281145.4</v>
      </c>
      <c r="H2175" s="129" t="n">
        <v>168</v>
      </c>
      <c r="I2175" s="106" t="s">
        <v>455</v>
      </c>
    </row>
    <row r="2176" customFormat="false" ht="12.75" hidden="false" customHeight="true" outlineLevel="0" collapsed="false">
      <c r="A2176" s="1" t="s">
        <v>2457</v>
      </c>
      <c r="B2176" s="106" t="s">
        <v>457</v>
      </c>
      <c r="C2176" s="106" t="s">
        <v>2458</v>
      </c>
      <c r="D2176" s="106"/>
      <c r="E2176" s="108"/>
      <c r="F2176" s="108"/>
      <c r="G2176" s="178" t="n">
        <v>16055.04</v>
      </c>
      <c r="H2176" s="129" t="n">
        <v>169</v>
      </c>
      <c r="I2176" s="106" t="s">
        <v>458</v>
      </c>
    </row>
    <row r="2177" customFormat="false" ht="12.75" hidden="false" customHeight="true" outlineLevel="0" collapsed="false">
      <c r="A2177" s="1" t="s">
        <v>2459</v>
      </c>
      <c r="B2177" s="110" t="s">
        <v>460</v>
      </c>
      <c r="C2177" s="110" t="s">
        <v>2062</v>
      </c>
      <c r="D2177" s="110" t="s">
        <v>1072</v>
      </c>
      <c r="E2177" s="134" t="n">
        <v>1926.16</v>
      </c>
      <c r="F2177" s="113" t="n">
        <v>5.0818</v>
      </c>
      <c r="G2177" s="177" t="n">
        <v>9788.36</v>
      </c>
      <c r="H2177" s="107" t="n">
        <v>170</v>
      </c>
      <c r="I2177" s="110" t="s">
        <v>461</v>
      </c>
    </row>
    <row r="2178" customFormat="false" ht="12.75" hidden="false" customHeight="true" outlineLevel="0" collapsed="false">
      <c r="A2178" s="1" t="s">
        <v>2460</v>
      </c>
      <c r="B2178" s="110" t="s">
        <v>462</v>
      </c>
      <c r="C2178" s="110" t="s">
        <v>1761</v>
      </c>
      <c r="D2178" s="110" t="s">
        <v>1072</v>
      </c>
      <c r="E2178" s="134" t="n">
        <v>1106.21</v>
      </c>
      <c r="F2178" s="113" t="n">
        <v>5.665</v>
      </c>
      <c r="G2178" s="177" t="n">
        <v>6266.68</v>
      </c>
      <c r="H2178" s="129" t="n">
        <v>171</v>
      </c>
      <c r="I2178" s="110" t="s">
        <v>463</v>
      </c>
    </row>
    <row r="2179" customFormat="false" ht="12.75" hidden="false" customHeight="true" outlineLevel="0" collapsed="false">
      <c r="A2179" s="1" t="s">
        <v>2461</v>
      </c>
      <c r="B2179" s="106" t="s">
        <v>465</v>
      </c>
      <c r="C2179" s="106" t="s">
        <v>2462</v>
      </c>
      <c r="D2179" s="106"/>
      <c r="E2179" s="108"/>
      <c r="F2179" s="108"/>
      <c r="G2179" s="178" t="n">
        <v>28858.78</v>
      </c>
      <c r="H2179" s="129" t="n">
        <v>172</v>
      </c>
      <c r="I2179" s="106" t="s">
        <v>466</v>
      </c>
    </row>
    <row r="2180" customFormat="false" ht="12.75" hidden="false" customHeight="true" outlineLevel="0" collapsed="false">
      <c r="A2180" s="1" t="s">
        <v>2463</v>
      </c>
      <c r="B2180" s="110" t="s">
        <v>467</v>
      </c>
      <c r="C2180" s="110" t="s">
        <v>2464</v>
      </c>
      <c r="D2180" s="110" t="s">
        <v>1072</v>
      </c>
      <c r="E2180" s="134" t="n">
        <v>1223.63</v>
      </c>
      <c r="F2180" s="113" t="n">
        <v>6.504</v>
      </c>
      <c r="G2180" s="177" t="n">
        <v>7958.49</v>
      </c>
      <c r="H2180" s="129" t="n">
        <v>173</v>
      </c>
      <c r="I2180" s="110" t="s">
        <v>468</v>
      </c>
    </row>
    <row r="2181" customFormat="false" ht="12.75" hidden="false" customHeight="true" outlineLevel="0" collapsed="false">
      <c r="A2181" s="1" t="s">
        <v>2465</v>
      </c>
      <c r="B2181" s="110" t="s">
        <v>469</v>
      </c>
      <c r="C2181" s="110" t="s">
        <v>2466</v>
      </c>
      <c r="D2181" s="110" t="s">
        <v>1072</v>
      </c>
      <c r="E2181" s="134" t="n">
        <v>1341.17</v>
      </c>
      <c r="F2181" s="132" t="n">
        <v>15.5</v>
      </c>
      <c r="G2181" s="176" t="n">
        <v>20788.14</v>
      </c>
      <c r="H2181" s="107" t="n">
        <v>174</v>
      </c>
      <c r="I2181" s="110" t="s">
        <v>470</v>
      </c>
    </row>
    <row r="2182" customFormat="false" ht="12.75" hidden="false" customHeight="true" outlineLevel="0" collapsed="false">
      <c r="A2182" s="1" t="s">
        <v>2467</v>
      </c>
      <c r="B2182" s="110" t="s">
        <v>471</v>
      </c>
      <c r="C2182" s="110" t="s">
        <v>2468</v>
      </c>
      <c r="D2182" s="110" t="s">
        <v>1079</v>
      </c>
      <c r="E2182" s="132" t="n">
        <v>10.72</v>
      </c>
      <c r="F2182" s="132" t="n">
        <v>10.462</v>
      </c>
      <c r="G2182" s="116" t="n">
        <v>112.15</v>
      </c>
      <c r="H2182" s="129" t="n">
        <v>175</v>
      </c>
      <c r="I2182" s="110" t="s">
        <v>472</v>
      </c>
    </row>
    <row r="2183" customFormat="false" ht="12.75" hidden="false" customHeight="true" outlineLevel="0" collapsed="false">
      <c r="A2183" s="1" t="s">
        <v>2469</v>
      </c>
      <c r="B2183" s="106" t="s">
        <v>474</v>
      </c>
      <c r="C2183" s="106" t="s">
        <v>2470</v>
      </c>
      <c r="D2183" s="106"/>
      <c r="E2183" s="108"/>
      <c r="F2183" s="108"/>
      <c r="G2183" s="178" t="n">
        <v>15029.64</v>
      </c>
      <c r="H2183" s="129" t="n">
        <v>176</v>
      </c>
      <c r="I2183" s="106" t="s">
        <v>475</v>
      </c>
    </row>
    <row r="2184" customFormat="false" ht="12.75" hidden="false" customHeight="true" outlineLevel="0" collapsed="false">
      <c r="A2184" s="1" t="s">
        <v>2471</v>
      </c>
      <c r="B2184" s="110" t="s">
        <v>476</v>
      </c>
      <c r="C2184" s="110" t="s">
        <v>2472</v>
      </c>
      <c r="D2184" s="110" t="s">
        <v>1072</v>
      </c>
      <c r="E2184" s="133" t="n">
        <v>668.46</v>
      </c>
      <c r="F2184" s="113" t="n">
        <v>6.504</v>
      </c>
      <c r="G2184" s="177" t="n">
        <v>4347.66</v>
      </c>
      <c r="H2184" s="107" t="n">
        <v>177</v>
      </c>
      <c r="I2184" s="110" t="s">
        <v>477</v>
      </c>
    </row>
    <row r="2185" customFormat="false" ht="12.75" hidden="false" customHeight="true" outlineLevel="0" collapsed="false">
      <c r="A2185" s="1" t="s">
        <v>2473</v>
      </c>
      <c r="B2185" s="110" t="s">
        <v>478</v>
      </c>
      <c r="C2185" s="110" t="s">
        <v>2474</v>
      </c>
      <c r="D2185" s="110" t="s">
        <v>1072</v>
      </c>
      <c r="E2185" s="133" t="n">
        <v>689.16</v>
      </c>
      <c r="F2185" s="132" t="n">
        <v>15.5</v>
      </c>
      <c r="G2185" s="176" t="n">
        <v>10681.98</v>
      </c>
      <c r="H2185" s="129" t="n">
        <v>178</v>
      </c>
      <c r="I2185" s="110" t="s">
        <v>479</v>
      </c>
    </row>
    <row r="2186" customFormat="false" ht="12.75" hidden="false" customHeight="true" outlineLevel="0" collapsed="false">
      <c r="A2186" s="1" t="s">
        <v>2475</v>
      </c>
      <c r="B2186" s="106" t="s">
        <v>480</v>
      </c>
      <c r="C2186" s="106" t="s">
        <v>2476</v>
      </c>
      <c r="D2186" s="106"/>
      <c r="E2186" s="108"/>
      <c r="F2186" s="108"/>
      <c r="G2186" s="178" t="n">
        <v>99877.18</v>
      </c>
      <c r="H2186" s="129" t="n">
        <v>179</v>
      </c>
      <c r="I2186" s="106" t="s">
        <v>481</v>
      </c>
    </row>
    <row r="2187" customFormat="false" ht="12.75" hidden="false" customHeight="true" outlineLevel="0" collapsed="false">
      <c r="A2187" s="1" t="s">
        <v>2477</v>
      </c>
      <c r="B2187" s="110" t="s">
        <v>482</v>
      </c>
      <c r="C2187" s="110" t="s">
        <v>2478</v>
      </c>
      <c r="D2187" s="110" t="s">
        <v>1072</v>
      </c>
      <c r="E2187" s="134" t="n">
        <v>4781.1</v>
      </c>
      <c r="F2187" s="132" t="n">
        <v>20.89</v>
      </c>
      <c r="G2187" s="176" t="n">
        <v>99877.18</v>
      </c>
      <c r="H2187" s="129" t="n">
        <v>180</v>
      </c>
      <c r="I2187" s="110" t="s">
        <v>483</v>
      </c>
    </row>
    <row r="2188" customFormat="false" ht="12.75" hidden="false" customHeight="true" outlineLevel="0" collapsed="false">
      <c r="A2188" s="1" t="s">
        <v>2479</v>
      </c>
      <c r="B2188" s="106" t="s">
        <v>484</v>
      </c>
      <c r="C2188" s="106" t="s">
        <v>2480</v>
      </c>
      <c r="D2188" s="106"/>
      <c r="E2188" s="108"/>
      <c r="F2188" s="108"/>
      <c r="G2188" s="178" t="n">
        <v>95130.77</v>
      </c>
      <c r="H2188" s="129" t="n">
        <v>181</v>
      </c>
      <c r="I2188" s="106" t="s">
        <v>485</v>
      </c>
    </row>
    <row r="2189" customFormat="false" ht="12.75" hidden="false" customHeight="true" outlineLevel="0" collapsed="false">
      <c r="A2189" s="1" t="s">
        <v>2481</v>
      </c>
      <c r="B2189" s="106" t="s">
        <v>486</v>
      </c>
      <c r="C2189" s="106" t="s">
        <v>2482</v>
      </c>
      <c r="D2189" s="106"/>
      <c r="E2189" s="108"/>
      <c r="F2189" s="108"/>
      <c r="G2189" s="178" t="n">
        <v>87444.89</v>
      </c>
      <c r="H2189" s="129" t="n">
        <v>182</v>
      </c>
      <c r="I2189" s="106" t="s">
        <v>487</v>
      </c>
    </row>
    <row r="2190" customFormat="false" ht="12.75" hidden="false" customHeight="true" outlineLevel="0" collapsed="false">
      <c r="A2190" s="1" t="s">
        <v>2483</v>
      </c>
      <c r="B2190" s="110" t="s">
        <v>488</v>
      </c>
      <c r="C2190" s="110" t="s">
        <v>2484</v>
      </c>
      <c r="D2190" s="110" t="s">
        <v>1072</v>
      </c>
      <c r="E2190" s="134" t="n">
        <v>1191.24</v>
      </c>
      <c r="F2190" s="132" t="n">
        <v>27.3785</v>
      </c>
      <c r="G2190" s="176" t="n">
        <v>32614.36</v>
      </c>
      <c r="H2190" s="107" t="n">
        <v>183</v>
      </c>
      <c r="I2190" s="110" t="s">
        <v>489</v>
      </c>
    </row>
    <row r="2191" customFormat="false" ht="12.75" hidden="false" customHeight="true" outlineLevel="0" collapsed="false">
      <c r="A2191" s="1" t="s">
        <v>2485</v>
      </c>
      <c r="B2191" s="110" t="s">
        <v>490</v>
      </c>
      <c r="C2191" s="110" t="s">
        <v>2486</v>
      </c>
      <c r="D2191" s="110" t="s">
        <v>1072</v>
      </c>
      <c r="E2191" s="132" t="n">
        <v>65.5</v>
      </c>
      <c r="F2191" s="132" t="n">
        <v>33.9767</v>
      </c>
      <c r="G2191" s="177" t="n">
        <v>2225.47</v>
      </c>
      <c r="H2191" s="129" t="n">
        <v>184</v>
      </c>
      <c r="I2191" s="110" t="s">
        <v>491</v>
      </c>
    </row>
    <row r="2192" customFormat="false" ht="12.75" hidden="false" customHeight="true" outlineLevel="0" collapsed="false">
      <c r="A2192" s="1" t="s">
        <v>2487</v>
      </c>
      <c r="B2192" s="110" t="s">
        <v>492</v>
      </c>
      <c r="C2192" s="110" t="s">
        <v>2488</v>
      </c>
      <c r="D2192" s="110" t="s">
        <v>1072</v>
      </c>
      <c r="E2192" s="132" t="n">
        <v>25.2</v>
      </c>
      <c r="F2192" s="133" t="n">
        <v>183.572</v>
      </c>
      <c r="G2192" s="177" t="n">
        <v>4626.01</v>
      </c>
      <c r="H2192" s="129" t="n">
        <v>185</v>
      </c>
      <c r="I2192" s="110" t="s">
        <v>493</v>
      </c>
    </row>
    <row r="2193" customFormat="false" ht="12.75" hidden="false" customHeight="true" outlineLevel="0" collapsed="false">
      <c r="A2193" s="1" t="s">
        <v>2489</v>
      </c>
      <c r="B2193" s="110" t="s">
        <v>494</v>
      </c>
      <c r="C2193" s="110" t="s">
        <v>2490</v>
      </c>
      <c r="D2193" s="110" t="s">
        <v>1072</v>
      </c>
      <c r="E2193" s="132" t="n">
        <v>15.16</v>
      </c>
      <c r="F2193" s="132" t="n">
        <v>37.667</v>
      </c>
      <c r="G2193" s="116" t="n">
        <v>571.03</v>
      </c>
      <c r="H2193" s="129" t="n">
        <v>186</v>
      </c>
      <c r="I2193" s="110" t="s">
        <v>495</v>
      </c>
    </row>
    <row r="2194" customFormat="false" ht="12.75" hidden="false" customHeight="true" outlineLevel="0" collapsed="false">
      <c r="A2194" s="1" t="s">
        <v>2491</v>
      </c>
      <c r="B2194" s="110" t="s">
        <v>496</v>
      </c>
      <c r="C2194" s="110" t="s">
        <v>2078</v>
      </c>
      <c r="D2194" s="110" t="s">
        <v>1072</v>
      </c>
      <c r="E2194" s="134" t="n">
        <v>1411.7</v>
      </c>
      <c r="F2194" s="132" t="n">
        <v>26.21</v>
      </c>
      <c r="G2194" s="176" t="n">
        <v>37000.66</v>
      </c>
      <c r="H2194" s="107" t="n">
        <v>187</v>
      </c>
      <c r="I2194" s="110" t="s">
        <v>497</v>
      </c>
    </row>
    <row r="2195" customFormat="false" ht="12.75" hidden="false" customHeight="true" outlineLevel="0" collapsed="false">
      <c r="A2195" s="1" t="s">
        <v>2492</v>
      </c>
      <c r="B2195" s="110" t="s">
        <v>498</v>
      </c>
      <c r="C2195" s="110" t="s">
        <v>2493</v>
      </c>
      <c r="D2195" s="110" t="s">
        <v>1072</v>
      </c>
      <c r="E2195" s="132" t="n">
        <v>29.96</v>
      </c>
      <c r="F2195" s="133" t="n">
        <v>216.77</v>
      </c>
      <c r="G2195" s="177" t="n">
        <v>6494.43</v>
      </c>
      <c r="H2195" s="129" t="n">
        <v>188</v>
      </c>
      <c r="I2195" s="110" t="s">
        <v>499</v>
      </c>
    </row>
    <row r="2196" customFormat="false" ht="12.75" hidden="false" customHeight="true" outlineLevel="0" collapsed="false">
      <c r="A2196" s="1" t="s">
        <v>2494</v>
      </c>
      <c r="B2196" s="110" t="s">
        <v>500</v>
      </c>
      <c r="C2196" s="110" t="s">
        <v>2495</v>
      </c>
      <c r="D2196" s="110" t="s">
        <v>1079</v>
      </c>
      <c r="E2196" s="132" t="n">
        <v>29.96</v>
      </c>
      <c r="F2196" s="132" t="n">
        <v>97.605</v>
      </c>
      <c r="G2196" s="177" t="n">
        <v>2924.25</v>
      </c>
      <c r="H2196" s="129" t="n">
        <v>189</v>
      </c>
      <c r="I2196" s="110" t="s">
        <v>501</v>
      </c>
    </row>
    <row r="2197" customFormat="false" ht="12.75" hidden="false" customHeight="true" outlineLevel="0" collapsed="false">
      <c r="A2197" s="1" t="s">
        <v>2496</v>
      </c>
      <c r="B2197" s="110" t="s">
        <v>502</v>
      </c>
      <c r="C2197" s="110" t="s">
        <v>2497</v>
      </c>
      <c r="D2197" s="110" t="s">
        <v>1072</v>
      </c>
      <c r="E2197" s="132" t="n">
        <v>29.96</v>
      </c>
      <c r="F2197" s="132" t="n">
        <v>33</v>
      </c>
      <c r="G2197" s="116" t="n">
        <v>988.68</v>
      </c>
      <c r="H2197" s="129" t="n">
        <v>190</v>
      </c>
      <c r="I2197" s="110" t="s">
        <v>503</v>
      </c>
    </row>
    <row r="2198" customFormat="false" ht="12.75" hidden="false" customHeight="true" outlineLevel="0" collapsed="false">
      <c r="A2198" s="1" t="s">
        <v>2498</v>
      </c>
      <c r="B2198" s="106" t="s">
        <v>504</v>
      </c>
      <c r="C2198" s="106" t="s">
        <v>2499</v>
      </c>
      <c r="D2198" s="106"/>
      <c r="E2198" s="108"/>
      <c r="F2198" s="108"/>
      <c r="G2198" s="182" t="n">
        <v>253.48</v>
      </c>
      <c r="H2198" s="129" t="n">
        <v>191</v>
      </c>
      <c r="I2198" s="106" t="s">
        <v>505</v>
      </c>
    </row>
    <row r="2199" customFormat="false" ht="12.75" hidden="false" customHeight="true" outlineLevel="0" collapsed="false">
      <c r="A2199" s="1" t="s">
        <v>2500</v>
      </c>
      <c r="B2199" s="110" t="s">
        <v>506</v>
      </c>
      <c r="C2199" s="110" t="s">
        <v>2501</v>
      </c>
      <c r="D2199" s="110" t="s">
        <v>1079</v>
      </c>
      <c r="E2199" s="132" t="n">
        <v>10.72</v>
      </c>
      <c r="F2199" s="132" t="n">
        <v>10.4461</v>
      </c>
      <c r="G2199" s="116" t="n">
        <v>111.98</v>
      </c>
      <c r="H2199" s="129" t="n">
        <v>192</v>
      </c>
      <c r="I2199" s="110" t="s">
        <v>507</v>
      </c>
    </row>
    <row r="2200" customFormat="false" ht="12.75" hidden="false" customHeight="true" outlineLevel="0" collapsed="false">
      <c r="A2200" s="1" t="s">
        <v>2502</v>
      </c>
      <c r="B2200" s="110" t="s">
        <v>508</v>
      </c>
      <c r="C2200" s="110" t="s">
        <v>2503</v>
      </c>
      <c r="D2200" s="110" t="s">
        <v>1079</v>
      </c>
      <c r="E2200" s="132" t="n">
        <v>10.72</v>
      </c>
      <c r="F2200" s="132" t="n">
        <v>13.2</v>
      </c>
      <c r="G2200" s="116" t="n">
        <v>141.5</v>
      </c>
      <c r="H2200" s="129" t="n">
        <v>193</v>
      </c>
      <c r="I2200" s="110" t="s">
        <v>509</v>
      </c>
    </row>
    <row r="2201" customFormat="false" ht="12.75" hidden="false" customHeight="true" outlineLevel="0" collapsed="false">
      <c r="A2201" s="1" t="s">
        <v>2504</v>
      </c>
      <c r="B2201" s="106" t="s">
        <v>510</v>
      </c>
      <c r="C2201" s="106" t="s">
        <v>2505</v>
      </c>
      <c r="D2201" s="106"/>
      <c r="E2201" s="108"/>
      <c r="F2201" s="108"/>
      <c r="G2201" s="181" t="n">
        <v>7182.88</v>
      </c>
      <c r="H2201" s="129" t="n">
        <v>194</v>
      </c>
      <c r="I2201" s="106" t="s">
        <v>511</v>
      </c>
    </row>
    <row r="2202" customFormat="false" ht="12.75" hidden="false" customHeight="true" outlineLevel="0" collapsed="false">
      <c r="A2202" s="1" t="s">
        <v>2506</v>
      </c>
      <c r="B2202" s="110" t="s">
        <v>512</v>
      </c>
      <c r="C2202" s="110" t="s">
        <v>2507</v>
      </c>
      <c r="D2202" s="110" t="s">
        <v>1072</v>
      </c>
      <c r="E2202" s="134" t="n">
        <v>1191.24</v>
      </c>
      <c r="F2202" s="113" t="n">
        <v>0.188</v>
      </c>
      <c r="G2202" s="116" t="n">
        <v>223.95</v>
      </c>
      <c r="H2202" s="107" t="n">
        <v>195</v>
      </c>
      <c r="I2202" s="110" t="s">
        <v>513</v>
      </c>
    </row>
    <row r="2203" customFormat="false" ht="12.75" hidden="false" customHeight="true" outlineLevel="0" collapsed="false">
      <c r="A2203" s="1" t="s">
        <v>2508</v>
      </c>
      <c r="B2203" s="110" t="s">
        <v>514</v>
      </c>
      <c r="C2203" s="110" t="s">
        <v>2394</v>
      </c>
      <c r="D2203" s="110" t="s">
        <v>1072</v>
      </c>
      <c r="E2203" s="132" t="n">
        <v>29.96</v>
      </c>
      <c r="F2203" s="113" t="n">
        <v>0.235</v>
      </c>
      <c r="G2203" s="112" t="n">
        <v>7.04</v>
      </c>
      <c r="H2203" s="107" t="n">
        <v>196</v>
      </c>
      <c r="I2203" s="110" t="s">
        <v>373</v>
      </c>
    </row>
    <row r="2204" customFormat="false" ht="12.75" hidden="false" customHeight="true" outlineLevel="0" collapsed="false">
      <c r="A2204" s="1" t="s">
        <v>2509</v>
      </c>
      <c r="B2204" s="110" t="s">
        <v>515</v>
      </c>
      <c r="C2204" s="110" t="s">
        <v>2510</v>
      </c>
      <c r="D2204" s="110" t="s">
        <v>1072</v>
      </c>
      <c r="E2204" s="132" t="n">
        <v>25.2</v>
      </c>
      <c r="F2204" s="113" t="n">
        <v>0.376</v>
      </c>
      <c r="G2204" s="112" t="n">
        <v>9.48</v>
      </c>
      <c r="H2204" s="129" t="n">
        <v>197</v>
      </c>
      <c r="I2204" s="110" t="s">
        <v>516</v>
      </c>
    </row>
    <row r="2205" customFormat="false" ht="12.75" hidden="false" customHeight="true" outlineLevel="0" collapsed="false">
      <c r="A2205" s="1" t="s">
        <v>2511</v>
      </c>
      <c r="B2205" s="110" t="s">
        <v>517</v>
      </c>
      <c r="C2205" s="110" t="s">
        <v>2512</v>
      </c>
      <c r="D2205" s="110" t="s">
        <v>1072</v>
      </c>
      <c r="E2205" s="132" t="n">
        <v>80.66</v>
      </c>
      <c r="F2205" s="113" t="n">
        <v>0.517</v>
      </c>
      <c r="G2205" s="115" t="n">
        <v>41.7</v>
      </c>
      <c r="H2205" s="129" t="n">
        <v>198</v>
      </c>
      <c r="I2205" s="110" t="s">
        <v>518</v>
      </c>
    </row>
    <row r="2206" customFormat="false" ht="12.75" hidden="false" customHeight="true" outlineLevel="0" collapsed="false">
      <c r="A2206" s="1" t="s">
        <v>2513</v>
      </c>
      <c r="B2206" s="110" t="s">
        <v>519</v>
      </c>
      <c r="C2206" s="110" t="s">
        <v>2514</v>
      </c>
      <c r="D2206" s="110" t="s">
        <v>1072</v>
      </c>
      <c r="E2206" s="134" t="n">
        <v>1327.06</v>
      </c>
      <c r="F2206" s="113" t="n">
        <v>5.2</v>
      </c>
      <c r="G2206" s="177" t="n">
        <v>6900.71</v>
      </c>
      <c r="H2206" s="107" t="n">
        <v>199</v>
      </c>
      <c r="I2206" s="110" t="s">
        <v>520</v>
      </c>
    </row>
    <row r="2207" customFormat="false" ht="12.75" hidden="false" customHeight="true" outlineLevel="0" collapsed="false">
      <c r="A2207" s="1" t="s">
        <v>2515</v>
      </c>
      <c r="B2207" s="106" t="s">
        <v>521</v>
      </c>
      <c r="C2207" s="106" t="s">
        <v>2516</v>
      </c>
      <c r="D2207" s="106"/>
      <c r="E2207" s="108"/>
      <c r="F2207" s="108"/>
      <c r="G2207" s="182" t="n">
        <v>249.52</v>
      </c>
      <c r="H2207" s="129" t="n">
        <v>200</v>
      </c>
      <c r="I2207" s="106" t="s">
        <v>522</v>
      </c>
    </row>
    <row r="2208" customFormat="false" ht="12.75" hidden="false" customHeight="true" outlineLevel="0" collapsed="false">
      <c r="A2208" s="1" t="s">
        <v>2517</v>
      </c>
      <c r="B2208" s="110" t="s">
        <v>523</v>
      </c>
      <c r="C2208" s="110" t="s">
        <v>1869</v>
      </c>
      <c r="D2208" s="110" t="s">
        <v>1079</v>
      </c>
      <c r="E2208" s="132" t="n">
        <v>33.36</v>
      </c>
      <c r="F2208" s="113" t="n">
        <v>7.4798</v>
      </c>
      <c r="G2208" s="116" t="n">
        <v>249.52</v>
      </c>
      <c r="H2208" s="129" t="n">
        <v>201</v>
      </c>
      <c r="I2208" s="110" t="s">
        <v>524</v>
      </c>
    </row>
    <row r="2209" customFormat="false" ht="12.75" hidden="false" customHeight="true" outlineLevel="0" collapsed="false">
      <c r="A2209" s="1" t="s">
        <v>2518</v>
      </c>
      <c r="B2209" s="106" t="s">
        <v>525</v>
      </c>
      <c r="C2209" s="106" t="s">
        <v>2519</v>
      </c>
      <c r="D2209" s="106"/>
      <c r="E2209" s="108"/>
      <c r="F2209" s="108"/>
      <c r="G2209" s="178" t="n">
        <v>11445.46</v>
      </c>
      <c r="H2209" s="129" t="n">
        <v>202</v>
      </c>
      <c r="I2209" s="106" t="s">
        <v>526</v>
      </c>
    </row>
    <row r="2210" customFormat="false" ht="12.75" hidden="false" customHeight="true" outlineLevel="0" collapsed="false">
      <c r="A2210" s="1" t="s">
        <v>2520</v>
      </c>
      <c r="B2210" s="110" t="s">
        <v>527</v>
      </c>
      <c r="C2210" s="110" t="s">
        <v>2521</v>
      </c>
      <c r="D2210" s="110" t="s">
        <v>1079</v>
      </c>
      <c r="E2210" s="132" t="n">
        <v>98.1</v>
      </c>
      <c r="F2210" s="133" t="n">
        <v>116.6714</v>
      </c>
      <c r="G2210" s="176" t="n">
        <v>11445.46</v>
      </c>
      <c r="H2210" s="107" t="n">
        <v>203</v>
      </c>
      <c r="I2210" s="110" t="s">
        <v>528</v>
      </c>
    </row>
    <row r="2211" customFormat="false" ht="12.75" hidden="false" customHeight="true" outlineLevel="0" collapsed="false">
      <c r="A2211" s="1" t="s">
        <v>2522</v>
      </c>
      <c r="B2211" s="106" t="s">
        <v>529</v>
      </c>
      <c r="C2211" s="106" t="s">
        <v>2433</v>
      </c>
      <c r="D2211" s="106"/>
      <c r="E2211" s="108"/>
      <c r="F2211" s="108"/>
      <c r="G2211" s="178" t="n">
        <v>14748.53</v>
      </c>
      <c r="H2211" s="129" t="n">
        <v>204</v>
      </c>
      <c r="I2211" s="106" t="s">
        <v>424</v>
      </c>
    </row>
    <row r="2212" customFormat="false" ht="12.75" hidden="false" customHeight="true" outlineLevel="0" collapsed="false">
      <c r="A2212" s="1" t="s">
        <v>2523</v>
      </c>
      <c r="B2212" s="110" t="s">
        <v>531</v>
      </c>
      <c r="C2212" s="110" t="s">
        <v>2524</v>
      </c>
      <c r="D2212" s="110" t="s">
        <v>1072</v>
      </c>
      <c r="E2212" s="132" t="n">
        <v>18.9</v>
      </c>
      <c r="F2212" s="133" t="n">
        <v>424.9139</v>
      </c>
      <c r="G2212" s="177" t="n">
        <v>8030.87</v>
      </c>
      <c r="H2212" s="129" t="n">
        <v>205</v>
      </c>
      <c r="I2212" s="110" t="s">
        <v>532</v>
      </c>
    </row>
    <row r="2213" customFormat="false" ht="12.75" hidden="false" customHeight="true" outlineLevel="0" collapsed="false">
      <c r="A2213" s="1" t="s">
        <v>2525</v>
      </c>
      <c r="B2213" s="110" t="s">
        <v>533</v>
      </c>
      <c r="C2213" s="110" t="s">
        <v>2526</v>
      </c>
      <c r="D2213" s="110" t="s">
        <v>1072</v>
      </c>
      <c r="E2213" s="132" t="n">
        <v>29.29</v>
      </c>
      <c r="F2213" s="133" t="n">
        <v>229.3499</v>
      </c>
      <c r="G2213" s="177" t="n">
        <v>6717.66</v>
      </c>
      <c r="H2213" s="129" t="n">
        <v>206</v>
      </c>
      <c r="I2213" s="110" t="s">
        <v>534</v>
      </c>
    </row>
    <row r="2214" customFormat="false" ht="12.75" hidden="false" customHeight="true" outlineLevel="0" collapsed="false">
      <c r="A2214" s="1" t="s">
        <v>2527</v>
      </c>
      <c r="B2214" s="106" t="s">
        <v>535</v>
      </c>
      <c r="C2214" s="106" t="s">
        <v>2528</v>
      </c>
      <c r="D2214" s="106"/>
      <c r="E2214" s="108"/>
      <c r="F2214" s="108"/>
      <c r="G2214" s="178" t="n">
        <v>43276.78</v>
      </c>
      <c r="H2214" s="107" t="n">
        <v>207</v>
      </c>
      <c r="I2214" s="106" t="s">
        <v>536</v>
      </c>
    </row>
    <row r="2215" customFormat="false" ht="12.75" hidden="false" customHeight="true" outlineLevel="0" collapsed="false">
      <c r="A2215" s="1" t="s">
        <v>2529</v>
      </c>
      <c r="B2215" s="106" t="s">
        <v>537</v>
      </c>
      <c r="C2215" s="106" t="s">
        <v>2530</v>
      </c>
      <c r="D2215" s="106"/>
      <c r="E2215" s="108"/>
      <c r="F2215" s="108"/>
      <c r="G2215" s="178" t="n">
        <v>43276.78</v>
      </c>
      <c r="H2215" s="129" t="n">
        <v>208</v>
      </c>
      <c r="I2215" s="106" t="s">
        <v>538</v>
      </c>
    </row>
    <row r="2216" customFormat="false" ht="12.75" hidden="false" customHeight="true" outlineLevel="0" collapsed="false">
      <c r="A2216" s="1" t="s">
        <v>2531</v>
      </c>
      <c r="B2216" s="110" t="s">
        <v>539</v>
      </c>
      <c r="C2216" s="110" t="s">
        <v>2532</v>
      </c>
      <c r="D2216" s="110" t="s">
        <v>1072</v>
      </c>
      <c r="E2216" s="133" t="n">
        <v>501.94</v>
      </c>
      <c r="F2216" s="132" t="n">
        <v>37</v>
      </c>
      <c r="G2216" s="176" t="n">
        <v>18571.78</v>
      </c>
      <c r="H2216" s="107" t="n">
        <v>209</v>
      </c>
      <c r="I2216" s="110" t="s">
        <v>540</v>
      </c>
    </row>
    <row r="2217" customFormat="false" ht="12.75" hidden="false" customHeight="true" outlineLevel="0" collapsed="false">
      <c r="A2217" s="1" t="s">
        <v>2533</v>
      </c>
      <c r="B2217" s="110" t="s">
        <v>541</v>
      </c>
      <c r="C2217" s="110" t="s">
        <v>2534</v>
      </c>
      <c r="D2217" s="110" t="s">
        <v>1072</v>
      </c>
      <c r="E2217" s="132" t="n">
        <v>65.36</v>
      </c>
      <c r="F2217" s="133" t="n">
        <v>190</v>
      </c>
      <c r="G2217" s="176" t="n">
        <v>12418.4</v>
      </c>
      <c r="H2217" s="107" t="n">
        <v>210</v>
      </c>
      <c r="I2217" s="110" t="s">
        <v>542</v>
      </c>
    </row>
    <row r="2218" customFormat="false" ht="12.75" hidden="false" customHeight="true" outlineLevel="0" collapsed="false">
      <c r="A2218" s="1" t="s">
        <v>2535</v>
      </c>
      <c r="B2218" s="110" t="s">
        <v>544</v>
      </c>
      <c r="C2218" s="110" t="s">
        <v>1654</v>
      </c>
      <c r="D2218" s="110" t="s">
        <v>1079</v>
      </c>
      <c r="E2218" s="133" t="n">
        <v>955.66</v>
      </c>
      <c r="F2218" s="132" t="n">
        <v>10</v>
      </c>
      <c r="G2218" s="177" t="n">
        <v>9556.6</v>
      </c>
      <c r="H2218" s="129" t="n">
        <v>211</v>
      </c>
      <c r="I2218" s="110" t="s">
        <v>545</v>
      </c>
    </row>
    <row r="2219" customFormat="false" ht="12.75" hidden="false" customHeight="true" outlineLevel="0" collapsed="false">
      <c r="A2219" s="1" t="s">
        <v>2536</v>
      </c>
      <c r="B2219" s="110" t="s">
        <v>546</v>
      </c>
      <c r="C2219" s="110" t="s">
        <v>2537</v>
      </c>
      <c r="D2219" s="110" t="s">
        <v>1079</v>
      </c>
      <c r="E2219" s="132" t="n">
        <v>78</v>
      </c>
      <c r="F2219" s="132" t="n">
        <v>35</v>
      </c>
      <c r="G2219" s="177" t="n">
        <v>2730</v>
      </c>
      <c r="H2219" s="129" t="n">
        <v>212</v>
      </c>
      <c r="I2219" s="110" t="s">
        <v>547</v>
      </c>
    </row>
    <row r="2220" customFormat="false" ht="12.75" hidden="false" customHeight="true" outlineLevel="0" collapsed="false">
      <c r="A2220" s="1" t="s">
        <v>2538</v>
      </c>
      <c r="B2220" s="106" t="s">
        <v>549</v>
      </c>
      <c r="C2220" s="106" t="s">
        <v>2539</v>
      </c>
      <c r="D2220" s="106"/>
      <c r="E2220" s="108"/>
      <c r="F2220" s="108"/>
      <c r="G2220" s="175" t="n">
        <v>385076.31</v>
      </c>
      <c r="H2220" s="129" t="n">
        <v>213</v>
      </c>
      <c r="I2220" s="106" t="s">
        <v>550</v>
      </c>
    </row>
    <row r="2221" customFormat="false" ht="12.75" hidden="false" customHeight="true" outlineLevel="0" collapsed="false">
      <c r="A2221" s="1" t="s">
        <v>2540</v>
      </c>
      <c r="B2221" s="106" t="s">
        <v>551</v>
      </c>
      <c r="C2221" s="106" t="s">
        <v>2065</v>
      </c>
      <c r="D2221" s="106"/>
      <c r="E2221" s="108"/>
      <c r="F2221" s="108"/>
      <c r="G2221" s="178" t="n">
        <v>10117.76</v>
      </c>
      <c r="H2221" s="129" t="n">
        <v>214</v>
      </c>
      <c r="I2221" s="106" t="s">
        <v>552</v>
      </c>
    </row>
    <row r="2222" customFormat="false" ht="12.75" hidden="false" customHeight="true" outlineLevel="0" collapsed="false">
      <c r="A2222" s="1" t="s">
        <v>2541</v>
      </c>
      <c r="B2222" s="110" t="s">
        <v>553</v>
      </c>
      <c r="C2222" s="110" t="s">
        <v>2065</v>
      </c>
      <c r="D2222" s="110" t="s">
        <v>1072</v>
      </c>
      <c r="E2222" s="134" t="n">
        <v>1154.52</v>
      </c>
      <c r="F2222" s="113" t="n">
        <v>7.0454</v>
      </c>
      <c r="G2222" s="177" t="n">
        <v>8134.06</v>
      </c>
      <c r="H2222" s="129" t="n">
        <v>215</v>
      </c>
      <c r="I2222" s="110" t="s">
        <v>554</v>
      </c>
    </row>
    <row r="2223" customFormat="false" ht="12.75" hidden="false" customHeight="true" outlineLevel="0" collapsed="false">
      <c r="A2223" s="1" t="s">
        <v>2542</v>
      </c>
      <c r="B2223" s="110" t="s">
        <v>555</v>
      </c>
      <c r="C2223" s="110" t="s">
        <v>2543</v>
      </c>
      <c r="D2223" s="110" t="s">
        <v>1072</v>
      </c>
      <c r="E2223" s="133" t="n">
        <v>281.56</v>
      </c>
      <c r="F2223" s="113" t="n">
        <v>7.0454</v>
      </c>
      <c r="G2223" s="177" t="n">
        <v>1983.7</v>
      </c>
      <c r="H2223" s="107" t="n">
        <v>216</v>
      </c>
      <c r="I2223" s="110" t="s">
        <v>556</v>
      </c>
    </row>
    <row r="2224" customFormat="false" ht="12.75" hidden="false" customHeight="true" outlineLevel="0" collapsed="false">
      <c r="A2224" s="1" t="s">
        <v>2544</v>
      </c>
      <c r="B2224" s="106" t="s">
        <v>557</v>
      </c>
      <c r="C2224" s="106" t="s">
        <v>2545</v>
      </c>
      <c r="D2224" s="106"/>
      <c r="E2224" s="108"/>
      <c r="F2224" s="108"/>
      <c r="G2224" s="178" t="n">
        <v>66488.11</v>
      </c>
      <c r="H2224" s="129" t="n">
        <v>217</v>
      </c>
      <c r="I2224" s="106" t="s">
        <v>558</v>
      </c>
    </row>
    <row r="2225" customFormat="false" ht="12.75" hidden="false" customHeight="true" outlineLevel="0" collapsed="false">
      <c r="A2225" s="1" t="s">
        <v>2546</v>
      </c>
      <c r="B2225" s="110" t="s">
        <v>559</v>
      </c>
      <c r="C2225" s="110" t="s">
        <v>2547</v>
      </c>
      <c r="D2225" s="110" t="s">
        <v>1072</v>
      </c>
      <c r="E2225" s="134" t="n">
        <v>1484.62</v>
      </c>
      <c r="F2225" s="113" t="n">
        <v>7.65</v>
      </c>
      <c r="G2225" s="176" t="n">
        <v>11357.34</v>
      </c>
      <c r="H2225" s="129" t="n">
        <v>218</v>
      </c>
      <c r="I2225" s="110" t="s">
        <v>560</v>
      </c>
    </row>
    <row r="2226" customFormat="false" ht="12.75" hidden="false" customHeight="true" outlineLevel="0" collapsed="false">
      <c r="A2226" s="1" t="s">
        <v>2548</v>
      </c>
      <c r="B2226" s="110" t="s">
        <v>561</v>
      </c>
      <c r="C2226" s="110" t="s">
        <v>2549</v>
      </c>
      <c r="D2226" s="110" t="s">
        <v>1072</v>
      </c>
      <c r="E2226" s="133" t="n">
        <v>286</v>
      </c>
      <c r="F2226" s="132" t="n">
        <v>76.5</v>
      </c>
      <c r="G2226" s="176" t="n">
        <v>21879</v>
      </c>
      <c r="H2226" s="129" t="n">
        <v>219</v>
      </c>
      <c r="I2226" s="110" t="s">
        <v>562</v>
      </c>
    </row>
    <row r="2227" customFormat="false" ht="12.75" hidden="false" customHeight="true" outlineLevel="0" collapsed="false">
      <c r="A2227" s="1" t="s">
        <v>2550</v>
      </c>
      <c r="B2227" s="110" t="s">
        <v>563</v>
      </c>
      <c r="C2227" s="110" t="s">
        <v>2070</v>
      </c>
      <c r="D2227" s="110" t="s">
        <v>1072</v>
      </c>
      <c r="E2227" s="134" t="n">
        <v>1485.7</v>
      </c>
      <c r="F2227" s="132" t="n">
        <v>17.87</v>
      </c>
      <c r="G2227" s="176" t="n">
        <v>26549.46</v>
      </c>
      <c r="H2227" s="129" t="n">
        <v>220</v>
      </c>
      <c r="I2227" s="110" t="s">
        <v>564</v>
      </c>
    </row>
    <row r="2228" customFormat="false" ht="12.75" hidden="false" customHeight="true" outlineLevel="0" collapsed="false">
      <c r="A2228" s="1" t="s">
        <v>2551</v>
      </c>
      <c r="B2228" s="110" t="s">
        <v>565</v>
      </c>
      <c r="C2228" s="110" t="s">
        <v>2552</v>
      </c>
      <c r="D2228" s="110" t="s">
        <v>1079</v>
      </c>
      <c r="E2228" s="133" t="n">
        <v>493.87</v>
      </c>
      <c r="F2228" s="132" t="n">
        <v>13.571</v>
      </c>
      <c r="G2228" s="177" t="n">
        <v>6702.31</v>
      </c>
      <c r="H2228" s="107" t="n">
        <v>221</v>
      </c>
      <c r="I2228" s="110" t="s">
        <v>566</v>
      </c>
    </row>
    <row r="2229" customFormat="false" ht="12.75" hidden="false" customHeight="true" outlineLevel="0" collapsed="false">
      <c r="A2229" s="1" t="s">
        <v>2553</v>
      </c>
      <c r="B2229" s="106" t="s">
        <v>567</v>
      </c>
      <c r="C2229" s="106" t="s">
        <v>2554</v>
      </c>
      <c r="D2229" s="106"/>
      <c r="E2229" s="108"/>
      <c r="F2229" s="108"/>
      <c r="G2229" s="175" t="n">
        <v>177194.21</v>
      </c>
      <c r="H2229" s="129" t="n">
        <v>222</v>
      </c>
      <c r="I2229" s="106" t="s">
        <v>568</v>
      </c>
    </row>
    <row r="2230" customFormat="false" ht="12.75" hidden="false" customHeight="true" outlineLevel="0" collapsed="false">
      <c r="A2230" s="1" t="s">
        <v>2555</v>
      </c>
      <c r="B2230" s="110" t="s">
        <v>569</v>
      </c>
      <c r="C2230" s="110" t="s">
        <v>2556</v>
      </c>
      <c r="D2230" s="110" t="s">
        <v>1072</v>
      </c>
      <c r="E2230" s="133" t="n">
        <v>693.34</v>
      </c>
      <c r="F2230" s="132" t="n">
        <v>69.1572</v>
      </c>
      <c r="G2230" s="176" t="n">
        <v>47949.45</v>
      </c>
      <c r="H2230" s="129" t="n">
        <v>223</v>
      </c>
      <c r="I2230" s="110" t="s">
        <v>570</v>
      </c>
    </row>
    <row r="2231" customFormat="false" ht="12.75" hidden="false" customHeight="true" outlineLevel="0" collapsed="false">
      <c r="A2231" s="1" t="s">
        <v>2557</v>
      </c>
      <c r="B2231" s="110" t="s">
        <v>571</v>
      </c>
      <c r="C2231" s="110" t="s">
        <v>2558</v>
      </c>
      <c r="D2231" s="110" t="s">
        <v>1079</v>
      </c>
      <c r="E2231" s="133" t="n">
        <v>952.43</v>
      </c>
      <c r="F2231" s="132" t="n">
        <v>31.3226</v>
      </c>
      <c r="G2231" s="176" t="n">
        <v>29832.58</v>
      </c>
      <c r="H2231" s="129" t="n">
        <v>224</v>
      </c>
      <c r="I2231" s="110" t="s">
        <v>572</v>
      </c>
    </row>
    <row r="2232" customFormat="false" ht="12.75" hidden="false" customHeight="true" outlineLevel="0" collapsed="false">
      <c r="A2232" s="1" t="s">
        <v>2559</v>
      </c>
      <c r="B2232" s="110" t="s">
        <v>573</v>
      </c>
      <c r="C2232" s="110" t="s">
        <v>2560</v>
      </c>
      <c r="D2232" s="110" t="s">
        <v>1072</v>
      </c>
      <c r="E2232" s="133" t="n">
        <v>693.34</v>
      </c>
      <c r="F2232" s="132" t="n">
        <v>85</v>
      </c>
      <c r="G2232" s="176" t="n">
        <v>58933.9</v>
      </c>
      <c r="H2232" s="129" t="n">
        <v>225</v>
      </c>
      <c r="I2232" s="110" t="s">
        <v>574</v>
      </c>
    </row>
    <row r="2233" customFormat="false" ht="12.75" hidden="false" customHeight="true" outlineLevel="0" collapsed="false">
      <c r="A2233" s="1" t="s">
        <v>2561</v>
      </c>
      <c r="B2233" s="110" t="s">
        <v>575</v>
      </c>
      <c r="C2233" s="110" t="s">
        <v>1660</v>
      </c>
      <c r="D2233" s="110" t="s">
        <v>1079</v>
      </c>
      <c r="E2233" s="133" t="n">
        <v>952.43</v>
      </c>
      <c r="F2233" s="132" t="n">
        <v>42.5</v>
      </c>
      <c r="G2233" s="176" t="n">
        <v>40478.28</v>
      </c>
      <c r="H2233" s="129" t="n">
        <v>226</v>
      </c>
      <c r="I2233" s="110" t="s">
        <v>576</v>
      </c>
    </row>
    <row r="2234" customFormat="false" ht="12.75" hidden="false" customHeight="true" outlineLevel="0" collapsed="false">
      <c r="A2234" s="1" t="s">
        <v>2562</v>
      </c>
      <c r="B2234" s="106" t="s">
        <v>577</v>
      </c>
      <c r="C2234" s="106" t="s">
        <v>2563</v>
      </c>
      <c r="D2234" s="106"/>
      <c r="E2234" s="108"/>
      <c r="F2234" s="108"/>
      <c r="G2234" s="175" t="n">
        <v>131276.23</v>
      </c>
      <c r="H2234" s="107" t="n">
        <v>227</v>
      </c>
      <c r="I2234" s="106" t="s">
        <v>578</v>
      </c>
    </row>
    <row r="2235" customFormat="false" ht="12.75" hidden="false" customHeight="true" outlineLevel="0" collapsed="false">
      <c r="A2235" s="1" t="s">
        <v>2564</v>
      </c>
      <c r="B2235" s="110" t="s">
        <v>580</v>
      </c>
      <c r="C2235" s="110" t="s">
        <v>2565</v>
      </c>
      <c r="D2235" s="110" t="s">
        <v>1072</v>
      </c>
      <c r="E2235" s="133" t="n">
        <v>123.74</v>
      </c>
      <c r="F2235" s="132" t="n">
        <v>33.627</v>
      </c>
      <c r="G2235" s="177" t="n">
        <v>4161</v>
      </c>
      <c r="H2235" s="129" t="n">
        <v>228</v>
      </c>
      <c r="I2235" s="110" t="s">
        <v>581</v>
      </c>
    </row>
    <row r="2236" customFormat="false" ht="12.75" hidden="false" customHeight="true" outlineLevel="0" collapsed="false">
      <c r="A2236" s="1" t="s">
        <v>2566</v>
      </c>
      <c r="B2236" s="110" t="s">
        <v>582</v>
      </c>
      <c r="C2236" s="110" t="s">
        <v>2567</v>
      </c>
      <c r="D2236" s="110" t="s">
        <v>1079</v>
      </c>
      <c r="E2236" s="132" t="n">
        <v>77.1</v>
      </c>
      <c r="F2236" s="132" t="n">
        <v>29.966</v>
      </c>
      <c r="G2236" s="177" t="n">
        <v>2310.38</v>
      </c>
      <c r="H2236" s="107" t="n">
        <v>229</v>
      </c>
      <c r="I2236" s="110" t="s">
        <v>583</v>
      </c>
    </row>
    <row r="2237" customFormat="false" ht="12.75" hidden="false" customHeight="true" outlineLevel="0" collapsed="false">
      <c r="A2237" s="1" t="s">
        <v>2568</v>
      </c>
      <c r="B2237" s="110" t="s">
        <v>584</v>
      </c>
      <c r="C2237" s="110" t="s">
        <v>2569</v>
      </c>
      <c r="D2237" s="110" t="s">
        <v>1072</v>
      </c>
      <c r="E2237" s="133" t="n">
        <v>584.87</v>
      </c>
      <c r="F2237" s="133" t="n">
        <v>114.983</v>
      </c>
      <c r="G2237" s="176" t="n">
        <v>67250.11</v>
      </c>
      <c r="H2237" s="129" t="n">
        <v>230</v>
      </c>
      <c r="I2237" s="110" t="s">
        <v>585</v>
      </c>
    </row>
    <row r="2238" customFormat="false" ht="12.75" hidden="false" customHeight="true" outlineLevel="0" collapsed="false">
      <c r="A2238" s="1" t="s">
        <v>2570</v>
      </c>
      <c r="B2238" s="110" t="s">
        <v>586</v>
      </c>
      <c r="C2238" s="110" t="s">
        <v>2571</v>
      </c>
      <c r="D2238" s="110" t="s">
        <v>1079</v>
      </c>
      <c r="E2238" s="133" t="n">
        <v>434.18</v>
      </c>
      <c r="F2238" s="132" t="n">
        <v>44.002</v>
      </c>
      <c r="G2238" s="176" t="n">
        <v>19104.79</v>
      </c>
      <c r="H2238" s="129" t="n">
        <v>231</v>
      </c>
      <c r="I2238" s="110" t="s">
        <v>587</v>
      </c>
    </row>
    <row r="2239" customFormat="false" ht="12.75" hidden="false" customHeight="true" outlineLevel="0" collapsed="false">
      <c r="A2239" s="1" t="s">
        <v>2572</v>
      </c>
      <c r="B2239" s="110" t="s">
        <v>588</v>
      </c>
      <c r="C2239" s="110" t="s">
        <v>2573</v>
      </c>
      <c r="D2239" s="110" t="s">
        <v>1072</v>
      </c>
      <c r="E2239" s="133" t="n">
        <v>123.74</v>
      </c>
      <c r="F2239" s="113" t="n">
        <v>0.188</v>
      </c>
      <c r="G2239" s="115" t="n">
        <v>23.26</v>
      </c>
      <c r="H2239" s="129" t="n">
        <v>232</v>
      </c>
      <c r="I2239" s="110" t="s">
        <v>589</v>
      </c>
    </row>
    <row r="2240" customFormat="false" ht="12.75" hidden="false" customHeight="true" outlineLevel="0" collapsed="false">
      <c r="A2240" s="1" t="s">
        <v>2574</v>
      </c>
      <c r="B2240" s="110" t="s">
        <v>590</v>
      </c>
      <c r="C2240" s="110" t="s">
        <v>2575</v>
      </c>
      <c r="D2240" s="110" t="s">
        <v>1072</v>
      </c>
      <c r="E2240" s="133" t="n">
        <v>123.74</v>
      </c>
      <c r="F2240" s="113" t="n">
        <v>5.2</v>
      </c>
      <c r="G2240" s="116" t="n">
        <v>643.45</v>
      </c>
      <c r="H2240" s="129" t="n">
        <v>233</v>
      </c>
      <c r="I2240" s="110" t="s">
        <v>591</v>
      </c>
    </row>
    <row r="2241" customFormat="false" ht="12.75" hidden="false" customHeight="true" outlineLevel="0" collapsed="false">
      <c r="A2241" s="1" t="s">
        <v>2576</v>
      </c>
      <c r="B2241" s="110" t="s">
        <v>592</v>
      </c>
      <c r="C2241" s="110" t="s">
        <v>2577</v>
      </c>
      <c r="D2241" s="110" t="s">
        <v>1072</v>
      </c>
      <c r="E2241" s="133" t="n">
        <v>584.87</v>
      </c>
      <c r="F2241" s="113" t="n">
        <v>0.188</v>
      </c>
      <c r="G2241" s="116" t="n">
        <v>109.96</v>
      </c>
      <c r="H2241" s="129" t="n">
        <v>234</v>
      </c>
      <c r="I2241" s="110" t="s">
        <v>593</v>
      </c>
    </row>
    <row r="2242" customFormat="false" ht="12.75" hidden="false" customHeight="true" outlineLevel="0" collapsed="false">
      <c r="A2242" s="1" t="s">
        <v>2578</v>
      </c>
      <c r="B2242" s="110" t="s">
        <v>594</v>
      </c>
      <c r="C2242" s="110" t="s">
        <v>2579</v>
      </c>
      <c r="D2242" s="110" t="s">
        <v>1072</v>
      </c>
      <c r="E2242" s="133" t="n">
        <v>584.87</v>
      </c>
      <c r="F2242" s="113" t="n">
        <v>5.2</v>
      </c>
      <c r="G2242" s="177" t="n">
        <v>3041.32</v>
      </c>
      <c r="H2242" s="129" t="n">
        <v>235</v>
      </c>
      <c r="I2242" s="110" t="s">
        <v>595</v>
      </c>
    </row>
    <row r="2243" customFormat="false" ht="12.75" hidden="false" customHeight="true" outlineLevel="0" collapsed="false">
      <c r="A2243" s="1" t="s">
        <v>2580</v>
      </c>
      <c r="B2243" s="110" t="s">
        <v>596</v>
      </c>
      <c r="C2243" s="110" t="s">
        <v>2111</v>
      </c>
      <c r="D2243" s="110" t="s">
        <v>1072</v>
      </c>
      <c r="E2243" s="133" t="n">
        <v>708.6</v>
      </c>
      <c r="F2243" s="132" t="n">
        <v>33</v>
      </c>
      <c r="G2243" s="176" t="n">
        <v>23383.8</v>
      </c>
      <c r="H2243" s="107" t="n">
        <v>236</v>
      </c>
      <c r="I2243" s="110" t="s">
        <v>597</v>
      </c>
    </row>
    <row r="2244" customFormat="false" ht="12.75" hidden="false" customHeight="true" outlineLevel="0" collapsed="false">
      <c r="A2244" s="1" t="s">
        <v>2581</v>
      </c>
      <c r="B2244" s="110" t="s">
        <v>598</v>
      </c>
      <c r="C2244" s="110" t="s">
        <v>1649</v>
      </c>
      <c r="D2244" s="110" t="s">
        <v>1079</v>
      </c>
      <c r="E2244" s="133" t="n">
        <v>511.28</v>
      </c>
      <c r="F2244" s="132" t="n">
        <v>22</v>
      </c>
      <c r="G2244" s="176" t="n">
        <v>11248.16</v>
      </c>
      <c r="H2244" s="129" t="n">
        <v>237</v>
      </c>
      <c r="I2244" s="110" t="s">
        <v>599</v>
      </c>
    </row>
    <row r="2245" customFormat="false" ht="12.75" hidden="false" customHeight="true" outlineLevel="0" collapsed="false">
      <c r="A2245" s="1" t="s">
        <v>2582</v>
      </c>
      <c r="B2245" s="106" t="s">
        <v>600</v>
      </c>
      <c r="C2245" s="106" t="s">
        <v>2583</v>
      </c>
      <c r="D2245" s="106"/>
      <c r="E2245" s="108"/>
      <c r="F2245" s="108"/>
      <c r="G2245" s="175" t="n">
        <v>553372.32</v>
      </c>
      <c r="H2245" s="129" t="n">
        <v>238</v>
      </c>
      <c r="I2245" s="106" t="s">
        <v>601</v>
      </c>
    </row>
    <row r="2246" customFormat="false" ht="12.75" hidden="false" customHeight="true" outlineLevel="0" collapsed="false">
      <c r="A2246" s="1" t="s">
        <v>2584</v>
      </c>
      <c r="B2246" s="106" t="s">
        <v>604</v>
      </c>
      <c r="C2246" s="106" t="s">
        <v>2585</v>
      </c>
      <c r="D2246" s="106"/>
      <c r="E2246" s="108"/>
      <c r="F2246" s="108"/>
      <c r="G2246" s="175" t="n">
        <v>553372.32</v>
      </c>
      <c r="H2246" s="129" t="n">
        <v>239</v>
      </c>
      <c r="I2246" s="106" t="s">
        <v>605</v>
      </c>
    </row>
    <row r="2247" customFormat="false" ht="12.75" hidden="false" customHeight="true" outlineLevel="0" collapsed="false">
      <c r="A2247" s="1" t="s">
        <v>2586</v>
      </c>
      <c r="B2247" s="110" t="s">
        <v>606</v>
      </c>
      <c r="C2247" s="110" t="s">
        <v>2587</v>
      </c>
      <c r="D2247" s="110" t="s">
        <v>1070</v>
      </c>
      <c r="E2247" s="113" t="n">
        <v>1</v>
      </c>
      <c r="F2247" s="147" t="n">
        <v>392109.6169</v>
      </c>
      <c r="G2247" s="179" t="n">
        <v>392109.62</v>
      </c>
      <c r="H2247" s="107" t="n">
        <v>240</v>
      </c>
      <c r="I2247" s="110" t="s">
        <v>607</v>
      </c>
    </row>
    <row r="2248" customFormat="false" ht="12.75" hidden="false" customHeight="true" outlineLevel="0" collapsed="false">
      <c r="A2248" s="1" t="s">
        <v>2588</v>
      </c>
      <c r="B2248" s="110" t="s">
        <v>608</v>
      </c>
      <c r="C2248" s="110" t="s">
        <v>2589</v>
      </c>
      <c r="D2248" s="110" t="s">
        <v>1070</v>
      </c>
      <c r="E2248" s="113" t="n">
        <v>1</v>
      </c>
      <c r="F2248" s="147" t="n">
        <v>161262.7019</v>
      </c>
      <c r="G2248" s="179" t="n">
        <v>161262.7</v>
      </c>
      <c r="H2248" s="129" t="n">
        <v>241</v>
      </c>
      <c r="I2248" s="110" t="s">
        <v>609</v>
      </c>
    </row>
    <row r="2249" customFormat="false" ht="12.75" hidden="false" customHeight="true" outlineLevel="0" collapsed="false">
      <c r="A2249" s="1" t="s">
        <v>2590</v>
      </c>
      <c r="B2249" s="106" t="s">
        <v>610</v>
      </c>
      <c r="C2249" s="106" t="s">
        <v>2591</v>
      </c>
      <c r="D2249" s="106"/>
      <c r="E2249" s="108"/>
      <c r="F2249" s="108"/>
      <c r="G2249" s="178" t="n">
        <v>57592.48</v>
      </c>
      <c r="H2249" s="129" t="n">
        <v>242</v>
      </c>
      <c r="I2249" s="106" t="s">
        <v>611</v>
      </c>
    </row>
    <row r="2250" customFormat="false" ht="12.75" hidden="false" customHeight="true" outlineLevel="0" collapsed="false">
      <c r="A2250" s="1" t="s">
        <v>2592</v>
      </c>
      <c r="B2250" s="110" t="s">
        <v>613</v>
      </c>
      <c r="C2250" s="110" t="s">
        <v>1988</v>
      </c>
      <c r="D2250" s="110" t="s">
        <v>1079</v>
      </c>
      <c r="E2250" s="132" t="n">
        <v>88.09</v>
      </c>
      <c r="F2250" s="133" t="n">
        <v>101.421</v>
      </c>
      <c r="G2250" s="177" t="n">
        <v>8934.17</v>
      </c>
      <c r="H2250" s="129" t="n">
        <v>243</v>
      </c>
      <c r="I2250" s="110" t="s">
        <v>614</v>
      </c>
    </row>
    <row r="2251" customFormat="false" ht="12.75" hidden="false" customHeight="true" outlineLevel="0" collapsed="false">
      <c r="A2251" s="1" t="s">
        <v>2593</v>
      </c>
      <c r="B2251" s="110" t="s">
        <v>615</v>
      </c>
      <c r="C2251" s="110" t="s">
        <v>2009</v>
      </c>
      <c r="D2251" s="110" t="s">
        <v>1079</v>
      </c>
      <c r="E2251" s="132" t="n">
        <v>10</v>
      </c>
      <c r="F2251" s="133" t="n">
        <v>179.0121</v>
      </c>
      <c r="G2251" s="177" t="n">
        <v>1790.12</v>
      </c>
      <c r="H2251" s="129" t="n">
        <v>244</v>
      </c>
      <c r="I2251" s="110" t="s">
        <v>616</v>
      </c>
    </row>
    <row r="2252" customFormat="false" ht="12.75" hidden="false" customHeight="true" outlineLevel="0" collapsed="false">
      <c r="A2252" s="1" t="s">
        <v>2594</v>
      </c>
      <c r="B2252" s="110" t="s">
        <v>617</v>
      </c>
      <c r="C2252" s="110" t="s">
        <v>1527</v>
      </c>
      <c r="D2252" s="110" t="s">
        <v>1078</v>
      </c>
      <c r="E2252" s="113" t="n">
        <v>4</v>
      </c>
      <c r="F2252" s="133" t="n">
        <v>258.0242</v>
      </c>
      <c r="G2252" s="177" t="n">
        <v>1032.1</v>
      </c>
      <c r="H2252" s="129" t="n">
        <v>245</v>
      </c>
      <c r="I2252" s="110" t="s">
        <v>618</v>
      </c>
    </row>
    <row r="2253" customFormat="false" ht="12.75" hidden="false" customHeight="true" outlineLevel="0" collapsed="false">
      <c r="A2253" s="1" t="s">
        <v>2595</v>
      </c>
      <c r="B2253" s="110" t="s">
        <v>619</v>
      </c>
      <c r="C2253" s="110" t="s">
        <v>1615</v>
      </c>
      <c r="D2253" s="110" t="s">
        <v>1078</v>
      </c>
      <c r="E2253" s="132" t="n">
        <v>15</v>
      </c>
      <c r="F2253" s="133" t="n">
        <v>740</v>
      </c>
      <c r="G2253" s="176" t="n">
        <v>11100</v>
      </c>
      <c r="H2253" s="107" t="n">
        <v>246</v>
      </c>
      <c r="I2253" s="110" t="s">
        <v>620</v>
      </c>
    </row>
    <row r="2254" customFormat="false" ht="12.75" hidden="false" customHeight="true" outlineLevel="0" collapsed="false">
      <c r="A2254" s="1" t="s">
        <v>2596</v>
      </c>
      <c r="B2254" s="110" t="s">
        <v>621</v>
      </c>
      <c r="C2254" s="110" t="s">
        <v>2597</v>
      </c>
      <c r="D2254" s="110" t="s">
        <v>1072</v>
      </c>
      <c r="E2254" s="132" t="n">
        <v>38.09</v>
      </c>
      <c r="F2254" s="133" t="n">
        <v>325.121</v>
      </c>
      <c r="G2254" s="176" t="n">
        <v>12383.85</v>
      </c>
      <c r="H2254" s="107" t="n">
        <v>247</v>
      </c>
      <c r="I2254" s="110" t="s">
        <v>622</v>
      </c>
    </row>
    <row r="2255" customFormat="false" ht="12.75" hidden="false" customHeight="true" outlineLevel="0" collapsed="false">
      <c r="A2255" s="1" t="s">
        <v>2598</v>
      </c>
      <c r="B2255" s="110" t="s">
        <v>623</v>
      </c>
      <c r="C2255" s="110" t="s">
        <v>2599</v>
      </c>
      <c r="D2255" s="110" t="s">
        <v>1079</v>
      </c>
      <c r="E2255" s="113" t="n">
        <v>7.32</v>
      </c>
      <c r="F2255" s="133" t="n">
        <v>450</v>
      </c>
      <c r="G2255" s="177" t="n">
        <v>3294</v>
      </c>
      <c r="H2255" s="129" t="n">
        <v>248</v>
      </c>
      <c r="I2255" s="110" t="s">
        <v>624</v>
      </c>
    </row>
    <row r="2256" customFormat="false" ht="12.75" hidden="false" customHeight="true" outlineLevel="0" collapsed="false">
      <c r="A2256" s="1" t="s">
        <v>2600</v>
      </c>
      <c r="B2256" s="110" t="s">
        <v>625</v>
      </c>
      <c r="C2256" s="110" t="s">
        <v>2601</v>
      </c>
      <c r="D2256" s="110" t="s">
        <v>1070</v>
      </c>
      <c r="E2256" s="113" t="n">
        <v>1</v>
      </c>
      <c r="F2256" s="134" t="n">
        <v>1000</v>
      </c>
      <c r="G2256" s="177" t="n">
        <v>1000</v>
      </c>
      <c r="H2256" s="129" t="n">
        <v>249</v>
      </c>
      <c r="I2256" s="110" t="s">
        <v>626</v>
      </c>
    </row>
    <row r="2257" customFormat="false" ht="12.75" hidden="false" customHeight="true" outlineLevel="0" collapsed="false">
      <c r="A2257" s="1" t="s">
        <v>2602</v>
      </c>
      <c r="B2257" s="110" t="s">
        <v>627</v>
      </c>
      <c r="C2257" s="110" t="s">
        <v>2603</v>
      </c>
      <c r="D2257" s="110" t="s">
        <v>1070</v>
      </c>
      <c r="E2257" s="113" t="n">
        <v>1</v>
      </c>
      <c r="F2257" s="134" t="n">
        <v>8000</v>
      </c>
      <c r="G2257" s="177" t="n">
        <v>8000</v>
      </c>
      <c r="H2257" s="129" t="n">
        <v>250</v>
      </c>
      <c r="I2257" s="110" t="s">
        <v>628</v>
      </c>
    </row>
    <row r="2258" customFormat="false" ht="12.75" hidden="false" customHeight="true" outlineLevel="0" collapsed="false">
      <c r="A2258" s="1" t="s">
        <v>2604</v>
      </c>
      <c r="B2258" s="110" t="s">
        <v>629</v>
      </c>
      <c r="C2258" s="110" t="s">
        <v>2605</v>
      </c>
      <c r="D2258" s="110" t="s">
        <v>1078</v>
      </c>
      <c r="E2258" s="113" t="n">
        <v>2</v>
      </c>
      <c r="F2258" s="134" t="n">
        <v>5029.121</v>
      </c>
      <c r="G2258" s="176" t="n">
        <v>10058.24</v>
      </c>
      <c r="H2258" s="129" t="n">
        <v>251</v>
      </c>
      <c r="I2258" s="110" t="s">
        <v>630</v>
      </c>
    </row>
    <row r="2259" customFormat="false" ht="12.75" hidden="false" customHeight="true" outlineLevel="0" collapsed="false">
      <c r="A2259" s="1" t="s">
        <v>2606</v>
      </c>
      <c r="B2259" s="106" t="s">
        <v>632</v>
      </c>
      <c r="C2259" s="106" t="s">
        <v>2607</v>
      </c>
      <c r="D2259" s="106"/>
      <c r="E2259" s="108"/>
      <c r="F2259" s="108"/>
      <c r="G2259" s="178" t="n">
        <v>70971.15</v>
      </c>
      <c r="H2259" s="129" t="n">
        <v>252</v>
      </c>
      <c r="I2259" s="106" t="s">
        <v>633</v>
      </c>
    </row>
    <row r="2260" customFormat="false" ht="12.75" hidden="false" customHeight="true" outlineLevel="0" collapsed="false">
      <c r="A2260" s="1" t="s">
        <v>2608</v>
      </c>
      <c r="B2260" s="106" t="s">
        <v>634</v>
      </c>
      <c r="C2260" s="106" t="s">
        <v>2609</v>
      </c>
      <c r="D2260" s="106"/>
      <c r="E2260" s="108"/>
      <c r="F2260" s="108"/>
      <c r="G2260" s="178" t="n">
        <v>60668.89</v>
      </c>
      <c r="H2260" s="129" t="n">
        <v>253</v>
      </c>
      <c r="I2260" s="106" t="s">
        <v>635</v>
      </c>
    </row>
    <row r="2261" customFormat="false" ht="12.75" hidden="false" customHeight="true" outlineLevel="0" collapsed="false">
      <c r="A2261" s="1" t="s">
        <v>2610</v>
      </c>
      <c r="B2261" s="110" t="s">
        <v>636</v>
      </c>
      <c r="C2261" s="110" t="s">
        <v>1618</v>
      </c>
      <c r="D2261" s="110" t="s">
        <v>1078</v>
      </c>
      <c r="E2261" s="132" t="n">
        <v>29</v>
      </c>
      <c r="F2261" s="133" t="n">
        <v>362.935</v>
      </c>
      <c r="G2261" s="176" t="n">
        <v>10525.12</v>
      </c>
      <c r="H2261" s="129" t="n">
        <v>254</v>
      </c>
      <c r="I2261" s="110" t="s">
        <v>637</v>
      </c>
    </row>
    <row r="2262" customFormat="false" ht="12.75" hidden="false" customHeight="true" outlineLevel="0" collapsed="false">
      <c r="A2262" s="1" t="s">
        <v>2611</v>
      </c>
      <c r="B2262" s="110" t="s">
        <v>638</v>
      </c>
      <c r="C2262" s="110" t="s">
        <v>1915</v>
      </c>
      <c r="D2262" s="110" t="s">
        <v>1078</v>
      </c>
      <c r="E2262" s="132" t="n">
        <v>82</v>
      </c>
      <c r="F2262" s="133" t="n">
        <v>362.935</v>
      </c>
      <c r="G2262" s="176" t="n">
        <v>29760.67</v>
      </c>
      <c r="H2262" s="129" t="n">
        <v>255</v>
      </c>
      <c r="I2262" s="110" t="s">
        <v>639</v>
      </c>
    </row>
    <row r="2263" customFormat="false" ht="12.75" hidden="false" customHeight="true" outlineLevel="0" collapsed="false">
      <c r="A2263" s="1" t="s">
        <v>2612</v>
      </c>
      <c r="B2263" s="110" t="s">
        <v>640</v>
      </c>
      <c r="C2263" s="110" t="s">
        <v>1912</v>
      </c>
      <c r="D2263" s="110" t="s">
        <v>1078</v>
      </c>
      <c r="E2263" s="132" t="n">
        <v>13</v>
      </c>
      <c r="F2263" s="133" t="n">
        <v>548.075</v>
      </c>
      <c r="G2263" s="177" t="n">
        <v>7124.98</v>
      </c>
      <c r="H2263" s="129" t="n">
        <v>256</v>
      </c>
      <c r="I2263" s="110" t="s">
        <v>641</v>
      </c>
    </row>
    <row r="2264" customFormat="false" ht="12.75" hidden="false" customHeight="true" outlineLevel="0" collapsed="false">
      <c r="A2264" s="1" t="s">
        <v>2613</v>
      </c>
      <c r="B2264" s="110" t="s">
        <v>642</v>
      </c>
      <c r="C2264" s="110" t="s">
        <v>2614</v>
      </c>
      <c r="D2264" s="110" t="s">
        <v>1078</v>
      </c>
      <c r="E2264" s="113" t="n">
        <v>1</v>
      </c>
      <c r="F2264" s="133" t="n">
        <v>548.075</v>
      </c>
      <c r="G2264" s="116" t="n">
        <v>548.08</v>
      </c>
      <c r="H2264" s="107" t="n">
        <v>257</v>
      </c>
      <c r="I2264" s="110" t="s">
        <v>643</v>
      </c>
    </row>
    <row r="2265" customFormat="false" ht="12.75" hidden="false" customHeight="true" outlineLevel="0" collapsed="false">
      <c r="A2265" s="1" t="s">
        <v>2615</v>
      </c>
      <c r="B2265" s="110" t="s">
        <v>644</v>
      </c>
      <c r="C2265" s="110" t="s">
        <v>2616</v>
      </c>
      <c r="D2265" s="110" t="s">
        <v>1078</v>
      </c>
      <c r="E2265" s="132" t="n">
        <v>24</v>
      </c>
      <c r="F2265" s="133" t="n">
        <v>529.585</v>
      </c>
      <c r="G2265" s="176" t="n">
        <v>12710.04</v>
      </c>
      <c r="H2265" s="107" t="n">
        <v>258</v>
      </c>
      <c r="I2265" s="110" t="s">
        <v>645</v>
      </c>
    </row>
    <row r="2266" customFormat="false" ht="12.75" hidden="false" customHeight="true" outlineLevel="0" collapsed="false">
      <c r="A2266" s="1" t="s">
        <v>2617</v>
      </c>
      <c r="B2266" s="106" t="s">
        <v>646</v>
      </c>
      <c r="C2266" s="106" t="s">
        <v>2618</v>
      </c>
      <c r="D2266" s="106"/>
      <c r="E2266" s="108"/>
      <c r="F2266" s="108"/>
      <c r="G2266" s="178" t="n">
        <v>10302.26</v>
      </c>
      <c r="H2266" s="129" t="n">
        <v>259</v>
      </c>
      <c r="I2266" s="106" t="s">
        <v>647</v>
      </c>
    </row>
    <row r="2267" customFormat="false" ht="12.75" hidden="false" customHeight="true" outlineLevel="0" collapsed="false">
      <c r="A2267" s="1" t="s">
        <v>2619</v>
      </c>
      <c r="B2267" s="110" t="s">
        <v>648</v>
      </c>
      <c r="C2267" s="110" t="s">
        <v>2620</v>
      </c>
      <c r="D2267" s="110" t="s">
        <v>1078</v>
      </c>
      <c r="E2267" s="132" t="n">
        <v>13</v>
      </c>
      <c r="F2267" s="132" t="n">
        <v>67.2416</v>
      </c>
      <c r="G2267" s="116" t="n">
        <v>874.14</v>
      </c>
      <c r="H2267" s="107" t="n">
        <v>260</v>
      </c>
      <c r="I2267" s="110" t="s">
        <v>649</v>
      </c>
    </row>
    <row r="2268" customFormat="false" ht="12.75" hidden="false" customHeight="true" outlineLevel="0" collapsed="false">
      <c r="A2268" s="1" t="s">
        <v>2621</v>
      </c>
      <c r="B2268" s="110" t="s">
        <v>650</v>
      </c>
      <c r="C2268" s="110" t="s">
        <v>2622</v>
      </c>
      <c r="D2268" s="110" t="s">
        <v>1078</v>
      </c>
      <c r="E2268" s="113" t="n">
        <v>1</v>
      </c>
      <c r="F2268" s="132" t="n">
        <v>41.452</v>
      </c>
      <c r="G2268" s="115" t="n">
        <v>41.45</v>
      </c>
      <c r="H2268" s="129" t="n">
        <v>261</v>
      </c>
      <c r="I2268" s="110" t="s">
        <v>651</v>
      </c>
    </row>
    <row r="2269" customFormat="false" ht="12.75" hidden="false" customHeight="true" outlineLevel="0" collapsed="false">
      <c r="A2269" s="1" t="s">
        <v>2623</v>
      </c>
      <c r="B2269" s="110" t="s">
        <v>652</v>
      </c>
      <c r="C2269" s="110" t="s">
        <v>1944</v>
      </c>
      <c r="D2269" s="110" t="s">
        <v>1078</v>
      </c>
      <c r="E2269" s="132" t="n">
        <v>60</v>
      </c>
      <c r="F2269" s="132" t="n">
        <v>38.8549</v>
      </c>
      <c r="G2269" s="177" t="n">
        <v>2331.29</v>
      </c>
      <c r="H2269" s="129" t="n">
        <v>262</v>
      </c>
      <c r="I2269" s="110" t="s">
        <v>653</v>
      </c>
    </row>
    <row r="2270" customFormat="false" ht="12.75" hidden="false" customHeight="true" outlineLevel="0" collapsed="false">
      <c r="A2270" s="1" t="s">
        <v>2624</v>
      </c>
      <c r="B2270" s="110" t="s">
        <v>654</v>
      </c>
      <c r="C2270" s="110" t="s">
        <v>1947</v>
      </c>
      <c r="D2270" s="110" t="s">
        <v>1078</v>
      </c>
      <c r="E2270" s="132" t="n">
        <v>51</v>
      </c>
      <c r="F2270" s="132" t="n">
        <v>41.452</v>
      </c>
      <c r="G2270" s="177" t="n">
        <v>2114.05</v>
      </c>
      <c r="H2270" s="129" t="n">
        <v>263</v>
      </c>
      <c r="I2270" s="110" t="s">
        <v>655</v>
      </c>
    </row>
    <row r="2271" customFormat="false" ht="12.75" hidden="false" customHeight="true" outlineLevel="0" collapsed="false">
      <c r="A2271" s="1" t="s">
        <v>2625</v>
      </c>
      <c r="B2271" s="110" t="s">
        <v>656</v>
      </c>
      <c r="C2271" s="110" t="s">
        <v>1567</v>
      </c>
      <c r="D2271" s="110" t="s">
        <v>1078</v>
      </c>
      <c r="E2271" s="132" t="n">
        <v>24</v>
      </c>
      <c r="F2271" s="132" t="n">
        <v>44.9</v>
      </c>
      <c r="G2271" s="177" t="n">
        <v>1077.6</v>
      </c>
      <c r="H2271" s="107" t="n">
        <v>264</v>
      </c>
      <c r="I2271" s="110" t="s">
        <v>657</v>
      </c>
    </row>
    <row r="2272" customFormat="false" ht="12.75" hidden="false" customHeight="true" outlineLevel="0" collapsed="false">
      <c r="A2272" s="1" t="s">
        <v>2626</v>
      </c>
      <c r="B2272" s="110" t="s">
        <v>658</v>
      </c>
      <c r="C2272" s="110" t="s">
        <v>2627</v>
      </c>
      <c r="D2272" s="110" t="s">
        <v>1080</v>
      </c>
      <c r="E2272" s="133" t="n">
        <v>155</v>
      </c>
      <c r="F2272" s="132" t="n">
        <v>12.5</v>
      </c>
      <c r="G2272" s="177" t="n">
        <v>1937.5</v>
      </c>
      <c r="H2272" s="129" t="n">
        <v>265</v>
      </c>
      <c r="I2272" s="110" t="s">
        <v>659</v>
      </c>
    </row>
    <row r="2273" customFormat="false" ht="12.75" hidden="false" customHeight="true" outlineLevel="0" collapsed="false">
      <c r="A2273" s="1" t="s">
        <v>2628</v>
      </c>
      <c r="B2273" s="110" t="s">
        <v>660</v>
      </c>
      <c r="C2273" s="110" t="s">
        <v>1728</v>
      </c>
      <c r="D2273" s="110" t="s">
        <v>1078</v>
      </c>
      <c r="E2273" s="132" t="n">
        <v>12</v>
      </c>
      <c r="F2273" s="133" t="n">
        <v>160.5195</v>
      </c>
      <c r="G2273" s="177" t="n">
        <v>1926.23</v>
      </c>
      <c r="H2273" s="129" t="n">
        <v>266</v>
      </c>
      <c r="I2273" s="110" t="s">
        <v>661</v>
      </c>
    </row>
    <row r="2274" customFormat="false" ht="12.75" hidden="false" customHeight="true" outlineLevel="0" collapsed="false">
      <c r="A2274" s="1" t="s">
        <v>2629</v>
      </c>
      <c r="B2274" s="106" t="s">
        <v>662</v>
      </c>
      <c r="C2274" s="106" t="s">
        <v>2630</v>
      </c>
      <c r="D2274" s="106"/>
      <c r="E2274" s="108"/>
      <c r="F2274" s="108"/>
      <c r="G2274" s="175" t="n">
        <v>936245.66</v>
      </c>
      <c r="H2274" s="107" t="n">
        <v>267</v>
      </c>
      <c r="I2274" s="106" t="s">
        <v>663</v>
      </c>
    </row>
    <row r="2275" customFormat="false" ht="12.75" hidden="false" customHeight="true" outlineLevel="0" collapsed="false">
      <c r="A2275" s="1" t="s">
        <v>2631</v>
      </c>
      <c r="B2275" s="110" t="s">
        <v>664</v>
      </c>
      <c r="C2275" s="110" t="s">
        <v>2632</v>
      </c>
      <c r="D2275" s="110" t="s">
        <v>1070</v>
      </c>
      <c r="E2275" s="113" t="n">
        <v>1</v>
      </c>
      <c r="F2275" s="147" t="n">
        <v>158666.0028</v>
      </c>
      <c r="G2275" s="179" t="n">
        <v>158666</v>
      </c>
      <c r="H2275" s="129" t="n">
        <v>268</v>
      </c>
      <c r="I2275" s="110" t="s">
        <v>665</v>
      </c>
    </row>
    <row r="2276" customFormat="false" ht="12.75" hidden="false" customHeight="true" outlineLevel="0" collapsed="false">
      <c r="A2276" s="1" t="s">
        <v>2633</v>
      </c>
      <c r="B2276" s="110" t="s">
        <v>666</v>
      </c>
      <c r="C2276" s="110" t="s">
        <v>2634</v>
      </c>
      <c r="D2276" s="110" t="s">
        <v>1070</v>
      </c>
      <c r="E2276" s="113" t="n">
        <v>1</v>
      </c>
      <c r="F2276" s="147" t="n">
        <v>146380.242</v>
      </c>
      <c r="G2276" s="179" t="n">
        <v>146380.24</v>
      </c>
      <c r="H2276" s="129" t="n">
        <v>269</v>
      </c>
      <c r="I2276" s="110" t="s">
        <v>667</v>
      </c>
    </row>
    <row r="2277" customFormat="false" ht="12.75" hidden="false" customHeight="true" outlineLevel="0" collapsed="false">
      <c r="A2277" s="1" t="s">
        <v>2635</v>
      </c>
      <c r="B2277" s="110" t="s">
        <v>668</v>
      </c>
      <c r="C2277" s="110" t="s">
        <v>2636</v>
      </c>
      <c r="D2277" s="110" t="s">
        <v>1070</v>
      </c>
      <c r="E2277" s="113" t="n">
        <v>1</v>
      </c>
      <c r="F2277" s="147" t="n">
        <v>123116.2</v>
      </c>
      <c r="G2277" s="179" t="n">
        <v>123116.2</v>
      </c>
      <c r="H2277" s="129" t="n">
        <v>270</v>
      </c>
      <c r="I2277" s="110" t="s">
        <v>669</v>
      </c>
    </row>
    <row r="2278" customFormat="false" ht="12.75" hidden="false" customHeight="true" outlineLevel="0" collapsed="false">
      <c r="A2278" s="1" t="s">
        <v>2637</v>
      </c>
      <c r="B2278" s="110" t="s">
        <v>671</v>
      </c>
      <c r="C2278" s="110" t="s">
        <v>2638</v>
      </c>
      <c r="D2278" s="110" t="s">
        <v>1070</v>
      </c>
      <c r="E2278" s="113" t="n">
        <v>1</v>
      </c>
      <c r="F2278" s="147" t="n">
        <v>129578.309</v>
      </c>
      <c r="G2278" s="179" t="n">
        <v>129578.31</v>
      </c>
      <c r="H2278" s="129" t="n">
        <v>271</v>
      </c>
      <c r="I2278" s="110" t="s">
        <v>672</v>
      </c>
    </row>
    <row r="2279" customFormat="false" ht="12.75" hidden="false" customHeight="true" outlineLevel="0" collapsed="false">
      <c r="A2279" s="1" t="s">
        <v>2639</v>
      </c>
      <c r="B2279" s="110" t="s">
        <v>673</v>
      </c>
      <c r="C2279" s="110" t="s">
        <v>2015</v>
      </c>
      <c r="D2279" s="110" t="s">
        <v>1070</v>
      </c>
      <c r="E2279" s="113" t="n">
        <v>1</v>
      </c>
      <c r="F2279" s="135" t="n">
        <v>18808.91</v>
      </c>
      <c r="G2279" s="176" t="n">
        <v>18808.91</v>
      </c>
      <c r="H2279" s="129" t="n">
        <v>272</v>
      </c>
      <c r="I2279" s="110" t="s">
        <v>674</v>
      </c>
    </row>
    <row r="2280" customFormat="false" ht="12.75" hidden="false" customHeight="true" outlineLevel="0" collapsed="false">
      <c r="A2280" s="1" t="s">
        <v>2640</v>
      </c>
      <c r="B2280" s="110" t="s">
        <v>676</v>
      </c>
      <c r="C2280" s="110" t="s">
        <v>2641</v>
      </c>
      <c r="D2280" s="110" t="s">
        <v>1070</v>
      </c>
      <c r="E2280" s="113" t="n">
        <v>1</v>
      </c>
      <c r="F2280" s="135" t="n">
        <v>15000</v>
      </c>
      <c r="G2280" s="176" t="n">
        <v>15000</v>
      </c>
      <c r="H2280" s="129" t="n">
        <v>273</v>
      </c>
      <c r="I2280" s="110" t="s">
        <v>677</v>
      </c>
    </row>
    <row r="2281" customFormat="false" ht="12.75" hidden="false" customHeight="true" outlineLevel="0" collapsed="false">
      <c r="A2281" s="1" t="s">
        <v>2642</v>
      </c>
      <c r="B2281" s="110" t="s">
        <v>678</v>
      </c>
      <c r="C2281" s="110" t="s">
        <v>1612</v>
      </c>
      <c r="D2281" s="110" t="s">
        <v>1070</v>
      </c>
      <c r="E2281" s="113" t="n">
        <v>1</v>
      </c>
      <c r="F2281" s="135" t="n">
        <v>22320</v>
      </c>
      <c r="G2281" s="176" t="n">
        <v>22320</v>
      </c>
      <c r="H2281" s="129" t="n">
        <v>274</v>
      </c>
      <c r="I2281" s="110" t="s">
        <v>679</v>
      </c>
    </row>
    <row r="2282" customFormat="false" ht="12.75" hidden="false" customHeight="true" outlineLevel="0" collapsed="false">
      <c r="A2282" s="1" t="s">
        <v>2643</v>
      </c>
      <c r="B2282" s="110" t="s">
        <v>680</v>
      </c>
      <c r="C2282" s="110" t="s">
        <v>1558</v>
      </c>
      <c r="D2282" s="110" t="s">
        <v>1070</v>
      </c>
      <c r="E2282" s="113" t="n">
        <v>1</v>
      </c>
      <c r="F2282" s="135" t="n">
        <v>30779.05</v>
      </c>
      <c r="G2282" s="176" t="n">
        <v>30779.05</v>
      </c>
      <c r="H2282" s="129" t="n">
        <v>275</v>
      </c>
      <c r="I2282" s="110" t="s">
        <v>681</v>
      </c>
    </row>
    <row r="2283" customFormat="false" ht="12.75" hidden="false" customHeight="true" outlineLevel="0" collapsed="false">
      <c r="A2283" s="1" t="s">
        <v>2644</v>
      </c>
      <c r="B2283" s="110" t="s">
        <v>683</v>
      </c>
      <c r="C2283" s="110" t="s">
        <v>1746</v>
      </c>
      <c r="D2283" s="110" t="s">
        <v>1070</v>
      </c>
      <c r="E2283" s="113" t="n">
        <v>1</v>
      </c>
      <c r="F2283" s="134" t="n">
        <v>5086.5</v>
      </c>
      <c r="G2283" s="177" t="n">
        <v>5086.5</v>
      </c>
      <c r="H2283" s="129" t="n">
        <v>276</v>
      </c>
      <c r="I2283" s="110" t="s">
        <v>684</v>
      </c>
    </row>
    <row r="2284" customFormat="false" ht="12.75" hidden="false" customHeight="true" outlineLevel="0" collapsed="false">
      <c r="A2284" s="1" t="s">
        <v>2645</v>
      </c>
      <c r="B2284" s="110" t="s">
        <v>685</v>
      </c>
      <c r="C2284" s="110" t="s">
        <v>2023</v>
      </c>
      <c r="D2284" s="110" t="s">
        <v>1070</v>
      </c>
      <c r="E2284" s="113" t="n">
        <v>1</v>
      </c>
      <c r="F2284" s="135" t="n">
        <v>17979.4992</v>
      </c>
      <c r="G2284" s="176" t="n">
        <v>17979.5</v>
      </c>
      <c r="H2284" s="129" t="n">
        <v>277</v>
      </c>
      <c r="I2284" s="110" t="s">
        <v>686</v>
      </c>
    </row>
    <row r="2285" customFormat="false" ht="12.75" hidden="false" customHeight="true" outlineLevel="0" collapsed="false">
      <c r="A2285" s="1" t="s">
        <v>2646</v>
      </c>
      <c r="B2285" s="110" t="s">
        <v>687</v>
      </c>
      <c r="C2285" s="110" t="s">
        <v>2647</v>
      </c>
      <c r="D2285" s="110" t="s">
        <v>1078</v>
      </c>
      <c r="E2285" s="113" t="n">
        <v>2</v>
      </c>
      <c r="F2285" s="135" t="n">
        <v>98672.9765</v>
      </c>
      <c r="G2285" s="179" t="n">
        <v>197345.95</v>
      </c>
      <c r="H2285" s="107" t="n">
        <v>278</v>
      </c>
      <c r="I2285" s="110" t="s">
        <v>688</v>
      </c>
    </row>
    <row r="2286" customFormat="false" ht="12.75" hidden="false" customHeight="true" outlineLevel="0" collapsed="false">
      <c r="A2286" s="1" t="s">
        <v>2648</v>
      </c>
      <c r="B2286" s="110" t="s">
        <v>690</v>
      </c>
      <c r="C2286" s="110" t="s">
        <v>1574</v>
      </c>
      <c r="D2286" s="110" t="s">
        <v>1070</v>
      </c>
      <c r="E2286" s="113" t="n">
        <v>1</v>
      </c>
      <c r="F2286" s="134" t="n">
        <v>3000</v>
      </c>
      <c r="G2286" s="177" t="n">
        <v>3000</v>
      </c>
      <c r="H2286" s="129" t="n">
        <v>279</v>
      </c>
      <c r="I2286" s="110" t="s">
        <v>691</v>
      </c>
    </row>
    <row r="2287" customFormat="false" ht="12.75" hidden="false" customHeight="true" outlineLevel="0" collapsed="false">
      <c r="A2287" s="1" t="s">
        <v>2649</v>
      </c>
      <c r="B2287" s="110" t="s">
        <v>692</v>
      </c>
      <c r="C2287" s="110" t="s">
        <v>1595</v>
      </c>
      <c r="D2287" s="110" t="s">
        <v>1070</v>
      </c>
      <c r="E2287" s="113" t="n">
        <v>1</v>
      </c>
      <c r="F2287" s="135" t="n">
        <v>15000</v>
      </c>
      <c r="G2287" s="176" t="n">
        <v>15000</v>
      </c>
      <c r="H2287" s="129" t="n">
        <v>280</v>
      </c>
      <c r="I2287" s="110" t="s">
        <v>693</v>
      </c>
    </row>
    <row r="2288" customFormat="false" ht="12.75" hidden="false" customHeight="true" outlineLevel="0" collapsed="false">
      <c r="A2288" s="1" t="s">
        <v>2650</v>
      </c>
      <c r="B2288" s="110" t="s">
        <v>694</v>
      </c>
      <c r="C2288" s="110" t="s">
        <v>2651</v>
      </c>
      <c r="D2288" s="110" t="s">
        <v>1070</v>
      </c>
      <c r="E2288" s="113" t="n">
        <v>1</v>
      </c>
      <c r="F2288" s="135" t="n">
        <v>10000</v>
      </c>
      <c r="G2288" s="176" t="n">
        <v>10000</v>
      </c>
      <c r="H2288" s="129" t="n">
        <v>281</v>
      </c>
      <c r="I2288" s="110" t="s">
        <v>695</v>
      </c>
    </row>
    <row r="2289" customFormat="false" ht="12.75" hidden="false" customHeight="true" outlineLevel="0" collapsed="false">
      <c r="A2289" s="1" t="s">
        <v>2652</v>
      </c>
      <c r="B2289" s="110" t="s">
        <v>696</v>
      </c>
      <c r="C2289" s="110" t="s">
        <v>2653</v>
      </c>
      <c r="D2289" s="110" t="s">
        <v>1082</v>
      </c>
      <c r="E2289" s="132" t="n">
        <v>62</v>
      </c>
      <c r="F2289" s="133" t="n">
        <v>200</v>
      </c>
      <c r="G2289" s="176" t="n">
        <v>12400</v>
      </c>
      <c r="H2289" s="129" t="n">
        <v>282</v>
      </c>
      <c r="I2289" s="110" t="s">
        <v>697</v>
      </c>
    </row>
    <row r="2290" customFormat="false" ht="12.75" hidden="false" customHeight="true" outlineLevel="0" collapsed="false">
      <c r="A2290" s="1" t="s">
        <v>2654</v>
      </c>
      <c r="B2290" s="110" t="s">
        <v>699</v>
      </c>
      <c r="C2290" s="110" t="s">
        <v>2655</v>
      </c>
      <c r="D2290" s="110" t="s">
        <v>1078</v>
      </c>
      <c r="E2290" s="132" t="n">
        <v>29</v>
      </c>
      <c r="F2290" s="133" t="n">
        <v>165</v>
      </c>
      <c r="G2290" s="177" t="n">
        <v>4785</v>
      </c>
      <c r="H2290" s="129" t="n">
        <v>283</v>
      </c>
      <c r="I2290" s="110" t="s">
        <v>700</v>
      </c>
    </row>
    <row r="2291" customFormat="false" ht="12.75" hidden="false" customHeight="true" outlineLevel="0" collapsed="false">
      <c r="A2291" s="1" t="s">
        <v>2656</v>
      </c>
      <c r="B2291" s="110" t="s">
        <v>701</v>
      </c>
      <c r="C2291" s="110" t="s">
        <v>2657</v>
      </c>
      <c r="D2291" s="110" t="s">
        <v>1070</v>
      </c>
      <c r="E2291" s="113" t="n">
        <v>1</v>
      </c>
      <c r="F2291" s="134" t="n">
        <v>1000</v>
      </c>
      <c r="G2291" s="177" t="n">
        <v>1000</v>
      </c>
      <c r="H2291" s="129" t="n">
        <v>284</v>
      </c>
      <c r="I2291" s="110" t="s">
        <v>702</v>
      </c>
    </row>
    <row r="2292" customFormat="false" ht="12.75" hidden="false" customHeight="true" outlineLevel="0" collapsed="false">
      <c r="A2292" s="1" t="s">
        <v>2658</v>
      </c>
      <c r="B2292" s="110" t="s">
        <v>703</v>
      </c>
      <c r="C2292" s="110" t="s">
        <v>2659</v>
      </c>
      <c r="D2292" s="110" t="s">
        <v>1070</v>
      </c>
      <c r="E2292" s="113" t="n">
        <v>1</v>
      </c>
      <c r="F2292" s="135" t="n">
        <v>25000</v>
      </c>
      <c r="G2292" s="176" t="n">
        <v>25000</v>
      </c>
      <c r="H2292" s="107" t="n">
        <v>285</v>
      </c>
      <c r="I2292" s="110" t="s">
        <v>704</v>
      </c>
    </row>
    <row r="2293" customFormat="false" ht="12.75" hidden="false" customHeight="true" outlineLevel="0" collapsed="false">
      <c r="A2293" s="1" t="s">
        <v>2660</v>
      </c>
      <c r="B2293" s="106" t="s">
        <v>705</v>
      </c>
      <c r="C2293" s="106" t="s">
        <v>2661</v>
      </c>
      <c r="D2293" s="106"/>
      <c r="E2293" s="108"/>
      <c r="F2293" s="108"/>
      <c r="G2293" s="178" t="n">
        <v>83170.31</v>
      </c>
      <c r="H2293" s="107" t="n">
        <v>286</v>
      </c>
      <c r="I2293" s="106" t="s">
        <v>706</v>
      </c>
    </row>
    <row r="2294" customFormat="false" ht="12.75" hidden="false" customHeight="true" outlineLevel="0" collapsed="false">
      <c r="A2294" s="1" t="s">
        <v>2662</v>
      </c>
      <c r="B2294" s="110" t="s">
        <v>708</v>
      </c>
      <c r="C2294" s="110" t="s">
        <v>1707</v>
      </c>
      <c r="D2294" s="110" t="s">
        <v>1072</v>
      </c>
      <c r="E2294" s="132" t="n">
        <v>63.19</v>
      </c>
      <c r="F2294" s="133" t="n">
        <v>676.7982</v>
      </c>
      <c r="G2294" s="176" t="n">
        <v>42766.88</v>
      </c>
      <c r="H2294" s="129" t="n">
        <v>287</v>
      </c>
      <c r="I2294" s="110" t="s">
        <v>709</v>
      </c>
    </row>
    <row r="2295" customFormat="false" ht="12.75" hidden="false" customHeight="true" outlineLevel="0" collapsed="false">
      <c r="A2295" s="1" t="s">
        <v>2663</v>
      </c>
      <c r="B2295" s="110" t="s">
        <v>710</v>
      </c>
      <c r="C2295" s="110" t="s">
        <v>2664</v>
      </c>
      <c r="D2295" s="110" t="s">
        <v>1072</v>
      </c>
      <c r="E2295" s="113" t="n">
        <v>3.78</v>
      </c>
      <c r="F2295" s="133" t="n">
        <v>645.4488</v>
      </c>
      <c r="G2295" s="177" t="n">
        <v>2439.8</v>
      </c>
      <c r="H2295" s="107" t="n">
        <v>288</v>
      </c>
      <c r="I2295" s="110" t="s">
        <v>711</v>
      </c>
    </row>
    <row r="2296" customFormat="false" ht="12.75" hidden="false" customHeight="true" outlineLevel="0" collapsed="false">
      <c r="A2296" s="1" t="s">
        <v>2665</v>
      </c>
      <c r="B2296" s="110" t="s">
        <v>712</v>
      </c>
      <c r="C2296" s="110" t="s">
        <v>2666</v>
      </c>
      <c r="D2296" s="110" t="s">
        <v>1072</v>
      </c>
      <c r="E2296" s="132" t="n">
        <v>25.64</v>
      </c>
      <c r="F2296" s="134" t="n">
        <v>1068.7845</v>
      </c>
      <c r="G2296" s="176" t="n">
        <v>27403.63</v>
      </c>
      <c r="H2296" s="129" t="n">
        <v>289</v>
      </c>
      <c r="I2296" s="110" t="s">
        <v>713</v>
      </c>
    </row>
    <row r="2297" customFormat="false" ht="12.75" hidden="false" customHeight="true" outlineLevel="0" collapsed="false">
      <c r="A2297" s="1" t="s">
        <v>2667</v>
      </c>
      <c r="B2297" s="110" t="s">
        <v>714</v>
      </c>
      <c r="C2297" s="110" t="s">
        <v>1623</v>
      </c>
      <c r="D2297" s="110" t="s">
        <v>1078</v>
      </c>
      <c r="E2297" s="133" t="n">
        <v>110</v>
      </c>
      <c r="F2297" s="132" t="n">
        <v>96</v>
      </c>
      <c r="G2297" s="176" t="n">
        <v>10560</v>
      </c>
      <c r="H2297" s="129" t="n">
        <v>290</v>
      </c>
      <c r="I2297" s="110" t="s">
        <v>715</v>
      </c>
    </row>
    <row r="2298" customFormat="false" ht="12.75" hidden="false" customHeight="true" outlineLevel="0" collapsed="false">
      <c r="A2298" s="1" t="s">
        <v>2668</v>
      </c>
      <c r="B2298" s="106" t="s">
        <v>716</v>
      </c>
      <c r="C2298" s="106" t="s">
        <v>2669</v>
      </c>
      <c r="D2298" s="106"/>
      <c r="E2298" s="108"/>
      <c r="F2298" s="108"/>
      <c r="G2298" s="175" t="n">
        <v>111578.37</v>
      </c>
      <c r="H2298" s="129" t="n">
        <v>291</v>
      </c>
      <c r="I2298" s="106" t="s">
        <v>717</v>
      </c>
    </row>
    <row r="2299" customFormat="false" ht="12.75" hidden="false" customHeight="true" outlineLevel="0" collapsed="false">
      <c r="A2299" s="1" t="s">
        <v>2670</v>
      </c>
      <c r="B2299" s="106" t="s">
        <v>718</v>
      </c>
      <c r="C2299" s="106" t="s">
        <v>2671</v>
      </c>
      <c r="D2299" s="106"/>
      <c r="E2299" s="108"/>
      <c r="F2299" s="108"/>
      <c r="G2299" s="178" t="n">
        <v>21453.14</v>
      </c>
      <c r="H2299" s="129" t="n">
        <v>292</v>
      </c>
      <c r="I2299" s="106" t="s">
        <v>719</v>
      </c>
    </row>
    <row r="2300" customFormat="false" ht="12.75" hidden="false" customHeight="true" outlineLevel="0" collapsed="false">
      <c r="A2300" s="1" t="s">
        <v>2672</v>
      </c>
      <c r="B2300" s="110" t="s">
        <v>722</v>
      </c>
      <c r="C2300" s="110" t="s">
        <v>1807</v>
      </c>
      <c r="D2300" s="110" t="s">
        <v>1078</v>
      </c>
      <c r="E2300" s="132" t="n">
        <v>51</v>
      </c>
      <c r="F2300" s="133" t="n">
        <v>357.2714</v>
      </c>
      <c r="G2300" s="176" t="n">
        <v>18220.84</v>
      </c>
      <c r="H2300" s="107" t="n">
        <v>293</v>
      </c>
      <c r="I2300" s="110" t="s">
        <v>723</v>
      </c>
    </row>
    <row r="2301" customFormat="false" ht="12.75" hidden="false" customHeight="true" outlineLevel="0" collapsed="false">
      <c r="A2301" s="1" t="s">
        <v>2673</v>
      </c>
      <c r="B2301" s="110" t="s">
        <v>724</v>
      </c>
      <c r="C2301" s="110" t="s">
        <v>2674</v>
      </c>
      <c r="D2301" s="110" t="s">
        <v>1078</v>
      </c>
      <c r="E2301" s="132" t="n">
        <v>13</v>
      </c>
      <c r="F2301" s="133" t="n">
        <v>194.9214</v>
      </c>
      <c r="G2301" s="177" t="n">
        <v>2533.98</v>
      </c>
      <c r="H2301" s="129" t="n">
        <v>294</v>
      </c>
      <c r="I2301" s="110" t="s">
        <v>725</v>
      </c>
    </row>
    <row r="2302" customFormat="false" ht="12.75" hidden="false" customHeight="true" outlineLevel="0" collapsed="false">
      <c r="A2302" s="1" t="s">
        <v>2675</v>
      </c>
      <c r="B2302" s="110" t="s">
        <v>726</v>
      </c>
      <c r="C2302" s="110" t="s">
        <v>1683</v>
      </c>
      <c r="D2302" s="110" t="s">
        <v>1078</v>
      </c>
      <c r="E2302" s="113" t="n">
        <v>1</v>
      </c>
      <c r="F2302" s="133" t="n">
        <v>698.3214</v>
      </c>
      <c r="G2302" s="116" t="n">
        <v>698.32</v>
      </c>
      <c r="H2302" s="129" t="n">
        <v>295</v>
      </c>
      <c r="I2302" s="110" t="s">
        <v>727</v>
      </c>
    </row>
    <row r="2303" customFormat="false" ht="12.75" hidden="false" customHeight="true" outlineLevel="0" collapsed="false">
      <c r="A2303" s="1" t="s">
        <v>2676</v>
      </c>
      <c r="B2303" s="106" t="s">
        <v>728</v>
      </c>
      <c r="C2303" s="106" t="s">
        <v>2677</v>
      </c>
      <c r="D2303" s="106"/>
      <c r="E2303" s="108"/>
      <c r="F2303" s="108"/>
      <c r="G2303" s="178" t="n">
        <v>21601.7</v>
      </c>
      <c r="H2303" s="129" t="n">
        <v>296</v>
      </c>
      <c r="I2303" s="106" t="s">
        <v>729</v>
      </c>
    </row>
    <row r="2304" customFormat="false" ht="12.75" hidden="false" customHeight="true" outlineLevel="0" collapsed="false">
      <c r="A2304" s="1" t="s">
        <v>2678</v>
      </c>
      <c r="B2304" s="110" t="s">
        <v>730</v>
      </c>
      <c r="C2304" s="110" t="s">
        <v>2679</v>
      </c>
      <c r="D2304" s="110" t="s">
        <v>1078</v>
      </c>
      <c r="E2304" s="132" t="n">
        <v>15</v>
      </c>
      <c r="F2304" s="133" t="n">
        <v>263.14</v>
      </c>
      <c r="G2304" s="177" t="n">
        <v>3947.1</v>
      </c>
      <c r="H2304" s="129" t="n">
        <v>297</v>
      </c>
      <c r="I2304" s="110" t="s">
        <v>731</v>
      </c>
    </row>
    <row r="2305" customFormat="false" ht="12.75" hidden="false" customHeight="true" outlineLevel="0" collapsed="false">
      <c r="A2305" s="1" t="s">
        <v>2680</v>
      </c>
      <c r="B2305" s="110" t="s">
        <v>732</v>
      </c>
      <c r="C2305" s="110" t="s">
        <v>2681</v>
      </c>
      <c r="D2305" s="110" t="s">
        <v>1078</v>
      </c>
      <c r="E2305" s="132" t="n">
        <v>15</v>
      </c>
      <c r="F2305" s="133" t="n">
        <v>166.8218</v>
      </c>
      <c r="G2305" s="177" t="n">
        <v>2502.33</v>
      </c>
      <c r="H2305" s="129" t="n">
        <v>298</v>
      </c>
      <c r="I2305" s="110" t="s">
        <v>733</v>
      </c>
    </row>
    <row r="2306" customFormat="false" ht="12.75" hidden="false" customHeight="true" outlineLevel="0" collapsed="false">
      <c r="A2306" s="1" t="s">
        <v>2682</v>
      </c>
      <c r="B2306" s="110" t="s">
        <v>734</v>
      </c>
      <c r="C2306" s="110" t="s">
        <v>2683</v>
      </c>
      <c r="D2306" s="110" t="s">
        <v>1078</v>
      </c>
      <c r="E2306" s="132" t="n">
        <v>49</v>
      </c>
      <c r="F2306" s="133" t="n">
        <v>309.23</v>
      </c>
      <c r="G2306" s="176" t="n">
        <v>15152.27</v>
      </c>
      <c r="H2306" s="129" t="n">
        <v>299</v>
      </c>
      <c r="I2306" s="110" t="s">
        <v>735</v>
      </c>
    </row>
    <row r="2307" customFormat="false" ht="12.75" hidden="false" customHeight="true" outlineLevel="0" collapsed="false">
      <c r="A2307" s="1" t="s">
        <v>2684</v>
      </c>
      <c r="B2307" s="106" t="s">
        <v>736</v>
      </c>
      <c r="C2307" s="106" t="s">
        <v>2685</v>
      </c>
      <c r="D2307" s="106"/>
      <c r="E2307" s="108"/>
      <c r="F2307" s="108"/>
      <c r="G2307" s="181" t="n">
        <v>2493.14</v>
      </c>
      <c r="H2307" s="129" t="n">
        <v>300</v>
      </c>
      <c r="I2307" s="106" t="s">
        <v>737</v>
      </c>
    </row>
    <row r="2308" customFormat="false" ht="12.75" hidden="false" customHeight="true" outlineLevel="0" collapsed="false">
      <c r="A2308" s="1" t="s">
        <v>2686</v>
      </c>
      <c r="B2308" s="110" t="s">
        <v>738</v>
      </c>
      <c r="C2308" s="110" t="s">
        <v>2687</v>
      </c>
      <c r="D2308" s="110" t="s">
        <v>1078</v>
      </c>
      <c r="E2308" s="132" t="n">
        <v>13</v>
      </c>
      <c r="F2308" s="133" t="n">
        <v>191.78</v>
      </c>
      <c r="G2308" s="177" t="n">
        <v>2493.14</v>
      </c>
      <c r="H2308" s="129" t="n">
        <v>301</v>
      </c>
      <c r="I2308" s="110" t="s">
        <v>739</v>
      </c>
    </row>
    <row r="2309" customFormat="false" ht="12.75" hidden="false" customHeight="true" outlineLevel="0" collapsed="false">
      <c r="A2309" s="1" t="s">
        <v>2688</v>
      </c>
      <c r="B2309" s="106" t="s">
        <v>740</v>
      </c>
      <c r="C2309" s="106" t="s">
        <v>2689</v>
      </c>
      <c r="D2309" s="106"/>
      <c r="E2309" s="108"/>
      <c r="F2309" s="108"/>
      <c r="G2309" s="182" t="n">
        <v>957.58</v>
      </c>
      <c r="H2309" s="107" t="n">
        <v>302</v>
      </c>
      <c r="I2309" s="106" t="s">
        <v>741</v>
      </c>
    </row>
    <row r="2310" customFormat="false" ht="12.75" hidden="false" customHeight="true" outlineLevel="0" collapsed="false">
      <c r="A2310" s="1" t="s">
        <v>2690</v>
      </c>
      <c r="B2310" s="110" t="s">
        <v>742</v>
      </c>
      <c r="C2310" s="110" t="s">
        <v>2691</v>
      </c>
      <c r="D2310" s="110" t="s">
        <v>1078</v>
      </c>
      <c r="E2310" s="132" t="n">
        <v>13</v>
      </c>
      <c r="F2310" s="132" t="n">
        <v>73.66</v>
      </c>
      <c r="G2310" s="116" t="n">
        <v>957.58</v>
      </c>
      <c r="H2310" s="107" t="n">
        <v>303</v>
      </c>
      <c r="I2310" s="110" t="s">
        <v>743</v>
      </c>
    </row>
    <row r="2311" customFormat="false" ht="12.75" hidden="false" customHeight="true" outlineLevel="0" collapsed="false">
      <c r="A2311" s="1" t="s">
        <v>2692</v>
      </c>
      <c r="B2311" s="106" t="s">
        <v>744</v>
      </c>
      <c r="C2311" s="106" t="s">
        <v>2693</v>
      </c>
      <c r="D2311" s="106"/>
      <c r="E2311" s="108"/>
      <c r="F2311" s="108"/>
      <c r="G2311" s="178" t="n">
        <v>28776.17</v>
      </c>
      <c r="H2311" s="129" t="n">
        <v>304</v>
      </c>
      <c r="I2311" s="106" t="s">
        <v>745</v>
      </c>
    </row>
    <row r="2312" customFormat="false" ht="12.75" hidden="false" customHeight="true" outlineLevel="0" collapsed="false">
      <c r="A2312" s="1" t="s">
        <v>2694</v>
      </c>
      <c r="B2312" s="110" t="s">
        <v>746</v>
      </c>
      <c r="C2312" s="110" t="s">
        <v>2695</v>
      </c>
      <c r="D2312" s="110" t="s">
        <v>1078</v>
      </c>
      <c r="E2312" s="132" t="n">
        <v>13</v>
      </c>
      <c r="F2312" s="132" t="n">
        <v>91.0918</v>
      </c>
      <c r="G2312" s="177" t="n">
        <v>1184.19</v>
      </c>
      <c r="H2312" s="129" t="n">
        <v>305</v>
      </c>
      <c r="I2312" s="110" t="s">
        <v>747</v>
      </c>
    </row>
    <row r="2313" customFormat="false" ht="12.75" hidden="false" customHeight="true" outlineLevel="0" collapsed="false">
      <c r="A2313" s="1" t="s">
        <v>2696</v>
      </c>
      <c r="B2313" s="110" t="s">
        <v>748</v>
      </c>
      <c r="C2313" s="110" t="s">
        <v>2697</v>
      </c>
      <c r="D2313" s="110" t="s">
        <v>1078</v>
      </c>
      <c r="E2313" s="132" t="n">
        <v>13</v>
      </c>
      <c r="F2313" s="132" t="n">
        <v>94.5018</v>
      </c>
      <c r="G2313" s="177" t="n">
        <v>1228.52</v>
      </c>
      <c r="H2313" s="129" t="n">
        <v>306</v>
      </c>
      <c r="I2313" s="110" t="s">
        <v>749</v>
      </c>
    </row>
    <row r="2314" customFormat="false" ht="12.75" hidden="false" customHeight="true" outlineLevel="0" collapsed="false">
      <c r="A2314" s="1" t="s">
        <v>2698</v>
      </c>
      <c r="B2314" s="110" t="s">
        <v>750</v>
      </c>
      <c r="C2314" s="110" t="s">
        <v>2699</v>
      </c>
      <c r="D2314" s="110" t="s">
        <v>1078</v>
      </c>
      <c r="E2314" s="132" t="n">
        <v>15</v>
      </c>
      <c r="F2314" s="133" t="n">
        <v>211.2518</v>
      </c>
      <c r="G2314" s="177" t="n">
        <v>3168.78</v>
      </c>
      <c r="H2314" s="129" t="n">
        <v>307</v>
      </c>
      <c r="I2314" s="110" t="s">
        <v>751</v>
      </c>
    </row>
    <row r="2315" customFormat="false" ht="12.75" hidden="false" customHeight="true" outlineLevel="0" collapsed="false">
      <c r="A2315" s="1" t="s">
        <v>2700</v>
      </c>
      <c r="B2315" s="110" t="s">
        <v>752</v>
      </c>
      <c r="C2315" s="110" t="s">
        <v>2701</v>
      </c>
      <c r="D2315" s="110" t="s">
        <v>1078</v>
      </c>
      <c r="E2315" s="113" t="n">
        <v>7</v>
      </c>
      <c r="F2315" s="132" t="n">
        <v>45.2718</v>
      </c>
      <c r="G2315" s="116" t="n">
        <v>316.9</v>
      </c>
      <c r="H2315" s="129" t="n">
        <v>308</v>
      </c>
      <c r="I2315" s="110" t="s">
        <v>753</v>
      </c>
    </row>
    <row r="2316" customFormat="false" ht="12.75" hidden="false" customHeight="true" outlineLevel="0" collapsed="false">
      <c r="A2316" s="1" t="s">
        <v>2702</v>
      </c>
      <c r="B2316" s="110" t="s">
        <v>754</v>
      </c>
      <c r="C2316" s="110" t="s">
        <v>2703</v>
      </c>
      <c r="D2316" s="110" t="s">
        <v>1078</v>
      </c>
      <c r="E2316" s="132" t="n">
        <v>49</v>
      </c>
      <c r="F2316" s="133" t="n">
        <v>232.9418</v>
      </c>
      <c r="G2316" s="176" t="n">
        <v>11414.15</v>
      </c>
      <c r="H2316" s="107" t="n">
        <v>309</v>
      </c>
      <c r="I2316" s="110" t="s">
        <v>755</v>
      </c>
    </row>
    <row r="2317" customFormat="false" ht="12.75" hidden="false" customHeight="true" outlineLevel="0" collapsed="false">
      <c r="A2317" s="1" t="s">
        <v>2704</v>
      </c>
      <c r="B2317" s="110" t="s">
        <v>756</v>
      </c>
      <c r="C2317" s="110" t="s">
        <v>2705</v>
      </c>
      <c r="D2317" s="110" t="s">
        <v>1078</v>
      </c>
      <c r="E2317" s="132" t="n">
        <v>15</v>
      </c>
      <c r="F2317" s="133" t="n">
        <v>289.5218</v>
      </c>
      <c r="G2317" s="177" t="n">
        <v>4342.83</v>
      </c>
      <c r="H2317" s="129" t="n">
        <v>310</v>
      </c>
      <c r="I2317" s="110" t="s">
        <v>757</v>
      </c>
    </row>
    <row r="2318" customFormat="false" ht="12.75" hidden="false" customHeight="true" outlineLevel="0" collapsed="false">
      <c r="A2318" s="1" t="s">
        <v>2706</v>
      </c>
      <c r="B2318" s="110" t="s">
        <v>758</v>
      </c>
      <c r="C2318" s="110" t="s">
        <v>1898</v>
      </c>
      <c r="D2318" s="110" t="s">
        <v>1078</v>
      </c>
      <c r="E2318" s="132" t="n">
        <v>36</v>
      </c>
      <c r="F2318" s="133" t="n">
        <v>197.8</v>
      </c>
      <c r="G2318" s="177" t="n">
        <v>7120.8</v>
      </c>
      <c r="H2318" s="129" t="n">
        <v>311</v>
      </c>
      <c r="I2318" s="110" t="s">
        <v>759</v>
      </c>
    </row>
    <row r="2319" customFormat="false" ht="12.75" hidden="false" customHeight="true" outlineLevel="0" collapsed="false">
      <c r="A2319" s="1" t="s">
        <v>2707</v>
      </c>
      <c r="B2319" s="106" t="s">
        <v>760</v>
      </c>
      <c r="C2319" s="106" t="s">
        <v>2708</v>
      </c>
      <c r="D2319" s="106"/>
      <c r="E2319" s="108"/>
      <c r="F2319" s="108"/>
      <c r="G2319" s="181" t="n">
        <v>4650.8</v>
      </c>
      <c r="H2319" s="129" t="n">
        <v>312</v>
      </c>
      <c r="I2319" s="106" t="s">
        <v>761</v>
      </c>
    </row>
    <row r="2320" customFormat="false" ht="12.75" hidden="false" customHeight="true" outlineLevel="0" collapsed="false">
      <c r="A2320" s="1" t="s">
        <v>2709</v>
      </c>
      <c r="B2320" s="110" t="s">
        <v>762</v>
      </c>
      <c r="C2320" s="110" t="s">
        <v>2710</v>
      </c>
      <c r="D2320" s="110" t="s">
        <v>1078</v>
      </c>
      <c r="E2320" s="133" t="n">
        <v>140</v>
      </c>
      <c r="F2320" s="132" t="n">
        <v>33.22</v>
      </c>
      <c r="G2320" s="177" t="n">
        <v>4650.8</v>
      </c>
      <c r="H2320" s="129" t="n">
        <v>313</v>
      </c>
      <c r="I2320" s="110" t="s">
        <v>763</v>
      </c>
    </row>
    <row r="2321" customFormat="false" ht="12.75" hidden="false" customHeight="true" outlineLevel="0" collapsed="false">
      <c r="A2321" s="1" t="s">
        <v>2711</v>
      </c>
      <c r="B2321" s="106" t="s">
        <v>764</v>
      </c>
      <c r="C2321" s="106" t="s">
        <v>2712</v>
      </c>
      <c r="D2321" s="106"/>
      <c r="E2321" s="108"/>
      <c r="F2321" s="108"/>
      <c r="G2321" s="178" t="n">
        <v>31645.84</v>
      </c>
      <c r="H2321" s="129" t="n">
        <v>314</v>
      </c>
      <c r="I2321" s="106" t="s">
        <v>765</v>
      </c>
    </row>
    <row r="2322" customFormat="false" ht="12.75" hidden="false" customHeight="true" outlineLevel="0" collapsed="false">
      <c r="A2322" s="1" t="s">
        <v>2713</v>
      </c>
      <c r="B2322" s="110" t="s">
        <v>766</v>
      </c>
      <c r="C2322" s="110" t="s">
        <v>1598</v>
      </c>
      <c r="D2322" s="110" t="s">
        <v>1078</v>
      </c>
      <c r="E2322" s="113" t="n">
        <v>1</v>
      </c>
      <c r="F2322" s="133" t="n">
        <v>245.84</v>
      </c>
      <c r="G2322" s="116" t="n">
        <v>245.84</v>
      </c>
      <c r="H2322" s="107" t="n">
        <v>315</v>
      </c>
      <c r="I2322" s="110" t="s">
        <v>767</v>
      </c>
    </row>
    <row r="2323" customFormat="false" ht="12.75" hidden="false" customHeight="true" outlineLevel="0" collapsed="false">
      <c r="A2323" s="1" t="s">
        <v>2714</v>
      </c>
      <c r="B2323" s="110" t="s">
        <v>769</v>
      </c>
      <c r="C2323" s="110" t="s">
        <v>2715</v>
      </c>
      <c r="D2323" s="110" t="s">
        <v>1078</v>
      </c>
      <c r="E2323" s="113" t="n">
        <v>2</v>
      </c>
      <c r="F2323" s="135" t="n">
        <v>15700</v>
      </c>
      <c r="G2323" s="176" t="n">
        <v>31400</v>
      </c>
      <c r="H2323" s="129" t="n">
        <v>316</v>
      </c>
      <c r="I2323" s="110" t="s">
        <v>770</v>
      </c>
    </row>
    <row r="2324" customFormat="false" ht="12.75" hidden="false" customHeight="true" outlineLevel="0" collapsed="false">
      <c r="A2324" s="1" t="s">
        <v>2716</v>
      </c>
      <c r="B2324" s="106" t="s">
        <v>771</v>
      </c>
      <c r="C2324" s="106" t="s">
        <v>2717</v>
      </c>
      <c r="D2324" s="106"/>
      <c r="E2324" s="108"/>
      <c r="F2324" s="108"/>
      <c r="G2324" s="175" t="n">
        <v>182995.47</v>
      </c>
      <c r="H2324" s="129" t="n">
        <v>317</v>
      </c>
      <c r="I2324" s="106" t="s">
        <v>772</v>
      </c>
    </row>
    <row r="2325" customFormat="false" ht="12.75" hidden="false" customHeight="true" outlineLevel="0" collapsed="false">
      <c r="A2325" s="1" t="s">
        <v>2718</v>
      </c>
      <c r="B2325" s="110" t="s">
        <v>773</v>
      </c>
      <c r="C2325" s="110" t="s">
        <v>1666</v>
      </c>
      <c r="D2325" s="110" t="s">
        <v>1070</v>
      </c>
      <c r="E2325" s="113" t="n">
        <v>1</v>
      </c>
      <c r="F2325" s="147" t="n">
        <v>126064.334</v>
      </c>
      <c r="G2325" s="179" t="n">
        <v>126064.33</v>
      </c>
      <c r="H2325" s="129" t="n">
        <v>318</v>
      </c>
      <c r="I2325" s="110" t="s">
        <v>774</v>
      </c>
    </row>
    <row r="2326" customFormat="false" ht="12.75" hidden="false" customHeight="true" outlineLevel="0" collapsed="false">
      <c r="A2326" s="1" t="s">
        <v>2719</v>
      </c>
      <c r="B2326" s="106" t="s">
        <v>775</v>
      </c>
      <c r="C2326" s="106" t="s">
        <v>2720</v>
      </c>
      <c r="D2326" s="106"/>
      <c r="E2326" s="108"/>
      <c r="F2326" s="108"/>
      <c r="G2326" s="178" t="n">
        <v>19169.36</v>
      </c>
      <c r="H2326" s="129" t="n">
        <v>319</v>
      </c>
      <c r="I2326" s="106" t="s">
        <v>776</v>
      </c>
    </row>
    <row r="2327" customFormat="false" ht="12.75" hidden="false" customHeight="true" outlineLevel="0" collapsed="false">
      <c r="A2327" s="1" t="s">
        <v>2721</v>
      </c>
      <c r="B2327" s="110" t="s">
        <v>777</v>
      </c>
      <c r="C2327" s="110" t="s">
        <v>2722</v>
      </c>
      <c r="D2327" s="110" t="s">
        <v>1072</v>
      </c>
      <c r="E2327" s="134" t="n">
        <v>4600.5</v>
      </c>
      <c r="F2327" s="113" t="n">
        <v>4.1668</v>
      </c>
      <c r="G2327" s="176" t="n">
        <v>19169.36</v>
      </c>
      <c r="H2327" s="129" t="n">
        <v>320</v>
      </c>
      <c r="I2327" s="110" t="s">
        <v>778</v>
      </c>
    </row>
    <row r="2328" customFormat="false" ht="12.75" hidden="false" customHeight="true" outlineLevel="0" collapsed="false">
      <c r="A2328" s="1" t="s">
        <v>2723</v>
      </c>
      <c r="B2328" s="106" t="s">
        <v>779</v>
      </c>
      <c r="C2328" s="106" t="s">
        <v>2724</v>
      </c>
      <c r="D2328" s="106"/>
      <c r="E2328" s="108"/>
      <c r="F2328" s="108"/>
      <c r="G2328" s="181" t="n">
        <v>6174.47</v>
      </c>
      <c r="H2328" s="129" t="n">
        <v>321</v>
      </c>
      <c r="I2328" s="106" t="s">
        <v>780</v>
      </c>
    </row>
    <row r="2329" customFormat="false" ht="12.75" hidden="false" customHeight="true" outlineLevel="0" collapsed="false">
      <c r="A2329" s="1" t="s">
        <v>2725</v>
      </c>
      <c r="B2329" s="110" t="s">
        <v>781</v>
      </c>
      <c r="C2329" s="110" t="s">
        <v>2726</v>
      </c>
      <c r="D2329" s="110" t="s">
        <v>1072</v>
      </c>
      <c r="E2329" s="134" t="n">
        <v>4386.21</v>
      </c>
      <c r="F2329" s="113" t="n">
        <v>1.4077</v>
      </c>
      <c r="G2329" s="177" t="n">
        <v>6174.47</v>
      </c>
      <c r="H2329" s="129" t="n">
        <v>322</v>
      </c>
      <c r="I2329" s="110" t="s">
        <v>782</v>
      </c>
    </row>
    <row r="2330" customFormat="false" ht="12.75" hidden="false" customHeight="true" outlineLevel="0" collapsed="false">
      <c r="A2330" s="1" t="s">
        <v>2727</v>
      </c>
      <c r="B2330" s="106" t="s">
        <v>783</v>
      </c>
      <c r="C2330" s="106" t="s">
        <v>2728</v>
      </c>
      <c r="D2330" s="106"/>
      <c r="E2330" s="108"/>
      <c r="F2330" s="108"/>
      <c r="G2330" s="181" t="n">
        <v>1288.53</v>
      </c>
      <c r="H2330" s="129" t="n">
        <v>323</v>
      </c>
      <c r="I2330" s="106" t="s">
        <v>784</v>
      </c>
    </row>
    <row r="2331" customFormat="false" ht="12.75" hidden="false" customHeight="true" outlineLevel="0" collapsed="false">
      <c r="A2331" s="1" t="s">
        <v>2729</v>
      </c>
      <c r="B2331" s="110" t="s">
        <v>787</v>
      </c>
      <c r="C2331" s="110" t="s">
        <v>2730</v>
      </c>
      <c r="D2331" s="110" t="s">
        <v>1072</v>
      </c>
      <c r="E2331" s="133" t="n">
        <v>165.38</v>
      </c>
      <c r="F2331" s="113" t="n">
        <v>7.7913</v>
      </c>
      <c r="G2331" s="177" t="n">
        <v>1288.53</v>
      </c>
      <c r="H2331" s="129" t="n">
        <v>324</v>
      </c>
      <c r="I2331" s="110" t="s">
        <v>788</v>
      </c>
    </row>
    <row r="2332" customFormat="false" ht="12.75" hidden="false" customHeight="true" outlineLevel="0" collapsed="false">
      <c r="A2332" s="1" t="s">
        <v>2731</v>
      </c>
      <c r="B2332" s="106" t="s">
        <v>789</v>
      </c>
      <c r="C2332" s="106" t="s">
        <v>2732</v>
      </c>
      <c r="D2332" s="106"/>
      <c r="E2332" s="108"/>
      <c r="F2332" s="108"/>
      <c r="G2332" s="181" t="n">
        <v>3040.09</v>
      </c>
      <c r="H2332" s="129" t="n">
        <v>325</v>
      </c>
      <c r="I2332" s="106" t="s">
        <v>790</v>
      </c>
    </row>
    <row r="2333" customFormat="false" ht="12.75" hidden="false" customHeight="true" outlineLevel="0" collapsed="false">
      <c r="A2333" s="1" t="s">
        <v>2733</v>
      </c>
      <c r="B2333" s="110" t="s">
        <v>791</v>
      </c>
      <c r="C2333" s="110" t="s">
        <v>1838</v>
      </c>
      <c r="D2333" s="110" t="s">
        <v>1079</v>
      </c>
      <c r="E2333" s="133" t="n">
        <v>481.07</v>
      </c>
      <c r="F2333" s="113" t="n">
        <v>1.0538</v>
      </c>
      <c r="G2333" s="116" t="n">
        <v>506.95</v>
      </c>
      <c r="H2333" s="129" t="n">
        <v>326</v>
      </c>
      <c r="I2333" s="110" t="s">
        <v>792</v>
      </c>
    </row>
    <row r="2334" customFormat="false" ht="12.75" hidden="false" customHeight="true" outlineLevel="0" collapsed="false">
      <c r="A2334" s="1" t="s">
        <v>2734</v>
      </c>
      <c r="B2334" s="110" t="s">
        <v>793</v>
      </c>
      <c r="C2334" s="110" t="s">
        <v>2735</v>
      </c>
      <c r="D2334" s="110" t="s">
        <v>1079</v>
      </c>
      <c r="E2334" s="133" t="n">
        <v>257.18</v>
      </c>
      <c r="F2334" s="113" t="n">
        <v>5.3258</v>
      </c>
      <c r="G2334" s="177" t="n">
        <v>1369.69</v>
      </c>
      <c r="H2334" s="129" t="n">
        <v>327</v>
      </c>
      <c r="I2334" s="110" t="s">
        <v>794</v>
      </c>
    </row>
    <row r="2335" customFormat="false" ht="12.75" hidden="false" customHeight="true" outlineLevel="0" collapsed="false">
      <c r="A2335" s="1" t="s">
        <v>2736</v>
      </c>
      <c r="B2335" s="110" t="s">
        <v>795</v>
      </c>
      <c r="C2335" s="110" t="s">
        <v>1789</v>
      </c>
      <c r="D2335" s="110" t="s">
        <v>1070</v>
      </c>
      <c r="E2335" s="113" t="n">
        <v>1</v>
      </c>
      <c r="F2335" s="134" t="n">
        <v>1163.448</v>
      </c>
      <c r="G2335" s="177" t="n">
        <v>1163.45</v>
      </c>
      <c r="H2335" s="129" t="n">
        <v>328</v>
      </c>
      <c r="I2335" s="110" t="s">
        <v>796</v>
      </c>
    </row>
    <row r="2336" customFormat="false" ht="12.75" hidden="false" customHeight="true" outlineLevel="0" collapsed="false">
      <c r="A2336" s="1" t="s">
        <v>2737</v>
      </c>
      <c r="B2336" s="106" t="s">
        <v>797</v>
      </c>
      <c r="C2336" s="106" t="s">
        <v>2738</v>
      </c>
      <c r="D2336" s="106"/>
      <c r="E2336" s="108"/>
      <c r="F2336" s="108"/>
      <c r="G2336" s="182" t="n">
        <v>562.43</v>
      </c>
      <c r="H2336" s="129" t="n">
        <v>329</v>
      </c>
      <c r="I2336" s="106" t="s">
        <v>798</v>
      </c>
    </row>
    <row r="2337" customFormat="false" ht="12.75" hidden="false" customHeight="true" outlineLevel="0" collapsed="false">
      <c r="A2337" s="1" t="s">
        <v>2739</v>
      </c>
      <c r="B2337" s="110" t="s">
        <v>799</v>
      </c>
      <c r="C2337" s="110" t="s">
        <v>2738</v>
      </c>
      <c r="D2337" s="110" t="s">
        <v>1072</v>
      </c>
      <c r="E2337" s="133" t="n">
        <v>244.98</v>
      </c>
      <c r="F2337" s="113" t="n">
        <v>2.2958</v>
      </c>
      <c r="G2337" s="116" t="n">
        <v>562.43</v>
      </c>
      <c r="H2337" s="129" t="n">
        <v>330</v>
      </c>
      <c r="I2337" s="110" t="s">
        <v>800</v>
      </c>
    </row>
    <row r="2338" customFormat="false" ht="12.75" hidden="false" customHeight="true" outlineLevel="0" collapsed="false">
      <c r="A2338" s="1" t="s">
        <v>2740</v>
      </c>
      <c r="B2338" s="106" t="s">
        <v>801</v>
      </c>
      <c r="C2338" s="106" t="s">
        <v>2741</v>
      </c>
      <c r="D2338" s="106"/>
      <c r="E2338" s="108"/>
      <c r="F2338" s="108"/>
      <c r="G2338" s="182" t="n">
        <v>689.04</v>
      </c>
      <c r="H2338" s="129" t="n">
        <v>331</v>
      </c>
      <c r="I2338" s="106" t="s">
        <v>802</v>
      </c>
    </row>
    <row r="2339" customFormat="false" ht="12.75" hidden="false" customHeight="true" outlineLevel="0" collapsed="false">
      <c r="A2339" s="1" t="s">
        <v>2742</v>
      </c>
      <c r="B2339" s="110" t="s">
        <v>804</v>
      </c>
      <c r="C2339" s="110" t="s">
        <v>2743</v>
      </c>
      <c r="D2339" s="110" t="s">
        <v>1072</v>
      </c>
      <c r="E2339" s="133" t="n">
        <v>278.03</v>
      </c>
      <c r="F2339" s="113" t="n">
        <v>2.4783</v>
      </c>
      <c r="G2339" s="116" t="n">
        <v>689.04</v>
      </c>
      <c r="H2339" s="129" t="n">
        <v>332</v>
      </c>
      <c r="I2339" s="110" t="s">
        <v>805</v>
      </c>
    </row>
    <row r="2340" customFormat="false" ht="12.75" hidden="false" customHeight="true" outlineLevel="0" collapsed="false">
      <c r="A2340" s="1" t="s">
        <v>2744</v>
      </c>
      <c r="B2340" s="106" t="s">
        <v>806</v>
      </c>
      <c r="C2340" s="106" t="s">
        <v>2745</v>
      </c>
      <c r="D2340" s="106"/>
      <c r="E2340" s="108"/>
      <c r="F2340" s="108"/>
      <c r="G2340" s="178" t="n">
        <v>17193.64</v>
      </c>
      <c r="H2340" s="129" t="n">
        <v>333</v>
      </c>
      <c r="I2340" s="106" t="s">
        <v>807</v>
      </c>
    </row>
    <row r="2341" customFormat="false" ht="12.75" hidden="false" customHeight="true" outlineLevel="0" collapsed="false">
      <c r="A2341" s="1" t="s">
        <v>2746</v>
      </c>
      <c r="B2341" s="110" t="s">
        <v>808</v>
      </c>
      <c r="C2341" s="110" t="s">
        <v>2747</v>
      </c>
      <c r="D2341" s="110" t="s">
        <v>1072</v>
      </c>
      <c r="E2341" s="133" t="n">
        <v>224.05</v>
      </c>
      <c r="F2341" s="132" t="n">
        <v>17.7071</v>
      </c>
      <c r="G2341" s="177" t="n">
        <v>3967.28</v>
      </c>
      <c r="H2341" s="129" t="n">
        <v>334</v>
      </c>
      <c r="I2341" s="110" t="s">
        <v>809</v>
      </c>
    </row>
    <row r="2342" customFormat="false" ht="12.75" hidden="false" customHeight="true" outlineLevel="0" collapsed="false">
      <c r="A2342" s="1" t="s">
        <v>2748</v>
      </c>
      <c r="B2342" s="110" t="s">
        <v>810</v>
      </c>
      <c r="C2342" s="110" t="s">
        <v>2749</v>
      </c>
      <c r="D2342" s="110" t="s">
        <v>1072</v>
      </c>
      <c r="E2342" s="133" t="n">
        <v>288.21</v>
      </c>
      <c r="F2342" s="132" t="n">
        <v>17.7071</v>
      </c>
      <c r="G2342" s="177" t="n">
        <v>5103.36</v>
      </c>
      <c r="H2342" s="129" t="n">
        <v>335</v>
      </c>
      <c r="I2342" s="110" t="s">
        <v>811</v>
      </c>
    </row>
    <row r="2343" customFormat="false" ht="12.75" hidden="false" customHeight="true" outlineLevel="0" collapsed="false">
      <c r="A2343" s="1" t="s">
        <v>2750</v>
      </c>
      <c r="B2343" s="110" t="s">
        <v>813</v>
      </c>
      <c r="C2343" s="110" t="s">
        <v>2751</v>
      </c>
      <c r="D2343" s="110" t="s">
        <v>1072</v>
      </c>
      <c r="E2343" s="113" t="n">
        <v>0</v>
      </c>
      <c r="F2343" s="113" t="n">
        <v>2.8591</v>
      </c>
      <c r="G2343" s="112" t="n">
        <v>0</v>
      </c>
      <c r="H2343" s="129" t="n">
        <v>336</v>
      </c>
      <c r="I2343" s="110" t="s">
        <v>814</v>
      </c>
    </row>
    <row r="2344" customFormat="false" ht="12.75" hidden="false" customHeight="true" outlineLevel="0" collapsed="false">
      <c r="A2344" s="1" t="s">
        <v>2752</v>
      </c>
      <c r="B2344" s="110" t="s">
        <v>815</v>
      </c>
      <c r="C2344" s="110" t="s">
        <v>1856</v>
      </c>
      <c r="D2344" s="110" t="s">
        <v>1072</v>
      </c>
      <c r="E2344" s="133" t="n">
        <v>365.74</v>
      </c>
      <c r="F2344" s="113" t="n">
        <v>2.4783</v>
      </c>
      <c r="G2344" s="116" t="n">
        <v>906.41</v>
      </c>
      <c r="H2344" s="129" t="n">
        <v>337</v>
      </c>
      <c r="I2344" s="110" t="s">
        <v>816</v>
      </c>
    </row>
    <row r="2345" customFormat="false" ht="12.75" hidden="false" customHeight="true" outlineLevel="0" collapsed="false">
      <c r="A2345" s="1" t="s">
        <v>2753</v>
      </c>
      <c r="B2345" s="110" t="s">
        <v>817</v>
      </c>
      <c r="C2345" s="110" t="s">
        <v>2754</v>
      </c>
      <c r="D2345" s="110" t="s">
        <v>1079</v>
      </c>
      <c r="E2345" s="113" t="n">
        <v>2.8</v>
      </c>
      <c r="F2345" s="113" t="n">
        <v>1.9793</v>
      </c>
      <c r="G2345" s="112" t="n">
        <v>5.54</v>
      </c>
      <c r="H2345" s="129" t="n">
        <v>338</v>
      </c>
      <c r="I2345" s="110" t="s">
        <v>818</v>
      </c>
    </row>
    <row r="2346" customFormat="false" ht="12.75" hidden="false" customHeight="true" outlineLevel="0" collapsed="false">
      <c r="A2346" s="1" t="s">
        <v>2755</v>
      </c>
      <c r="B2346" s="110" t="s">
        <v>819</v>
      </c>
      <c r="C2346" s="110" t="s">
        <v>2756</v>
      </c>
      <c r="D2346" s="110" t="s">
        <v>1072</v>
      </c>
      <c r="E2346" s="133" t="n">
        <v>670.54</v>
      </c>
      <c r="F2346" s="113" t="n">
        <v>2.4783</v>
      </c>
      <c r="G2346" s="177" t="n">
        <v>1661.8</v>
      </c>
      <c r="H2346" s="107" t="n">
        <v>339</v>
      </c>
      <c r="I2346" s="110" t="s">
        <v>820</v>
      </c>
    </row>
    <row r="2347" customFormat="false" ht="12.75" hidden="false" customHeight="true" outlineLevel="0" collapsed="false">
      <c r="A2347" s="1" t="s">
        <v>2757</v>
      </c>
      <c r="B2347" s="110" t="s">
        <v>821</v>
      </c>
      <c r="C2347" s="110" t="s">
        <v>2758</v>
      </c>
      <c r="D2347" s="110" t="s">
        <v>1079</v>
      </c>
      <c r="E2347" s="133" t="n">
        <v>249.57</v>
      </c>
      <c r="F2347" s="113" t="n">
        <v>1.2641</v>
      </c>
      <c r="G2347" s="116" t="n">
        <v>315.48</v>
      </c>
      <c r="H2347" s="129" t="n">
        <v>340</v>
      </c>
      <c r="I2347" s="110" t="s">
        <v>822</v>
      </c>
    </row>
    <row r="2348" customFormat="false" ht="12.75" hidden="false" customHeight="true" outlineLevel="0" collapsed="false">
      <c r="A2348" s="1" t="s">
        <v>2759</v>
      </c>
      <c r="B2348" s="110" t="s">
        <v>823</v>
      </c>
      <c r="C2348" s="110" t="s">
        <v>2760</v>
      </c>
      <c r="D2348" s="110" t="s">
        <v>1072</v>
      </c>
      <c r="E2348" s="133" t="n">
        <v>264.36</v>
      </c>
      <c r="F2348" s="132" t="n">
        <v>19.7979</v>
      </c>
      <c r="G2348" s="177" t="n">
        <v>5233.77</v>
      </c>
      <c r="H2348" s="129" t="n">
        <v>341</v>
      </c>
      <c r="I2348" s="110" t="s">
        <v>824</v>
      </c>
    </row>
    <row r="2349" customFormat="false" ht="12.75" hidden="false" customHeight="true" outlineLevel="0" collapsed="false">
      <c r="A2349" s="1" t="s">
        <v>2761</v>
      </c>
      <c r="B2349" s="106" t="s">
        <v>825</v>
      </c>
      <c r="C2349" s="106" t="s">
        <v>2762</v>
      </c>
      <c r="D2349" s="106"/>
      <c r="E2349" s="108"/>
      <c r="F2349" s="108"/>
      <c r="G2349" s="182" t="n">
        <v>434.95</v>
      </c>
      <c r="H2349" s="129" t="n">
        <v>342</v>
      </c>
      <c r="I2349" s="106" t="s">
        <v>826</v>
      </c>
    </row>
    <row r="2350" customFormat="false" ht="12.75" hidden="false" customHeight="true" outlineLevel="0" collapsed="false">
      <c r="A2350" s="1" t="s">
        <v>2763</v>
      </c>
      <c r="B2350" s="110" t="s">
        <v>827</v>
      </c>
      <c r="C2350" s="110" t="s">
        <v>2764</v>
      </c>
      <c r="D2350" s="110" t="s">
        <v>1072</v>
      </c>
      <c r="E2350" s="133" t="n">
        <v>344.08</v>
      </c>
      <c r="F2350" s="113" t="n">
        <v>1.2641</v>
      </c>
      <c r="G2350" s="116" t="n">
        <v>434.95</v>
      </c>
      <c r="H2350" s="129" t="n">
        <v>343</v>
      </c>
      <c r="I2350" s="110" t="s">
        <v>828</v>
      </c>
    </row>
    <row r="2351" customFormat="false" ht="12.75" hidden="false" customHeight="true" outlineLevel="0" collapsed="false">
      <c r="A2351" s="1" t="s">
        <v>2765</v>
      </c>
      <c r="B2351" s="106" t="s">
        <v>829</v>
      </c>
      <c r="C2351" s="106" t="s">
        <v>2766</v>
      </c>
      <c r="D2351" s="106"/>
      <c r="E2351" s="108"/>
      <c r="F2351" s="108"/>
      <c r="G2351" s="181" t="n">
        <v>8378.63</v>
      </c>
      <c r="H2351" s="129" t="n">
        <v>344</v>
      </c>
      <c r="I2351" s="106" t="s">
        <v>830</v>
      </c>
    </row>
    <row r="2352" customFormat="false" ht="12.75" hidden="false" customHeight="true" outlineLevel="0" collapsed="false">
      <c r="A2352" s="1" t="s">
        <v>2767</v>
      </c>
      <c r="B2352" s="110" t="s">
        <v>831</v>
      </c>
      <c r="C2352" s="110" t="s">
        <v>1844</v>
      </c>
      <c r="D2352" s="110" t="s">
        <v>1079</v>
      </c>
      <c r="E2352" s="133" t="n">
        <v>153.27</v>
      </c>
      <c r="F2352" s="113" t="n">
        <v>1.0622</v>
      </c>
      <c r="G2352" s="116" t="n">
        <v>162.8</v>
      </c>
      <c r="H2352" s="107" t="n">
        <v>345</v>
      </c>
      <c r="I2352" s="110" t="s">
        <v>832</v>
      </c>
    </row>
    <row r="2353" customFormat="false" ht="12.75" hidden="false" customHeight="true" outlineLevel="0" collapsed="false">
      <c r="A2353" s="1" t="s">
        <v>2768</v>
      </c>
      <c r="B2353" s="110" t="s">
        <v>833</v>
      </c>
      <c r="C2353" s="110" t="s">
        <v>2769</v>
      </c>
      <c r="D2353" s="110" t="s">
        <v>1072</v>
      </c>
      <c r="E2353" s="133" t="n">
        <v>121.58</v>
      </c>
      <c r="F2353" s="113" t="n">
        <v>1.4241</v>
      </c>
      <c r="G2353" s="116" t="n">
        <v>173.14</v>
      </c>
      <c r="H2353" s="107" t="n">
        <v>346</v>
      </c>
      <c r="I2353" s="110" t="s">
        <v>834</v>
      </c>
    </row>
    <row r="2354" customFormat="false" ht="12.75" hidden="false" customHeight="true" outlineLevel="0" collapsed="false">
      <c r="A2354" s="1" t="s">
        <v>2770</v>
      </c>
      <c r="B2354" s="110" t="s">
        <v>835</v>
      </c>
      <c r="C2354" s="110" t="s">
        <v>2771</v>
      </c>
      <c r="D2354" s="110" t="s">
        <v>1072</v>
      </c>
      <c r="E2354" s="133" t="n">
        <v>852.59</v>
      </c>
      <c r="F2354" s="113" t="n">
        <v>3.6034</v>
      </c>
      <c r="G2354" s="177" t="n">
        <v>3072.22</v>
      </c>
      <c r="H2354" s="129" t="n">
        <v>347</v>
      </c>
      <c r="I2354" s="110" t="s">
        <v>836</v>
      </c>
    </row>
    <row r="2355" customFormat="false" ht="12.75" hidden="false" customHeight="true" outlineLevel="0" collapsed="false">
      <c r="A2355" s="1" t="s">
        <v>2772</v>
      </c>
      <c r="B2355" s="110" t="s">
        <v>837</v>
      </c>
      <c r="C2355" s="110" t="s">
        <v>2773</v>
      </c>
      <c r="D2355" s="110" t="s">
        <v>1072</v>
      </c>
      <c r="E2355" s="134" t="n">
        <v>1017.62</v>
      </c>
      <c r="F2355" s="113" t="n">
        <v>4.8844</v>
      </c>
      <c r="G2355" s="177" t="n">
        <v>4970.47</v>
      </c>
      <c r="H2355" s="129" t="n">
        <v>348</v>
      </c>
      <c r="I2355" s="110" t="s">
        <v>838</v>
      </c>
    </row>
    <row r="2356" customFormat="false" ht="12.75" hidden="false" customHeight="true" outlineLevel="0" collapsed="false">
      <c r="A2356" s="1" t="s">
        <v>2774</v>
      </c>
      <c r="B2356" s="106" t="s">
        <v>839</v>
      </c>
      <c r="C2356" s="106" t="s">
        <v>2775</v>
      </c>
      <c r="D2356" s="106"/>
      <c r="E2356" s="108"/>
      <c r="F2356" s="108"/>
      <c r="G2356" s="175" t="n">
        <v>168850.1</v>
      </c>
      <c r="H2356" s="129" t="n">
        <v>349</v>
      </c>
      <c r="I2356" s="106" t="s">
        <v>840</v>
      </c>
    </row>
    <row r="2357" customFormat="false" ht="12.75" hidden="false" customHeight="true" outlineLevel="0" collapsed="false">
      <c r="A2357" s="1" t="s">
        <v>2776</v>
      </c>
      <c r="B2357" s="106" t="s">
        <v>841</v>
      </c>
      <c r="C2357" s="106" t="s">
        <v>2777</v>
      </c>
      <c r="D2357" s="106"/>
      <c r="E2357" s="108"/>
      <c r="F2357" s="108"/>
      <c r="G2357" s="178" t="n">
        <v>27574.49</v>
      </c>
      <c r="H2357" s="107" t="n">
        <v>350</v>
      </c>
      <c r="I2357" s="106" t="s">
        <v>842</v>
      </c>
    </row>
    <row r="2358" customFormat="false" ht="12.75" hidden="false" customHeight="true" outlineLevel="0" collapsed="false">
      <c r="A2358" s="1" t="s">
        <v>2778</v>
      </c>
      <c r="B2358" s="110" t="s">
        <v>843</v>
      </c>
      <c r="C2358" s="110" t="s">
        <v>2779</v>
      </c>
      <c r="D2358" s="110" t="s">
        <v>1072</v>
      </c>
      <c r="E2358" s="132" t="n">
        <v>53.62</v>
      </c>
      <c r="F2358" s="132" t="n">
        <v>15.1761</v>
      </c>
      <c r="G2358" s="116" t="n">
        <v>813.74</v>
      </c>
      <c r="H2358" s="129" t="n">
        <v>351</v>
      </c>
      <c r="I2358" s="110" t="s">
        <v>844</v>
      </c>
    </row>
    <row r="2359" customFormat="false" ht="12.75" hidden="false" customHeight="true" outlineLevel="0" collapsed="false">
      <c r="A2359" s="1" t="s">
        <v>2780</v>
      </c>
      <c r="B2359" s="110" t="s">
        <v>845</v>
      </c>
      <c r="C2359" s="110" t="s">
        <v>1524</v>
      </c>
      <c r="D2359" s="110" t="s">
        <v>1072</v>
      </c>
      <c r="E2359" s="132" t="n">
        <v>86.89</v>
      </c>
      <c r="F2359" s="132" t="n">
        <v>20.2642</v>
      </c>
      <c r="G2359" s="177" t="n">
        <v>1760.75</v>
      </c>
      <c r="H2359" s="129" t="n">
        <v>352</v>
      </c>
      <c r="I2359" s="110" t="s">
        <v>846</v>
      </c>
    </row>
    <row r="2360" customFormat="false" ht="12.75" hidden="false" customHeight="true" outlineLevel="0" collapsed="false">
      <c r="A2360" s="1" t="s">
        <v>2781</v>
      </c>
      <c r="B2360" s="110" t="s">
        <v>847</v>
      </c>
      <c r="C2360" s="110" t="s">
        <v>1602</v>
      </c>
      <c r="D2360" s="110" t="s">
        <v>1070</v>
      </c>
      <c r="E2360" s="113" t="n">
        <v>1</v>
      </c>
      <c r="F2360" s="135" t="n">
        <v>25000</v>
      </c>
      <c r="G2360" s="176" t="n">
        <v>25000</v>
      </c>
      <c r="H2360" s="129" t="n">
        <v>353</v>
      </c>
      <c r="I2360" s="110" t="s">
        <v>848</v>
      </c>
    </row>
    <row r="2361" customFormat="false" ht="12.75" hidden="false" customHeight="true" outlineLevel="0" collapsed="false">
      <c r="A2361" s="1" t="s">
        <v>2782</v>
      </c>
      <c r="B2361" s="106" t="s">
        <v>849</v>
      </c>
      <c r="C2361" s="106" t="s">
        <v>2783</v>
      </c>
      <c r="D2361" s="106"/>
      <c r="E2361" s="108"/>
      <c r="F2361" s="108"/>
      <c r="G2361" s="178" t="n">
        <v>28942.51</v>
      </c>
      <c r="H2361" s="129" t="n">
        <v>354</v>
      </c>
      <c r="I2361" s="106" t="s">
        <v>850</v>
      </c>
    </row>
    <row r="2362" customFormat="false" ht="12.75" hidden="false" customHeight="true" outlineLevel="0" collapsed="false">
      <c r="A2362" s="1" t="s">
        <v>2784</v>
      </c>
      <c r="B2362" s="110" t="s">
        <v>851</v>
      </c>
      <c r="C2362" s="110" t="s">
        <v>2104</v>
      </c>
      <c r="D2362" s="110" t="s">
        <v>1072</v>
      </c>
      <c r="E2362" s="134" t="n">
        <v>1818.43</v>
      </c>
      <c r="F2362" s="113" t="n">
        <v>8.5</v>
      </c>
      <c r="G2362" s="176" t="n">
        <v>15456.66</v>
      </c>
      <c r="H2362" s="107" t="n">
        <v>355</v>
      </c>
      <c r="I2362" s="110" t="s">
        <v>852</v>
      </c>
    </row>
    <row r="2363" customFormat="false" ht="12.75" hidden="false" customHeight="true" outlineLevel="0" collapsed="false">
      <c r="A2363" s="1" t="s">
        <v>2785</v>
      </c>
      <c r="B2363" s="110" t="s">
        <v>853</v>
      </c>
      <c r="C2363" s="110" t="s">
        <v>1549</v>
      </c>
      <c r="D2363" s="110" t="s">
        <v>1070</v>
      </c>
      <c r="E2363" s="113" t="n">
        <v>1</v>
      </c>
      <c r="F2363" s="134" t="n">
        <v>6432.78</v>
      </c>
      <c r="G2363" s="177" t="n">
        <v>6432.78</v>
      </c>
      <c r="H2363" s="129" t="n">
        <v>356</v>
      </c>
      <c r="I2363" s="110" t="s">
        <v>854</v>
      </c>
    </row>
    <row r="2364" customFormat="false" ht="12.75" hidden="false" customHeight="true" outlineLevel="0" collapsed="false">
      <c r="A2364" s="1" t="s">
        <v>2786</v>
      </c>
      <c r="B2364" s="110" t="s">
        <v>855</v>
      </c>
      <c r="C2364" s="110" t="s">
        <v>2787</v>
      </c>
      <c r="D2364" s="110" t="s">
        <v>1072</v>
      </c>
      <c r="E2364" s="134" t="n">
        <v>1448.21</v>
      </c>
      <c r="F2364" s="113" t="n">
        <v>3.9013</v>
      </c>
      <c r="G2364" s="177" t="n">
        <v>5649.9</v>
      </c>
      <c r="H2364" s="107" t="n">
        <v>357</v>
      </c>
      <c r="I2364" s="110" t="s">
        <v>856</v>
      </c>
    </row>
    <row r="2365" customFormat="false" ht="12.75" hidden="false" customHeight="true" outlineLevel="0" collapsed="false">
      <c r="A2365" s="1" t="s">
        <v>2788</v>
      </c>
      <c r="B2365" s="110" t="s">
        <v>857</v>
      </c>
      <c r="C2365" s="110" t="s">
        <v>2789</v>
      </c>
      <c r="D2365" s="110" t="s">
        <v>1072</v>
      </c>
      <c r="E2365" s="132" t="n">
        <v>98.98</v>
      </c>
      <c r="F2365" s="132" t="n">
        <v>14.1763</v>
      </c>
      <c r="G2365" s="177" t="n">
        <v>1403.17</v>
      </c>
      <c r="H2365" s="129" t="n">
        <v>358</v>
      </c>
      <c r="I2365" s="110" t="s">
        <v>858</v>
      </c>
    </row>
    <row r="2366" customFormat="false" ht="12.75" hidden="false" customHeight="true" outlineLevel="0" collapsed="false">
      <c r="A2366" s="1" t="s">
        <v>2790</v>
      </c>
      <c r="B2366" s="106" t="s">
        <v>859</v>
      </c>
      <c r="C2366" s="106" t="s">
        <v>2791</v>
      </c>
      <c r="D2366" s="106"/>
      <c r="E2366" s="108"/>
      <c r="F2366" s="108"/>
      <c r="G2366" s="175" t="n">
        <v>112333.1</v>
      </c>
      <c r="H2366" s="107" t="n">
        <v>359</v>
      </c>
      <c r="I2366" s="106" t="s">
        <v>860</v>
      </c>
    </row>
    <row r="2367" customFormat="false" ht="12.75" hidden="false" customHeight="true" outlineLevel="0" collapsed="false">
      <c r="A2367" s="1" t="s">
        <v>2792</v>
      </c>
      <c r="B2367" s="110" t="s">
        <v>861</v>
      </c>
      <c r="C2367" s="110" t="s">
        <v>2793</v>
      </c>
      <c r="D2367" s="110" t="s">
        <v>1070</v>
      </c>
      <c r="E2367" s="113" t="n">
        <v>1</v>
      </c>
      <c r="F2367" s="134" t="n">
        <v>7000</v>
      </c>
      <c r="G2367" s="177" t="n">
        <v>7000</v>
      </c>
      <c r="H2367" s="129" t="n">
        <v>360</v>
      </c>
      <c r="I2367" s="110" t="s">
        <v>862</v>
      </c>
    </row>
    <row r="2368" customFormat="false" ht="12.75" hidden="false" customHeight="true" outlineLevel="0" collapsed="false">
      <c r="A2368" s="1" t="s">
        <v>2794</v>
      </c>
      <c r="B2368" s="110" t="s">
        <v>863</v>
      </c>
      <c r="C2368" s="110" t="s">
        <v>1841</v>
      </c>
      <c r="D2368" s="110" t="s">
        <v>1078</v>
      </c>
      <c r="E2368" s="132" t="n">
        <v>12</v>
      </c>
      <c r="F2368" s="132" t="n">
        <v>25</v>
      </c>
      <c r="G2368" s="116" t="n">
        <v>300</v>
      </c>
      <c r="H2368" s="129" t="n">
        <v>361</v>
      </c>
      <c r="I2368" s="110" t="s">
        <v>864</v>
      </c>
    </row>
    <row r="2369" customFormat="false" ht="12.75" hidden="false" customHeight="true" outlineLevel="0" collapsed="false">
      <c r="A2369" s="1" t="s">
        <v>2795</v>
      </c>
      <c r="B2369" s="110" t="s">
        <v>865</v>
      </c>
      <c r="C2369" s="110" t="s">
        <v>2796</v>
      </c>
      <c r="D2369" s="110" t="s">
        <v>1078</v>
      </c>
      <c r="E2369" s="113" t="n">
        <v>1</v>
      </c>
      <c r="F2369" s="134" t="n">
        <v>2238</v>
      </c>
      <c r="G2369" s="177" t="n">
        <v>2238</v>
      </c>
      <c r="H2369" s="129" t="n">
        <v>362</v>
      </c>
      <c r="I2369" s="110" t="s">
        <v>866</v>
      </c>
    </row>
    <row r="2370" customFormat="false" ht="12.75" hidden="false" customHeight="true" outlineLevel="0" collapsed="false">
      <c r="A2370" s="1" t="s">
        <v>2797</v>
      </c>
      <c r="B2370" s="110" t="s">
        <v>867</v>
      </c>
      <c r="C2370" s="110" t="s">
        <v>2798</v>
      </c>
      <c r="D2370" s="110" t="s">
        <v>1078</v>
      </c>
      <c r="E2370" s="113" t="n">
        <v>2</v>
      </c>
      <c r="F2370" s="134" t="n">
        <v>2009</v>
      </c>
      <c r="G2370" s="177" t="n">
        <v>4018</v>
      </c>
      <c r="H2370" s="129" t="n">
        <v>363</v>
      </c>
      <c r="I2370" s="110" t="s">
        <v>868</v>
      </c>
    </row>
    <row r="2371" customFormat="false" ht="12.75" hidden="false" customHeight="true" outlineLevel="0" collapsed="false">
      <c r="A2371" s="1" t="s">
        <v>2799</v>
      </c>
      <c r="B2371" s="110" t="s">
        <v>869</v>
      </c>
      <c r="C2371" s="110" t="s">
        <v>2800</v>
      </c>
      <c r="D2371" s="110" t="s">
        <v>1078</v>
      </c>
      <c r="E2371" s="113" t="n">
        <v>2</v>
      </c>
      <c r="F2371" s="134" t="n">
        <v>3187</v>
      </c>
      <c r="G2371" s="177" t="n">
        <v>6374</v>
      </c>
      <c r="H2371" s="107" t="n">
        <v>364</v>
      </c>
      <c r="I2371" s="110" t="s">
        <v>870</v>
      </c>
    </row>
    <row r="2372" customFormat="false" ht="12.75" hidden="false" customHeight="true" outlineLevel="0" collapsed="false">
      <c r="A2372" s="1" t="s">
        <v>2801</v>
      </c>
      <c r="B2372" s="110" t="s">
        <v>871</v>
      </c>
      <c r="C2372" s="110" t="s">
        <v>2802</v>
      </c>
      <c r="D2372" s="110" t="s">
        <v>1070</v>
      </c>
      <c r="E2372" s="113" t="n">
        <v>1</v>
      </c>
      <c r="F2372" s="135" t="n">
        <v>50000</v>
      </c>
      <c r="G2372" s="176" t="n">
        <v>50000</v>
      </c>
      <c r="H2372" s="129" t="n">
        <v>365</v>
      </c>
      <c r="I2372" s="110" t="s">
        <v>872</v>
      </c>
    </row>
    <row r="2373" customFormat="false" ht="12.75" hidden="false" customHeight="true" outlineLevel="0" collapsed="false">
      <c r="A2373" s="1" t="s">
        <v>2803</v>
      </c>
      <c r="B2373" s="110" t="s">
        <v>873</v>
      </c>
      <c r="C2373" s="110" t="s">
        <v>1600</v>
      </c>
      <c r="D2373" s="110" t="s">
        <v>1070</v>
      </c>
      <c r="E2373" s="113" t="n">
        <v>1</v>
      </c>
      <c r="F2373" s="135" t="n">
        <v>17750</v>
      </c>
      <c r="G2373" s="176" t="n">
        <v>17750</v>
      </c>
      <c r="H2373" s="129" t="n">
        <v>366</v>
      </c>
      <c r="I2373" s="110" t="s">
        <v>874</v>
      </c>
    </row>
    <row r="2374" customFormat="false" ht="12.75" hidden="false" customHeight="true" outlineLevel="0" collapsed="false">
      <c r="A2374" s="1" t="s">
        <v>2804</v>
      </c>
      <c r="B2374" s="110" t="s">
        <v>875</v>
      </c>
      <c r="C2374" s="110" t="s">
        <v>2805</v>
      </c>
      <c r="D2374" s="110" t="s">
        <v>1072</v>
      </c>
      <c r="E2374" s="133" t="n">
        <v>821.77</v>
      </c>
      <c r="F2374" s="132" t="n">
        <v>30</v>
      </c>
      <c r="G2374" s="176" t="n">
        <v>24653.1</v>
      </c>
      <c r="H2374" s="107" t="n">
        <v>367</v>
      </c>
      <c r="I2374" s="110" t="s">
        <v>876</v>
      </c>
    </row>
    <row r="2375" customFormat="false" ht="12.75" hidden="false" customHeight="true" outlineLevel="0" collapsed="false">
      <c r="B2375" s="184" t="s">
        <v>878</v>
      </c>
      <c r="C2375" s="185"/>
      <c r="D2375" s="185"/>
      <c r="E2375" s="185"/>
      <c r="F2375" s="186"/>
      <c r="G2375" s="187" t="n">
        <v>5458222.37</v>
      </c>
      <c r="H2375" s="86"/>
      <c r="I2375" s="86"/>
    </row>
    <row r="2376" customFormat="false" ht="12.75" hidden="false" customHeight="true" outlineLevel="0" collapsed="false">
      <c r="A2376" s="1" t="s">
        <v>2806</v>
      </c>
      <c r="B2376" s="106" t="s">
        <v>45</v>
      </c>
      <c r="C2376" s="106" t="s">
        <v>2807</v>
      </c>
      <c r="D2376" s="106"/>
      <c r="E2376" s="108"/>
      <c r="F2376" s="108"/>
      <c r="G2376" s="175" t="n">
        <v>174469.87</v>
      </c>
      <c r="H2376" s="105" t="n">
        <v>1</v>
      </c>
      <c r="I2376" s="106" t="s">
        <v>881</v>
      </c>
    </row>
    <row r="2377" customFormat="false" ht="12.75" hidden="false" customHeight="true" outlineLevel="0" collapsed="false">
      <c r="A2377" s="1" t="s">
        <v>2808</v>
      </c>
      <c r="B2377" s="110" t="s">
        <v>49</v>
      </c>
      <c r="C2377" s="110" t="s">
        <v>2809</v>
      </c>
      <c r="D2377" s="110" t="s">
        <v>1070</v>
      </c>
      <c r="E2377" s="113" t="n">
        <v>1</v>
      </c>
      <c r="F2377" s="133" t="n">
        <v>900</v>
      </c>
      <c r="G2377" s="116" t="n">
        <v>900</v>
      </c>
      <c r="H2377" s="109" t="n">
        <v>2</v>
      </c>
      <c r="I2377" s="110" t="s">
        <v>882</v>
      </c>
    </row>
    <row r="2378" customFormat="false" ht="12.75" hidden="false" customHeight="true" outlineLevel="0" collapsed="false">
      <c r="A2378" s="1" t="s">
        <v>2810</v>
      </c>
      <c r="B2378" s="110" t="s">
        <v>53</v>
      </c>
      <c r="C2378" s="110" t="s">
        <v>1221</v>
      </c>
      <c r="D2378" s="110" t="s">
        <v>1070</v>
      </c>
      <c r="E2378" s="113" t="n">
        <v>1</v>
      </c>
      <c r="F2378" s="135" t="n">
        <v>35963.8651</v>
      </c>
      <c r="G2378" s="176" t="n">
        <v>35963.87</v>
      </c>
      <c r="H2378" s="109" t="n">
        <v>3</v>
      </c>
      <c r="I2378" s="110" t="s">
        <v>883</v>
      </c>
    </row>
    <row r="2379" customFormat="false" ht="12.75" hidden="false" customHeight="true" outlineLevel="0" collapsed="false">
      <c r="A2379" s="1" t="s">
        <v>2811</v>
      </c>
      <c r="B2379" s="110" t="s">
        <v>57</v>
      </c>
      <c r="C2379" s="110" t="s">
        <v>2812</v>
      </c>
      <c r="D2379" s="110" t="s">
        <v>1071</v>
      </c>
      <c r="E2379" s="132" t="n">
        <v>26</v>
      </c>
      <c r="F2379" s="134" t="n">
        <v>1031</v>
      </c>
      <c r="G2379" s="176" t="n">
        <v>26806</v>
      </c>
      <c r="H2379" s="109" t="n">
        <v>4</v>
      </c>
      <c r="I2379" s="110" t="s">
        <v>884</v>
      </c>
    </row>
    <row r="2380" customFormat="false" ht="12.75" hidden="false" customHeight="true" outlineLevel="0" collapsed="false">
      <c r="A2380" s="1" t="s">
        <v>2813</v>
      </c>
      <c r="B2380" s="110" t="s">
        <v>59</v>
      </c>
      <c r="C2380" s="110" t="s">
        <v>2814</v>
      </c>
      <c r="D2380" s="110" t="s">
        <v>1070</v>
      </c>
      <c r="E2380" s="113" t="n">
        <v>1</v>
      </c>
      <c r="F2380" s="135" t="n">
        <v>60000</v>
      </c>
      <c r="G2380" s="176" t="n">
        <v>60000</v>
      </c>
      <c r="H2380" s="109" t="n">
        <v>5</v>
      </c>
      <c r="I2380" s="110" t="s">
        <v>885</v>
      </c>
    </row>
    <row r="2381" customFormat="false" ht="12.75" hidden="false" customHeight="true" outlineLevel="0" collapsed="false">
      <c r="A2381" s="1" t="s">
        <v>2815</v>
      </c>
      <c r="B2381" s="110" t="s">
        <v>63</v>
      </c>
      <c r="C2381" s="110" t="s">
        <v>2816</v>
      </c>
      <c r="D2381" s="110" t="s">
        <v>1078</v>
      </c>
      <c r="E2381" s="113" t="n">
        <v>1</v>
      </c>
      <c r="F2381" s="134" t="n">
        <v>2400</v>
      </c>
      <c r="G2381" s="177" t="n">
        <v>2400</v>
      </c>
      <c r="H2381" s="109" t="n">
        <v>6</v>
      </c>
      <c r="I2381" s="110" t="s">
        <v>886</v>
      </c>
    </row>
    <row r="2382" customFormat="false" ht="12.75" hidden="false" customHeight="true" outlineLevel="0" collapsed="false">
      <c r="A2382" s="1" t="s">
        <v>2817</v>
      </c>
      <c r="B2382" s="110" t="s">
        <v>67</v>
      </c>
      <c r="C2382" s="110" t="s">
        <v>2818</v>
      </c>
      <c r="D2382" s="110" t="s">
        <v>1070</v>
      </c>
      <c r="E2382" s="113" t="n">
        <v>1</v>
      </c>
      <c r="F2382" s="134" t="n">
        <v>4000</v>
      </c>
      <c r="G2382" s="177" t="n">
        <v>4000</v>
      </c>
      <c r="H2382" s="109" t="n">
        <v>7</v>
      </c>
      <c r="I2382" s="110" t="s">
        <v>887</v>
      </c>
    </row>
    <row r="2383" customFormat="false" ht="12.75" hidden="false" customHeight="true" outlineLevel="0" collapsed="false">
      <c r="A2383" s="1" t="s">
        <v>2819</v>
      </c>
      <c r="B2383" s="110" t="s">
        <v>70</v>
      </c>
      <c r="C2383" s="110" t="s">
        <v>1165</v>
      </c>
      <c r="D2383" s="110" t="s">
        <v>1071</v>
      </c>
      <c r="E2383" s="132" t="n">
        <v>24</v>
      </c>
      <c r="F2383" s="134" t="n">
        <v>1850</v>
      </c>
      <c r="G2383" s="176" t="n">
        <v>44400</v>
      </c>
      <c r="H2383" s="109" t="n">
        <v>8</v>
      </c>
      <c r="I2383" s="110" t="s">
        <v>888</v>
      </c>
    </row>
    <row r="2384" customFormat="false" ht="12.75" hidden="false" customHeight="true" outlineLevel="0" collapsed="false">
      <c r="A2384" s="1" t="s">
        <v>2820</v>
      </c>
      <c r="B2384" s="106" t="s">
        <v>88</v>
      </c>
      <c r="C2384" s="106" t="s">
        <v>2821</v>
      </c>
      <c r="D2384" s="106"/>
      <c r="E2384" s="108"/>
      <c r="F2384" s="108"/>
      <c r="G2384" s="178" t="n">
        <v>65715.25</v>
      </c>
      <c r="H2384" s="105" t="n">
        <v>9</v>
      </c>
      <c r="I2384" s="106" t="s">
        <v>889</v>
      </c>
    </row>
    <row r="2385" customFormat="false" ht="12.75" hidden="false" customHeight="true" outlineLevel="0" collapsed="false">
      <c r="A2385" s="1" t="s">
        <v>2822</v>
      </c>
      <c r="B2385" s="110" t="s">
        <v>91</v>
      </c>
      <c r="C2385" s="110" t="s">
        <v>2823</v>
      </c>
      <c r="D2385" s="110" t="s">
        <v>1071</v>
      </c>
      <c r="E2385" s="132" t="n">
        <v>22</v>
      </c>
      <c r="F2385" s="133" t="n">
        <v>139.3532</v>
      </c>
      <c r="G2385" s="177" t="n">
        <v>3065.77</v>
      </c>
      <c r="H2385" s="111" t="n">
        <v>10</v>
      </c>
      <c r="I2385" s="110" t="s">
        <v>890</v>
      </c>
    </row>
    <row r="2386" customFormat="false" ht="12.75" hidden="false" customHeight="true" outlineLevel="0" collapsed="false">
      <c r="A2386" s="1" t="s">
        <v>2824</v>
      </c>
      <c r="B2386" s="110" t="s">
        <v>93</v>
      </c>
      <c r="C2386" s="110" t="s">
        <v>1184</v>
      </c>
      <c r="D2386" s="110" t="s">
        <v>1078</v>
      </c>
      <c r="E2386" s="133" t="n">
        <v>130</v>
      </c>
      <c r="F2386" s="132" t="n">
        <v>69.2211</v>
      </c>
      <c r="G2386" s="177" t="n">
        <v>8998.74</v>
      </c>
      <c r="H2386" s="111" t="n">
        <v>11</v>
      </c>
      <c r="I2386" s="110" t="s">
        <v>891</v>
      </c>
    </row>
    <row r="2387" customFormat="false" ht="12.75" hidden="false" customHeight="true" outlineLevel="0" collapsed="false">
      <c r="A2387" s="1" t="s">
        <v>2825</v>
      </c>
      <c r="B2387" s="110" t="s">
        <v>95</v>
      </c>
      <c r="C2387" s="110" t="s">
        <v>2826</v>
      </c>
      <c r="D2387" s="110" t="s">
        <v>1079</v>
      </c>
      <c r="E2387" s="132" t="n">
        <v>86.96</v>
      </c>
      <c r="F2387" s="133" t="n">
        <v>180.682</v>
      </c>
      <c r="G2387" s="176" t="n">
        <v>15712.11</v>
      </c>
      <c r="H2387" s="111" t="n">
        <v>12</v>
      </c>
      <c r="I2387" s="110" t="s">
        <v>892</v>
      </c>
    </row>
    <row r="2388" customFormat="false" ht="12.75" hidden="false" customHeight="true" outlineLevel="0" collapsed="false">
      <c r="A2388" s="1" t="s">
        <v>2827</v>
      </c>
      <c r="B2388" s="110" t="s">
        <v>97</v>
      </c>
      <c r="C2388" s="110" t="s">
        <v>2828</v>
      </c>
      <c r="D2388" s="110" t="s">
        <v>1079</v>
      </c>
      <c r="E2388" s="132" t="n">
        <v>86.96</v>
      </c>
      <c r="F2388" s="133" t="n">
        <v>119.0051</v>
      </c>
      <c r="G2388" s="176" t="n">
        <v>10348.68</v>
      </c>
      <c r="H2388" s="111" t="n">
        <v>13</v>
      </c>
      <c r="I2388" s="110" t="s">
        <v>893</v>
      </c>
    </row>
    <row r="2389" customFormat="false" ht="12.75" hidden="false" customHeight="true" outlineLevel="0" collapsed="false">
      <c r="A2389" s="1" t="s">
        <v>2829</v>
      </c>
      <c r="B2389" s="110" t="s">
        <v>101</v>
      </c>
      <c r="C2389" s="110" t="s">
        <v>1106</v>
      </c>
      <c r="D2389" s="110" t="s">
        <v>1072</v>
      </c>
      <c r="E2389" s="134" t="n">
        <v>1506.1</v>
      </c>
      <c r="F2389" s="113" t="n">
        <v>1.8547</v>
      </c>
      <c r="G2389" s="177" t="n">
        <v>2793.36</v>
      </c>
      <c r="H2389" s="111" t="n">
        <v>14</v>
      </c>
      <c r="I2389" s="110" t="s">
        <v>894</v>
      </c>
    </row>
    <row r="2390" customFormat="false" ht="12.75" hidden="false" customHeight="true" outlineLevel="0" collapsed="false">
      <c r="A2390" s="1" t="s">
        <v>2830</v>
      </c>
      <c r="B2390" s="110" t="s">
        <v>103</v>
      </c>
      <c r="C2390" s="110" t="s">
        <v>2831</v>
      </c>
      <c r="D2390" s="110" t="s">
        <v>1079</v>
      </c>
      <c r="E2390" s="133" t="n">
        <v>173.92</v>
      </c>
      <c r="F2390" s="132" t="n">
        <v>43.55</v>
      </c>
      <c r="G2390" s="177" t="n">
        <v>7574.22</v>
      </c>
      <c r="H2390" s="111" t="n">
        <v>15</v>
      </c>
      <c r="I2390" s="110" t="s">
        <v>895</v>
      </c>
    </row>
    <row r="2391" customFormat="false" ht="12.75" hidden="false" customHeight="true" outlineLevel="0" collapsed="false">
      <c r="A2391" s="1" t="s">
        <v>2832</v>
      </c>
      <c r="B2391" s="110" t="s">
        <v>105</v>
      </c>
      <c r="C2391" s="110" t="s">
        <v>2833</v>
      </c>
      <c r="D2391" s="110" t="s">
        <v>1078</v>
      </c>
      <c r="E2391" s="132" t="n">
        <v>18</v>
      </c>
      <c r="F2391" s="132" t="n">
        <v>45.2223</v>
      </c>
      <c r="G2391" s="116" t="n">
        <v>814</v>
      </c>
      <c r="H2391" s="111" t="n">
        <v>16</v>
      </c>
      <c r="I2391" s="110" t="s">
        <v>896</v>
      </c>
    </row>
    <row r="2392" customFormat="false" ht="12.75" hidden="false" customHeight="true" outlineLevel="0" collapsed="false">
      <c r="A2392" s="1" t="s">
        <v>2834</v>
      </c>
      <c r="B2392" s="110" t="s">
        <v>897</v>
      </c>
      <c r="C2392" s="110" t="s">
        <v>2835</v>
      </c>
      <c r="D2392" s="110" t="s">
        <v>1070</v>
      </c>
      <c r="E2392" s="113" t="n">
        <v>1</v>
      </c>
      <c r="F2392" s="134" t="n">
        <v>4000</v>
      </c>
      <c r="G2392" s="177" t="n">
        <v>4000</v>
      </c>
      <c r="H2392" s="111" t="n">
        <v>17</v>
      </c>
      <c r="I2392" s="110" t="s">
        <v>898</v>
      </c>
    </row>
    <row r="2393" customFormat="false" ht="12.75" hidden="false" customHeight="true" outlineLevel="0" collapsed="false">
      <c r="A2393" s="1" t="s">
        <v>2836</v>
      </c>
      <c r="B2393" s="110" t="s">
        <v>899</v>
      </c>
      <c r="C2393" s="110" t="s">
        <v>2837</v>
      </c>
      <c r="D2393" s="110" t="s">
        <v>1070</v>
      </c>
      <c r="E2393" s="113" t="n">
        <v>1</v>
      </c>
      <c r="F2393" s="134" t="n">
        <v>2500</v>
      </c>
      <c r="G2393" s="177" t="n">
        <v>2500</v>
      </c>
      <c r="H2393" s="111" t="n">
        <v>18</v>
      </c>
      <c r="I2393" s="110" t="s">
        <v>900</v>
      </c>
    </row>
    <row r="2394" customFormat="false" ht="12.75" hidden="false" customHeight="true" outlineLevel="0" collapsed="false">
      <c r="A2394" s="1" t="s">
        <v>2838</v>
      </c>
      <c r="B2394" s="110" t="s">
        <v>901</v>
      </c>
      <c r="C2394" s="110" t="s">
        <v>2839</v>
      </c>
      <c r="D2394" s="110" t="s">
        <v>1078</v>
      </c>
      <c r="E2394" s="133" t="n">
        <v>130</v>
      </c>
      <c r="F2394" s="132" t="n">
        <v>59.6798</v>
      </c>
      <c r="G2394" s="177" t="n">
        <v>7758.37</v>
      </c>
      <c r="H2394" s="127" t="n">
        <v>19</v>
      </c>
      <c r="I2394" s="110" t="s">
        <v>902</v>
      </c>
    </row>
    <row r="2395" customFormat="false" ht="12.75" hidden="false" customHeight="true" outlineLevel="0" collapsed="false">
      <c r="A2395" s="1" t="s">
        <v>2840</v>
      </c>
      <c r="B2395" s="110" t="s">
        <v>903</v>
      </c>
      <c r="C2395" s="110" t="s">
        <v>2841</v>
      </c>
      <c r="D2395" s="110" t="s">
        <v>1078</v>
      </c>
      <c r="E2395" s="132" t="n">
        <v>43</v>
      </c>
      <c r="F2395" s="132" t="n">
        <v>50</v>
      </c>
      <c r="G2395" s="177" t="n">
        <v>2150</v>
      </c>
      <c r="H2395" s="127" t="n">
        <v>20</v>
      </c>
      <c r="I2395" s="110" t="s">
        <v>904</v>
      </c>
    </row>
    <row r="2396" customFormat="false" ht="12.75" hidden="false" customHeight="true" outlineLevel="0" collapsed="false">
      <c r="A2396" s="1" t="s">
        <v>2842</v>
      </c>
      <c r="B2396" s="106" t="s">
        <v>108</v>
      </c>
      <c r="C2396" s="106" t="s">
        <v>2843</v>
      </c>
      <c r="D2396" s="106"/>
      <c r="E2396" s="108"/>
      <c r="F2396" s="108"/>
      <c r="G2396" s="180" t="n">
        <v>1475807.01</v>
      </c>
      <c r="H2396" s="111" t="n">
        <v>21</v>
      </c>
      <c r="I2396" s="106" t="s">
        <v>905</v>
      </c>
    </row>
    <row r="2397" customFormat="false" ht="12.75" hidden="false" customHeight="true" outlineLevel="0" collapsed="false">
      <c r="A2397" s="1" t="s">
        <v>2844</v>
      </c>
      <c r="B2397" s="106" t="s">
        <v>906</v>
      </c>
      <c r="C2397" s="106" t="s">
        <v>2845</v>
      </c>
      <c r="D2397" s="106"/>
      <c r="E2397" s="108"/>
      <c r="F2397" s="108"/>
      <c r="G2397" s="175" t="n">
        <v>848019.21</v>
      </c>
      <c r="H2397" s="111" t="n">
        <v>22</v>
      </c>
      <c r="I2397" s="106" t="s">
        <v>907</v>
      </c>
    </row>
    <row r="2398" customFormat="false" ht="12.75" hidden="false" customHeight="true" outlineLevel="0" collapsed="false">
      <c r="A2398" s="1" t="s">
        <v>2846</v>
      </c>
      <c r="B2398" s="110" t="s">
        <v>908</v>
      </c>
      <c r="C2398" s="110" t="s">
        <v>2847</v>
      </c>
      <c r="D2398" s="110" t="s">
        <v>1071</v>
      </c>
      <c r="E2398" s="132" t="n">
        <v>23</v>
      </c>
      <c r="F2398" s="134" t="n">
        <v>7000</v>
      </c>
      <c r="G2398" s="179" t="n">
        <v>161000</v>
      </c>
      <c r="H2398" s="111" t="n">
        <v>23</v>
      </c>
      <c r="I2398" s="110" t="s">
        <v>909</v>
      </c>
    </row>
    <row r="2399" customFormat="false" ht="12.75" hidden="false" customHeight="true" outlineLevel="0" collapsed="false">
      <c r="A2399" s="1" t="s">
        <v>2848</v>
      </c>
      <c r="B2399" s="110" t="s">
        <v>910</v>
      </c>
      <c r="C2399" s="110" t="s">
        <v>1189</v>
      </c>
      <c r="D2399" s="110" t="s">
        <v>1071</v>
      </c>
      <c r="E2399" s="132" t="n">
        <v>24</v>
      </c>
      <c r="F2399" s="134" t="n">
        <v>1300</v>
      </c>
      <c r="G2399" s="176" t="n">
        <v>31200</v>
      </c>
      <c r="H2399" s="111" t="n">
        <v>24</v>
      </c>
      <c r="I2399" s="110" t="s">
        <v>911</v>
      </c>
    </row>
    <row r="2400" customFormat="false" ht="12.75" hidden="false" customHeight="true" outlineLevel="0" collapsed="false">
      <c r="A2400" s="1" t="s">
        <v>2849</v>
      </c>
      <c r="B2400" s="110" t="s">
        <v>912</v>
      </c>
      <c r="C2400" s="110" t="s">
        <v>2850</v>
      </c>
      <c r="D2400" s="110" t="s">
        <v>1071</v>
      </c>
      <c r="E2400" s="132" t="n">
        <v>23</v>
      </c>
      <c r="F2400" s="134" t="n">
        <v>2500</v>
      </c>
      <c r="G2400" s="176" t="n">
        <v>57500</v>
      </c>
      <c r="H2400" s="111" t="n">
        <v>25</v>
      </c>
      <c r="I2400" s="110" t="s">
        <v>913</v>
      </c>
    </row>
    <row r="2401" customFormat="false" ht="12.75" hidden="false" customHeight="true" outlineLevel="0" collapsed="false">
      <c r="A2401" s="1" t="s">
        <v>2851</v>
      </c>
      <c r="B2401" s="110" t="s">
        <v>914</v>
      </c>
      <c r="C2401" s="110" t="s">
        <v>2852</v>
      </c>
      <c r="D2401" s="110" t="s">
        <v>1071</v>
      </c>
      <c r="E2401" s="132" t="n">
        <v>23</v>
      </c>
      <c r="F2401" s="134" t="n">
        <v>2000</v>
      </c>
      <c r="G2401" s="176" t="n">
        <v>46000</v>
      </c>
      <c r="H2401" s="111" t="n">
        <v>26</v>
      </c>
      <c r="I2401" s="110" t="s">
        <v>915</v>
      </c>
    </row>
    <row r="2402" customFormat="false" ht="12.75" hidden="false" customHeight="true" outlineLevel="0" collapsed="false">
      <c r="A2402" s="1" t="s">
        <v>2853</v>
      </c>
      <c r="B2402" s="110" t="s">
        <v>916</v>
      </c>
      <c r="C2402" s="110" t="s">
        <v>1201</v>
      </c>
      <c r="D2402" s="110" t="s">
        <v>1071</v>
      </c>
      <c r="E2402" s="132" t="n">
        <v>22</v>
      </c>
      <c r="F2402" s="135" t="n">
        <v>10743.55</v>
      </c>
      <c r="G2402" s="179" t="n">
        <v>236358.1</v>
      </c>
      <c r="H2402" s="111" t="n">
        <v>27</v>
      </c>
      <c r="I2402" s="110" t="s">
        <v>917</v>
      </c>
    </row>
    <row r="2403" customFormat="false" ht="12.75" hidden="false" customHeight="true" outlineLevel="0" collapsed="false">
      <c r="A2403" s="1" t="s">
        <v>2854</v>
      </c>
      <c r="B2403" s="110" t="s">
        <v>918</v>
      </c>
      <c r="C2403" s="110" t="s">
        <v>2855</v>
      </c>
      <c r="D2403" s="110" t="s">
        <v>1071</v>
      </c>
      <c r="E2403" s="132" t="n">
        <v>13</v>
      </c>
      <c r="F2403" s="134" t="n">
        <v>4723.97</v>
      </c>
      <c r="G2403" s="176" t="n">
        <v>61411.61</v>
      </c>
      <c r="H2403" s="111" t="n">
        <v>28</v>
      </c>
      <c r="I2403" s="110" t="s">
        <v>919</v>
      </c>
    </row>
    <row r="2404" customFormat="false" ht="12.75" hidden="false" customHeight="true" outlineLevel="0" collapsed="false">
      <c r="A2404" s="1" t="s">
        <v>2856</v>
      </c>
      <c r="B2404" s="110" t="s">
        <v>920</v>
      </c>
      <c r="C2404" s="110" t="s">
        <v>1153</v>
      </c>
      <c r="D2404" s="110" t="s">
        <v>1071</v>
      </c>
      <c r="E2404" s="132" t="n">
        <v>23</v>
      </c>
      <c r="F2404" s="134" t="n">
        <v>3307.311</v>
      </c>
      <c r="G2404" s="176" t="n">
        <v>76068.15</v>
      </c>
      <c r="H2404" s="111" t="n">
        <v>29</v>
      </c>
      <c r="I2404" s="110" t="s">
        <v>921</v>
      </c>
    </row>
    <row r="2405" customFormat="false" ht="12.75" hidden="false" customHeight="true" outlineLevel="0" collapsed="false">
      <c r="A2405" s="1" t="s">
        <v>2857</v>
      </c>
      <c r="B2405" s="110" t="s">
        <v>922</v>
      </c>
      <c r="C2405" s="110" t="s">
        <v>1232</v>
      </c>
      <c r="D2405" s="110" t="s">
        <v>1071</v>
      </c>
      <c r="E2405" s="132" t="n">
        <v>23</v>
      </c>
      <c r="F2405" s="134" t="n">
        <v>5151.363</v>
      </c>
      <c r="G2405" s="179" t="n">
        <v>118481.35</v>
      </c>
      <c r="H2405" s="127" t="n">
        <v>30</v>
      </c>
      <c r="I2405" s="110" t="s">
        <v>923</v>
      </c>
    </row>
    <row r="2406" customFormat="false" ht="12.75" hidden="false" customHeight="true" outlineLevel="0" collapsed="false">
      <c r="A2406" s="1" t="s">
        <v>2858</v>
      </c>
      <c r="B2406" s="110" t="s">
        <v>924</v>
      </c>
      <c r="C2406" s="110" t="s">
        <v>2859</v>
      </c>
      <c r="D2406" s="110" t="s">
        <v>1071</v>
      </c>
      <c r="E2406" s="132" t="n">
        <v>12</v>
      </c>
      <c r="F2406" s="134" t="n">
        <v>5000</v>
      </c>
      <c r="G2406" s="176" t="n">
        <v>60000</v>
      </c>
      <c r="H2406" s="111" t="n">
        <v>31</v>
      </c>
      <c r="I2406" s="110" t="s">
        <v>925</v>
      </c>
    </row>
    <row r="2407" customFormat="false" ht="12.75" hidden="false" customHeight="true" outlineLevel="0" collapsed="false">
      <c r="A2407" s="1" t="s">
        <v>2860</v>
      </c>
      <c r="B2407" s="106" t="s">
        <v>926</v>
      </c>
      <c r="C2407" s="106" t="s">
        <v>2861</v>
      </c>
      <c r="D2407" s="106"/>
      <c r="E2407" s="108"/>
      <c r="F2407" s="108"/>
      <c r="G2407" s="175" t="n">
        <v>436569.8</v>
      </c>
      <c r="H2407" s="111" t="n">
        <v>32</v>
      </c>
      <c r="I2407" s="106" t="s">
        <v>927</v>
      </c>
    </row>
    <row r="2408" customFormat="false" ht="12.75" hidden="false" customHeight="true" outlineLevel="0" collapsed="false">
      <c r="A2408" s="1" t="s">
        <v>2862</v>
      </c>
      <c r="B2408" s="110" t="s">
        <v>928</v>
      </c>
      <c r="C2408" s="110" t="s">
        <v>2863</v>
      </c>
      <c r="D2408" s="110" t="s">
        <v>1071</v>
      </c>
      <c r="E2408" s="132" t="n">
        <v>29</v>
      </c>
      <c r="F2408" s="134" t="n">
        <v>3307.311</v>
      </c>
      <c r="G2408" s="176" t="n">
        <v>95912.02</v>
      </c>
      <c r="H2408" s="111" t="n">
        <v>33</v>
      </c>
      <c r="I2408" s="110" t="s">
        <v>929</v>
      </c>
    </row>
    <row r="2409" customFormat="false" ht="12.75" hidden="false" customHeight="true" outlineLevel="0" collapsed="false">
      <c r="A2409" s="1" t="s">
        <v>2864</v>
      </c>
      <c r="B2409" s="110" t="s">
        <v>930</v>
      </c>
      <c r="C2409" s="110" t="s">
        <v>2865</v>
      </c>
      <c r="D2409" s="110" t="s">
        <v>1071</v>
      </c>
      <c r="E2409" s="132" t="n">
        <v>48</v>
      </c>
      <c r="F2409" s="134" t="n">
        <v>2161.782</v>
      </c>
      <c r="G2409" s="179" t="n">
        <v>103765.54</v>
      </c>
      <c r="H2409" s="111" t="n">
        <v>34</v>
      </c>
      <c r="I2409" s="110" t="s">
        <v>931</v>
      </c>
    </row>
    <row r="2410" customFormat="false" ht="12.75" hidden="false" customHeight="true" outlineLevel="0" collapsed="false">
      <c r="A2410" s="1" t="s">
        <v>2866</v>
      </c>
      <c r="B2410" s="110" t="s">
        <v>932</v>
      </c>
      <c r="C2410" s="110" t="s">
        <v>2867</v>
      </c>
      <c r="D2410" s="110" t="s">
        <v>1071</v>
      </c>
      <c r="E2410" s="132" t="n">
        <v>18</v>
      </c>
      <c r="F2410" s="134" t="n">
        <v>2161.782</v>
      </c>
      <c r="G2410" s="176" t="n">
        <v>38912.08</v>
      </c>
      <c r="H2410" s="111" t="n">
        <v>35</v>
      </c>
      <c r="I2410" s="110" t="s">
        <v>933</v>
      </c>
    </row>
    <row r="2411" customFormat="false" ht="12.75" hidden="false" customHeight="true" outlineLevel="0" collapsed="false">
      <c r="A2411" s="1" t="s">
        <v>2868</v>
      </c>
      <c r="B2411" s="110" t="s">
        <v>934</v>
      </c>
      <c r="C2411" s="110" t="s">
        <v>2869</v>
      </c>
      <c r="D2411" s="110" t="s">
        <v>1071</v>
      </c>
      <c r="E2411" s="132" t="n">
        <v>10</v>
      </c>
      <c r="F2411" s="134" t="n">
        <v>3307.311</v>
      </c>
      <c r="G2411" s="176" t="n">
        <v>33073.11</v>
      </c>
      <c r="H2411" s="111" t="n">
        <v>36</v>
      </c>
      <c r="I2411" s="110" t="s">
        <v>935</v>
      </c>
    </row>
    <row r="2412" customFormat="false" ht="12.75" hidden="false" customHeight="true" outlineLevel="0" collapsed="false">
      <c r="A2412" s="1" t="s">
        <v>2870</v>
      </c>
      <c r="B2412" s="110" t="s">
        <v>936</v>
      </c>
      <c r="C2412" s="110" t="s">
        <v>2871</v>
      </c>
      <c r="D2412" s="110" t="s">
        <v>1071</v>
      </c>
      <c r="E2412" s="132" t="n">
        <v>10</v>
      </c>
      <c r="F2412" s="134" t="n">
        <v>3307.311</v>
      </c>
      <c r="G2412" s="176" t="n">
        <v>33073.11</v>
      </c>
      <c r="H2412" s="111" t="n">
        <v>37</v>
      </c>
      <c r="I2412" s="110" t="s">
        <v>937</v>
      </c>
    </row>
    <row r="2413" customFormat="false" ht="12.75" hidden="false" customHeight="true" outlineLevel="0" collapsed="false">
      <c r="A2413" s="1" t="s">
        <v>2872</v>
      </c>
      <c r="B2413" s="110" t="s">
        <v>938</v>
      </c>
      <c r="C2413" s="110" t="s">
        <v>2873</v>
      </c>
      <c r="D2413" s="110" t="s">
        <v>1071</v>
      </c>
      <c r="E2413" s="113" t="n">
        <v>2</v>
      </c>
      <c r="F2413" s="135" t="n">
        <v>14000</v>
      </c>
      <c r="G2413" s="176" t="n">
        <v>28000</v>
      </c>
      <c r="H2413" s="111" t="n">
        <v>38</v>
      </c>
      <c r="I2413" s="110" t="s">
        <v>939</v>
      </c>
    </row>
    <row r="2414" customFormat="false" ht="12.75" hidden="false" customHeight="true" outlineLevel="0" collapsed="false">
      <c r="A2414" s="1" t="s">
        <v>2874</v>
      </c>
      <c r="B2414" s="110" t="s">
        <v>940</v>
      </c>
      <c r="C2414" s="110" t="s">
        <v>2875</v>
      </c>
      <c r="D2414" s="110" t="s">
        <v>1071</v>
      </c>
      <c r="E2414" s="132" t="n">
        <v>20</v>
      </c>
      <c r="F2414" s="134" t="n">
        <v>3000</v>
      </c>
      <c r="G2414" s="176" t="n">
        <v>60000</v>
      </c>
      <c r="H2414" s="111" t="n">
        <v>39</v>
      </c>
      <c r="I2414" s="110" t="s">
        <v>941</v>
      </c>
    </row>
    <row r="2415" customFormat="false" ht="12.75" hidden="false" customHeight="true" outlineLevel="0" collapsed="false">
      <c r="A2415" s="1" t="s">
        <v>2876</v>
      </c>
      <c r="B2415" s="110" t="s">
        <v>942</v>
      </c>
      <c r="C2415" s="110" t="s">
        <v>2877</v>
      </c>
      <c r="D2415" s="110" t="s">
        <v>1071</v>
      </c>
      <c r="E2415" s="113" t="n">
        <v>7</v>
      </c>
      <c r="F2415" s="134" t="n">
        <v>6261.992</v>
      </c>
      <c r="G2415" s="176" t="n">
        <v>43833.94</v>
      </c>
      <c r="H2415" s="127" t="n">
        <v>40</v>
      </c>
      <c r="I2415" s="110" t="s">
        <v>943</v>
      </c>
    </row>
    <row r="2416" customFormat="false" ht="12.75" hidden="false" customHeight="true" outlineLevel="0" collapsed="false">
      <c r="A2416" s="1" t="s">
        <v>2878</v>
      </c>
      <c r="B2416" s="106" t="s">
        <v>944</v>
      </c>
      <c r="C2416" s="106" t="s">
        <v>2879</v>
      </c>
      <c r="D2416" s="106"/>
      <c r="E2416" s="108"/>
      <c r="F2416" s="108"/>
      <c r="G2416" s="175" t="n">
        <v>191218</v>
      </c>
      <c r="H2416" s="111" t="n">
        <v>41</v>
      </c>
      <c r="I2416" s="106" t="s">
        <v>945</v>
      </c>
    </row>
    <row r="2417" customFormat="false" ht="12.75" hidden="false" customHeight="true" outlineLevel="0" collapsed="false">
      <c r="A2417" s="1" t="s">
        <v>2880</v>
      </c>
      <c r="B2417" s="110" t="s">
        <v>946</v>
      </c>
      <c r="C2417" s="110" t="s">
        <v>2881</v>
      </c>
      <c r="D2417" s="110" t="s">
        <v>1078</v>
      </c>
      <c r="E2417" s="132" t="n">
        <v>35</v>
      </c>
      <c r="F2417" s="133" t="n">
        <v>155</v>
      </c>
      <c r="G2417" s="177" t="n">
        <v>5425</v>
      </c>
      <c r="H2417" s="111" t="n">
        <v>42</v>
      </c>
      <c r="I2417" s="110" t="s">
        <v>947</v>
      </c>
    </row>
    <row r="2418" customFormat="false" ht="12.75" hidden="false" customHeight="true" outlineLevel="0" collapsed="false">
      <c r="A2418" s="1" t="s">
        <v>2882</v>
      </c>
      <c r="B2418" s="110" t="s">
        <v>948</v>
      </c>
      <c r="C2418" s="110" t="s">
        <v>2883</v>
      </c>
      <c r="D2418" s="110" t="s">
        <v>1078</v>
      </c>
      <c r="E2418" s="133" t="n">
        <v>391</v>
      </c>
      <c r="F2418" s="133" t="n">
        <v>110</v>
      </c>
      <c r="G2418" s="176" t="n">
        <v>43010</v>
      </c>
      <c r="H2418" s="111" t="n">
        <v>43</v>
      </c>
      <c r="I2418" s="110" t="s">
        <v>949</v>
      </c>
    </row>
    <row r="2419" customFormat="false" ht="12.75" hidden="false" customHeight="true" outlineLevel="0" collapsed="false">
      <c r="A2419" s="1" t="s">
        <v>2884</v>
      </c>
      <c r="B2419" s="110" t="s">
        <v>950</v>
      </c>
      <c r="C2419" s="110" t="s">
        <v>2885</v>
      </c>
      <c r="D2419" s="110" t="s">
        <v>1078</v>
      </c>
      <c r="E2419" s="135" t="n">
        <v>25806</v>
      </c>
      <c r="F2419" s="113" t="n">
        <v>4.5</v>
      </c>
      <c r="G2419" s="179" t="n">
        <v>116127</v>
      </c>
      <c r="H2419" s="111" t="n">
        <v>44</v>
      </c>
      <c r="I2419" s="110" t="s">
        <v>951</v>
      </c>
    </row>
    <row r="2420" customFormat="false" ht="12.75" hidden="false" customHeight="true" outlineLevel="0" collapsed="false">
      <c r="A2420" s="1" t="s">
        <v>2886</v>
      </c>
      <c r="B2420" s="110" t="s">
        <v>952</v>
      </c>
      <c r="C2420" s="110" t="s">
        <v>2887</v>
      </c>
      <c r="D2420" s="110" t="s">
        <v>1078</v>
      </c>
      <c r="E2420" s="134" t="n">
        <v>8602</v>
      </c>
      <c r="F2420" s="113" t="n">
        <v>3</v>
      </c>
      <c r="G2420" s="176" t="n">
        <v>25806</v>
      </c>
      <c r="H2420" s="111" t="n">
        <v>45</v>
      </c>
      <c r="I2420" s="110" t="s">
        <v>953</v>
      </c>
    </row>
    <row r="2421" customFormat="false" ht="12.75" hidden="false" customHeight="true" outlineLevel="0" collapsed="false">
      <c r="A2421" s="1" t="s">
        <v>2888</v>
      </c>
      <c r="B2421" s="110" t="s">
        <v>954</v>
      </c>
      <c r="C2421" s="110" t="s">
        <v>2889</v>
      </c>
      <c r="D2421" s="110" t="s">
        <v>1078</v>
      </c>
      <c r="E2421" s="132" t="n">
        <v>34</v>
      </c>
      <c r="F2421" s="132" t="n">
        <v>25</v>
      </c>
      <c r="G2421" s="116" t="n">
        <v>850</v>
      </c>
      <c r="H2421" s="127" t="n">
        <v>46</v>
      </c>
      <c r="I2421" s="110" t="s">
        <v>955</v>
      </c>
    </row>
    <row r="2422" customFormat="false" ht="12.75" hidden="false" customHeight="true" outlineLevel="0" collapsed="false">
      <c r="A2422" s="1" t="s">
        <v>2890</v>
      </c>
      <c r="B2422" s="110" t="s">
        <v>956</v>
      </c>
      <c r="C2422" s="110" t="s">
        <v>2891</v>
      </c>
      <c r="D2422" s="110" t="s">
        <v>1070</v>
      </c>
      <c r="E2422" s="113" t="n">
        <v>0</v>
      </c>
      <c r="F2422" s="188" t="n">
        <v>1246222.15</v>
      </c>
      <c r="G2422" s="112" t="n">
        <v>0</v>
      </c>
      <c r="H2422" s="111" t="n">
        <v>47</v>
      </c>
      <c r="I2422" s="110" t="s">
        <v>957</v>
      </c>
    </row>
    <row r="2423" customFormat="false" ht="12.75" hidden="false" customHeight="true" outlineLevel="0" collapsed="false">
      <c r="A2423" s="1" t="s">
        <v>2892</v>
      </c>
      <c r="B2423" s="110" t="s">
        <v>958</v>
      </c>
      <c r="C2423" s="110" t="s">
        <v>2893</v>
      </c>
      <c r="D2423" s="110" t="s">
        <v>1070</v>
      </c>
      <c r="E2423" s="113" t="n">
        <v>0</v>
      </c>
      <c r="F2423" s="113" t="n">
        <v>0</v>
      </c>
      <c r="G2423" s="112" t="n">
        <v>0</v>
      </c>
      <c r="H2423" s="111" t="n">
        <v>48</v>
      </c>
      <c r="I2423" s="110" t="s">
        <v>959</v>
      </c>
    </row>
    <row r="2424" customFormat="false" ht="12.75" hidden="false" customHeight="true" outlineLevel="0" collapsed="false">
      <c r="A2424" s="1" t="s">
        <v>2894</v>
      </c>
      <c r="B2424" s="106" t="s">
        <v>152</v>
      </c>
      <c r="C2424" s="106" t="s">
        <v>2895</v>
      </c>
      <c r="D2424" s="106"/>
      <c r="E2424" s="108"/>
      <c r="F2424" s="108"/>
      <c r="G2424" s="175" t="n">
        <v>164433.53</v>
      </c>
      <c r="H2424" s="111" t="n">
        <v>49</v>
      </c>
      <c r="I2424" s="106" t="s">
        <v>960</v>
      </c>
    </row>
    <row r="2425" customFormat="false" ht="12.75" hidden="false" customHeight="true" outlineLevel="0" collapsed="false">
      <c r="A2425" s="1" t="s">
        <v>2896</v>
      </c>
      <c r="B2425" s="110" t="s">
        <v>154</v>
      </c>
      <c r="C2425" s="110" t="s">
        <v>1246</v>
      </c>
      <c r="D2425" s="110" t="s">
        <v>1071</v>
      </c>
      <c r="E2425" s="132" t="n">
        <v>12</v>
      </c>
      <c r="F2425" s="133" t="n">
        <v>150</v>
      </c>
      <c r="G2425" s="177" t="n">
        <v>1800</v>
      </c>
      <c r="H2425" s="111" t="n">
        <v>50</v>
      </c>
      <c r="I2425" s="110" t="s">
        <v>962</v>
      </c>
    </row>
    <row r="2426" customFormat="false" ht="12.75" hidden="false" customHeight="true" outlineLevel="0" collapsed="false">
      <c r="A2426" s="1" t="s">
        <v>2897</v>
      </c>
      <c r="B2426" s="110" t="s">
        <v>156</v>
      </c>
      <c r="C2426" s="110" t="s">
        <v>2898</v>
      </c>
      <c r="D2426" s="110" t="s">
        <v>1071</v>
      </c>
      <c r="E2426" s="113" t="n">
        <v>6</v>
      </c>
      <c r="F2426" s="133" t="n">
        <v>350</v>
      </c>
      <c r="G2426" s="177" t="n">
        <v>2100</v>
      </c>
      <c r="H2426" s="111" t="n">
        <v>51</v>
      </c>
      <c r="I2426" s="110" t="s">
        <v>963</v>
      </c>
    </row>
    <row r="2427" customFormat="false" ht="12.75" hidden="false" customHeight="true" outlineLevel="0" collapsed="false">
      <c r="A2427" s="1" t="s">
        <v>2899</v>
      </c>
      <c r="B2427" s="110" t="s">
        <v>964</v>
      </c>
      <c r="C2427" s="110" t="s">
        <v>1258</v>
      </c>
      <c r="D2427" s="110" t="s">
        <v>1071</v>
      </c>
      <c r="E2427" s="113" t="n">
        <v>3</v>
      </c>
      <c r="F2427" s="133" t="n">
        <v>450</v>
      </c>
      <c r="G2427" s="177" t="n">
        <v>1350</v>
      </c>
      <c r="H2427" s="111" t="n">
        <v>52</v>
      </c>
      <c r="I2427" s="110" t="s">
        <v>965</v>
      </c>
    </row>
    <row r="2428" customFormat="false" ht="12.75" hidden="false" customHeight="true" outlineLevel="0" collapsed="false">
      <c r="A2428" s="1" t="s">
        <v>2900</v>
      </c>
      <c r="B2428" s="110" t="s">
        <v>966</v>
      </c>
      <c r="C2428" s="110" t="s">
        <v>1267</v>
      </c>
      <c r="D2428" s="110" t="s">
        <v>1071</v>
      </c>
      <c r="E2428" s="113" t="n">
        <v>5</v>
      </c>
      <c r="F2428" s="133" t="n">
        <v>150</v>
      </c>
      <c r="G2428" s="116" t="n">
        <v>750</v>
      </c>
      <c r="H2428" s="111" t="n">
        <v>53</v>
      </c>
      <c r="I2428" s="110" t="s">
        <v>967</v>
      </c>
    </row>
    <row r="2429" customFormat="false" ht="12.75" hidden="false" customHeight="true" outlineLevel="0" collapsed="false">
      <c r="A2429" s="1" t="s">
        <v>2901</v>
      </c>
      <c r="B2429" s="110" t="s">
        <v>968</v>
      </c>
      <c r="C2429" s="110" t="s">
        <v>1270</v>
      </c>
      <c r="D2429" s="110" t="s">
        <v>1078</v>
      </c>
      <c r="E2429" s="113" t="n">
        <v>1</v>
      </c>
      <c r="F2429" s="133" t="n">
        <v>652.57</v>
      </c>
      <c r="G2429" s="116" t="n">
        <v>652.57</v>
      </c>
      <c r="H2429" s="111" t="n">
        <v>54</v>
      </c>
      <c r="I2429" s="110" t="s">
        <v>969</v>
      </c>
    </row>
    <row r="2430" customFormat="false" ht="12.75" hidden="false" customHeight="true" outlineLevel="0" collapsed="false">
      <c r="A2430" s="1" t="s">
        <v>2902</v>
      </c>
      <c r="B2430" s="110" t="s">
        <v>970</v>
      </c>
      <c r="C2430" s="110" t="s">
        <v>1115</v>
      </c>
      <c r="D2430" s="110" t="s">
        <v>1071</v>
      </c>
      <c r="E2430" s="132" t="n">
        <v>13</v>
      </c>
      <c r="F2430" s="134" t="n">
        <v>2299.276</v>
      </c>
      <c r="G2430" s="176" t="n">
        <v>29890.59</v>
      </c>
      <c r="H2430" s="111" t="n">
        <v>55</v>
      </c>
      <c r="I2430" s="110" t="s">
        <v>971</v>
      </c>
    </row>
    <row r="2431" customFormat="false" ht="12.75" hidden="false" customHeight="true" outlineLevel="0" collapsed="false">
      <c r="A2431" s="1" t="s">
        <v>2903</v>
      </c>
      <c r="B2431" s="110" t="s">
        <v>972</v>
      </c>
      <c r="C2431" s="110" t="s">
        <v>1273</v>
      </c>
      <c r="D2431" s="110" t="s">
        <v>1071</v>
      </c>
      <c r="E2431" s="132" t="n">
        <v>24</v>
      </c>
      <c r="F2431" s="133" t="n">
        <v>250</v>
      </c>
      <c r="G2431" s="177" t="n">
        <v>6000</v>
      </c>
      <c r="H2431" s="111" t="n">
        <v>56</v>
      </c>
      <c r="I2431" s="110" t="s">
        <v>973</v>
      </c>
    </row>
    <row r="2432" customFormat="false" ht="12.75" hidden="false" customHeight="true" outlineLevel="0" collapsed="false">
      <c r="A2432" s="1" t="s">
        <v>2904</v>
      </c>
      <c r="B2432" s="110" t="s">
        <v>974</v>
      </c>
      <c r="C2432" s="110" t="s">
        <v>1276</v>
      </c>
      <c r="D2432" s="110" t="s">
        <v>1071</v>
      </c>
      <c r="E2432" s="113" t="n">
        <v>3</v>
      </c>
      <c r="F2432" s="133" t="n">
        <v>200</v>
      </c>
      <c r="G2432" s="116" t="n">
        <v>600</v>
      </c>
      <c r="H2432" s="111" t="n">
        <v>57</v>
      </c>
      <c r="I2432" s="110" t="s">
        <v>975</v>
      </c>
    </row>
    <row r="2433" customFormat="false" ht="12.75" hidden="false" customHeight="true" outlineLevel="0" collapsed="false">
      <c r="A2433" s="1" t="s">
        <v>2905</v>
      </c>
      <c r="B2433" s="110" t="s">
        <v>976</v>
      </c>
      <c r="C2433" s="110" t="s">
        <v>1282</v>
      </c>
      <c r="D2433" s="110" t="s">
        <v>1078</v>
      </c>
      <c r="E2433" s="113" t="n">
        <v>1</v>
      </c>
      <c r="F2433" s="133" t="n">
        <v>700</v>
      </c>
      <c r="G2433" s="116" t="n">
        <v>700</v>
      </c>
      <c r="H2433" s="111" t="n">
        <v>58</v>
      </c>
      <c r="I2433" s="110" t="s">
        <v>977</v>
      </c>
    </row>
    <row r="2434" customFormat="false" ht="12.75" hidden="false" customHeight="true" outlineLevel="0" collapsed="false">
      <c r="A2434" s="1" t="s">
        <v>2906</v>
      </c>
      <c r="B2434" s="110" t="s">
        <v>978</v>
      </c>
      <c r="C2434" s="110" t="s">
        <v>2907</v>
      </c>
      <c r="D2434" s="110" t="s">
        <v>1079</v>
      </c>
      <c r="E2434" s="133" t="n">
        <v>500</v>
      </c>
      <c r="F2434" s="132" t="n">
        <v>12</v>
      </c>
      <c r="G2434" s="177" t="n">
        <v>6000</v>
      </c>
      <c r="H2434" s="111" t="n">
        <v>59</v>
      </c>
      <c r="I2434" s="110" t="s">
        <v>979</v>
      </c>
    </row>
    <row r="2435" customFormat="false" ht="12.75" hidden="false" customHeight="true" outlineLevel="0" collapsed="false">
      <c r="A2435" s="1" t="s">
        <v>2908</v>
      </c>
      <c r="B2435" s="110" t="s">
        <v>981</v>
      </c>
      <c r="C2435" s="110" t="s">
        <v>2909</v>
      </c>
      <c r="D2435" s="110" t="s">
        <v>1072</v>
      </c>
      <c r="E2435" s="132" t="n">
        <v>48</v>
      </c>
      <c r="F2435" s="132" t="n">
        <v>37.098</v>
      </c>
      <c r="G2435" s="177" t="n">
        <v>1780.7</v>
      </c>
      <c r="H2435" s="111" t="n">
        <v>60</v>
      </c>
      <c r="I2435" s="110" t="s">
        <v>982</v>
      </c>
    </row>
    <row r="2436" customFormat="false" ht="12.75" hidden="false" customHeight="true" outlineLevel="0" collapsed="false">
      <c r="A2436" s="1" t="s">
        <v>2910</v>
      </c>
      <c r="B2436" s="110" t="s">
        <v>983</v>
      </c>
      <c r="C2436" s="110" t="s">
        <v>1288</v>
      </c>
      <c r="D2436" s="110" t="s">
        <v>1071</v>
      </c>
      <c r="E2436" s="113" t="n">
        <v>1</v>
      </c>
      <c r="F2436" s="133" t="n">
        <v>350</v>
      </c>
      <c r="G2436" s="116" t="n">
        <v>350</v>
      </c>
      <c r="H2436" s="111" t="n">
        <v>61</v>
      </c>
      <c r="I2436" s="110" t="s">
        <v>984</v>
      </c>
    </row>
    <row r="2437" customFormat="false" ht="12.75" hidden="false" customHeight="true" outlineLevel="0" collapsed="false">
      <c r="A2437" s="1" t="s">
        <v>2911</v>
      </c>
      <c r="B2437" s="110" t="s">
        <v>985</v>
      </c>
      <c r="C2437" s="110" t="s">
        <v>2912</v>
      </c>
      <c r="D2437" s="110" t="s">
        <v>1071</v>
      </c>
      <c r="E2437" s="132" t="n">
        <v>11</v>
      </c>
      <c r="F2437" s="134" t="n">
        <v>6000</v>
      </c>
      <c r="G2437" s="176" t="n">
        <v>66000</v>
      </c>
      <c r="H2437" s="111" t="n">
        <v>62</v>
      </c>
      <c r="I2437" s="110" t="s">
        <v>986</v>
      </c>
    </row>
    <row r="2438" customFormat="false" ht="12.75" hidden="false" customHeight="true" outlineLevel="0" collapsed="false">
      <c r="A2438" s="1" t="s">
        <v>2913</v>
      </c>
      <c r="B2438" s="110" t="s">
        <v>988</v>
      </c>
      <c r="C2438" s="110" t="s">
        <v>1261</v>
      </c>
      <c r="D2438" s="110" t="s">
        <v>1071</v>
      </c>
      <c r="E2438" s="132" t="n">
        <v>66</v>
      </c>
      <c r="F2438" s="133" t="n">
        <v>300</v>
      </c>
      <c r="G2438" s="176" t="n">
        <v>19800</v>
      </c>
      <c r="H2438" s="111" t="n">
        <v>63</v>
      </c>
      <c r="I2438" s="110" t="s">
        <v>989</v>
      </c>
    </row>
    <row r="2439" customFormat="false" ht="12.75" hidden="false" customHeight="true" outlineLevel="0" collapsed="false">
      <c r="A2439" s="1" t="s">
        <v>2914</v>
      </c>
      <c r="B2439" s="106" t="s">
        <v>990</v>
      </c>
      <c r="C2439" s="106" t="s">
        <v>2915</v>
      </c>
      <c r="D2439" s="106"/>
      <c r="E2439" s="108"/>
      <c r="F2439" s="108"/>
      <c r="G2439" s="178" t="n">
        <v>26659.67</v>
      </c>
      <c r="H2439" s="127" t="n">
        <v>64</v>
      </c>
      <c r="I2439" s="106" t="s">
        <v>991</v>
      </c>
    </row>
    <row r="2440" customFormat="false" ht="12.75" hidden="false" customHeight="true" outlineLevel="0" collapsed="false">
      <c r="A2440" s="1" t="s">
        <v>2916</v>
      </c>
      <c r="B2440" s="110" t="s">
        <v>992</v>
      </c>
      <c r="C2440" s="110" t="s">
        <v>1179</v>
      </c>
      <c r="D2440" s="110" t="s">
        <v>1070</v>
      </c>
      <c r="E2440" s="113" t="n">
        <v>1</v>
      </c>
      <c r="F2440" s="134" t="n">
        <v>2536.2052</v>
      </c>
      <c r="G2440" s="177" t="n">
        <v>2536.21</v>
      </c>
      <c r="H2440" s="111" t="n">
        <v>65</v>
      </c>
      <c r="I2440" s="110" t="s">
        <v>993</v>
      </c>
    </row>
    <row r="2441" customFormat="false" ht="12.75" hidden="false" customHeight="true" outlineLevel="0" collapsed="false">
      <c r="A2441" s="1" t="s">
        <v>2917</v>
      </c>
      <c r="B2441" s="110" t="s">
        <v>995</v>
      </c>
      <c r="C2441" s="110" t="s">
        <v>2918</v>
      </c>
      <c r="D2441" s="110" t="s">
        <v>1070</v>
      </c>
      <c r="E2441" s="113" t="n">
        <v>1</v>
      </c>
      <c r="F2441" s="135" t="n">
        <v>13000</v>
      </c>
      <c r="G2441" s="176" t="n">
        <v>13000</v>
      </c>
      <c r="H2441" s="111" t="n">
        <v>66</v>
      </c>
      <c r="I2441" s="110" t="s">
        <v>996</v>
      </c>
    </row>
    <row r="2442" customFormat="false" ht="12.75" hidden="false" customHeight="true" outlineLevel="0" collapsed="false">
      <c r="A2442" s="1" t="s">
        <v>2919</v>
      </c>
      <c r="B2442" s="110" t="s">
        <v>997</v>
      </c>
      <c r="C2442" s="110" t="s">
        <v>1109</v>
      </c>
      <c r="D2442" s="110" t="s">
        <v>1078</v>
      </c>
      <c r="E2442" s="113" t="n">
        <v>1</v>
      </c>
      <c r="F2442" s="134" t="n">
        <v>1373.4502</v>
      </c>
      <c r="G2442" s="177" t="n">
        <v>1373.46</v>
      </c>
      <c r="H2442" s="111" t="n">
        <v>67</v>
      </c>
      <c r="I2442" s="110" t="s">
        <v>998</v>
      </c>
    </row>
    <row r="2443" customFormat="false" ht="12.75" hidden="false" customHeight="true" outlineLevel="0" collapsed="false">
      <c r="A2443" s="1" t="s">
        <v>2920</v>
      </c>
      <c r="B2443" s="110" t="s">
        <v>999</v>
      </c>
      <c r="C2443" s="110" t="s">
        <v>2921</v>
      </c>
      <c r="D2443" s="110" t="s">
        <v>1071</v>
      </c>
      <c r="E2443" s="132" t="n">
        <v>44</v>
      </c>
      <c r="F2443" s="133" t="n">
        <v>150</v>
      </c>
      <c r="G2443" s="177" t="n">
        <v>6600</v>
      </c>
      <c r="H2443" s="111" t="n">
        <v>68</v>
      </c>
      <c r="I2443" s="110" t="s">
        <v>1000</v>
      </c>
    </row>
    <row r="2444" customFormat="false" ht="12.75" hidden="false" customHeight="true" outlineLevel="0" collapsed="false">
      <c r="A2444" s="1" t="s">
        <v>2922</v>
      </c>
      <c r="B2444" s="110" t="s">
        <v>1001</v>
      </c>
      <c r="C2444" s="110" t="s">
        <v>1156</v>
      </c>
      <c r="D2444" s="110" t="s">
        <v>1071</v>
      </c>
      <c r="E2444" s="132" t="n">
        <v>21</v>
      </c>
      <c r="F2444" s="133" t="n">
        <v>150</v>
      </c>
      <c r="G2444" s="177" t="n">
        <v>3150</v>
      </c>
      <c r="H2444" s="111" t="n">
        <v>69</v>
      </c>
      <c r="I2444" s="110" t="s">
        <v>1002</v>
      </c>
    </row>
    <row r="2445" customFormat="false" ht="12.75" hidden="false" customHeight="true" outlineLevel="0" collapsed="false">
      <c r="A2445" s="1" t="s">
        <v>2923</v>
      </c>
      <c r="B2445" s="106" t="s">
        <v>158</v>
      </c>
      <c r="C2445" s="106" t="s">
        <v>2924</v>
      </c>
      <c r="D2445" s="106"/>
      <c r="E2445" s="108"/>
      <c r="F2445" s="108"/>
      <c r="G2445" s="175" t="n">
        <v>311618.37</v>
      </c>
      <c r="H2445" s="111" t="n">
        <v>70</v>
      </c>
      <c r="I2445" s="106" t="s">
        <v>1003</v>
      </c>
    </row>
    <row r="2446" customFormat="false" ht="12.75" hidden="false" customHeight="true" outlineLevel="0" collapsed="false">
      <c r="A2446" s="1" t="s">
        <v>2925</v>
      </c>
      <c r="B2446" s="106" t="s">
        <v>1004</v>
      </c>
      <c r="C2446" s="106" t="s">
        <v>2926</v>
      </c>
      <c r="D2446" s="106"/>
      <c r="E2446" s="108"/>
      <c r="F2446" s="108"/>
      <c r="G2446" s="175" t="n">
        <v>234906.45</v>
      </c>
      <c r="H2446" s="127" t="n">
        <v>71</v>
      </c>
      <c r="I2446" s="106" t="s">
        <v>1005</v>
      </c>
    </row>
    <row r="2447" customFormat="false" ht="12.75" hidden="false" customHeight="true" outlineLevel="0" collapsed="false">
      <c r="A2447" s="1" t="s">
        <v>2927</v>
      </c>
      <c r="B2447" s="110" t="s">
        <v>1006</v>
      </c>
      <c r="C2447" s="110" t="s">
        <v>1137</v>
      </c>
      <c r="D2447" s="110" t="s">
        <v>1071</v>
      </c>
      <c r="E2447" s="132" t="n">
        <v>22</v>
      </c>
      <c r="F2447" s="134" t="n">
        <v>1000</v>
      </c>
      <c r="G2447" s="176" t="n">
        <v>22000</v>
      </c>
      <c r="H2447" s="127" t="n">
        <v>72</v>
      </c>
      <c r="I2447" s="110" t="s">
        <v>1007</v>
      </c>
    </row>
    <row r="2448" customFormat="false" ht="12.75" hidden="false" customHeight="true" outlineLevel="0" collapsed="false">
      <c r="A2448" s="1" t="s">
        <v>2928</v>
      </c>
      <c r="B2448" s="110" t="s">
        <v>1008</v>
      </c>
      <c r="C2448" s="110" t="s">
        <v>1118</v>
      </c>
      <c r="D2448" s="110" t="s">
        <v>1071</v>
      </c>
      <c r="E2448" s="132" t="n">
        <v>22</v>
      </c>
      <c r="F2448" s="133" t="n">
        <v>900</v>
      </c>
      <c r="G2448" s="176" t="n">
        <v>19800</v>
      </c>
      <c r="H2448" s="111" t="n">
        <v>73</v>
      </c>
      <c r="I2448" s="110" t="s">
        <v>1009</v>
      </c>
    </row>
    <row r="2449" customFormat="false" ht="12.75" hidden="false" customHeight="true" outlineLevel="0" collapsed="false">
      <c r="A2449" s="1" t="s">
        <v>2929</v>
      </c>
      <c r="B2449" s="110" t="s">
        <v>1010</v>
      </c>
      <c r="C2449" s="110" t="s">
        <v>2930</v>
      </c>
      <c r="D2449" s="110" t="s">
        <v>1071</v>
      </c>
      <c r="E2449" s="132" t="n">
        <v>22</v>
      </c>
      <c r="F2449" s="134" t="n">
        <v>1000</v>
      </c>
      <c r="G2449" s="176" t="n">
        <v>22000</v>
      </c>
      <c r="H2449" s="111" t="n">
        <v>74</v>
      </c>
      <c r="I2449" s="110" t="s">
        <v>1011</v>
      </c>
    </row>
    <row r="2450" customFormat="false" ht="12.75" hidden="false" customHeight="true" outlineLevel="0" collapsed="false">
      <c r="A2450" s="1" t="s">
        <v>2931</v>
      </c>
      <c r="B2450" s="110" t="s">
        <v>1012</v>
      </c>
      <c r="C2450" s="110" t="s">
        <v>1121</v>
      </c>
      <c r="D2450" s="110" t="s">
        <v>1071</v>
      </c>
      <c r="E2450" s="132" t="n">
        <v>22</v>
      </c>
      <c r="F2450" s="133" t="n">
        <v>400</v>
      </c>
      <c r="G2450" s="177" t="n">
        <v>8800</v>
      </c>
      <c r="H2450" s="111" t="n">
        <v>75</v>
      </c>
      <c r="I2450" s="110" t="s">
        <v>1013</v>
      </c>
    </row>
    <row r="2451" customFormat="false" ht="12.75" hidden="false" customHeight="true" outlineLevel="0" collapsed="false">
      <c r="A2451" s="1" t="s">
        <v>2932</v>
      </c>
      <c r="B2451" s="110" t="s">
        <v>1014</v>
      </c>
      <c r="C2451" s="110" t="s">
        <v>2933</v>
      </c>
      <c r="D2451" s="110" t="s">
        <v>1071</v>
      </c>
      <c r="E2451" s="132" t="n">
        <v>22</v>
      </c>
      <c r="F2451" s="133" t="n">
        <v>488.94</v>
      </c>
      <c r="G2451" s="176" t="n">
        <v>10756.68</v>
      </c>
      <c r="H2451" s="111" t="n">
        <v>76</v>
      </c>
      <c r="I2451" s="110" t="s">
        <v>1015</v>
      </c>
    </row>
    <row r="2452" customFormat="false" ht="12.75" hidden="false" customHeight="true" outlineLevel="0" collapsed="false">
      <c r="A2452" s="1" t="s">
        <v>2934</v>
      </c>
      <c r="B2452" s="110" t="s">
        <v>1016</v>
      </c>
      <c r="C2452" s="110" t="s">
        <v>1162</v>
      </c>
      <c r="D2452" s="110" t="s">
        <v>1071</v>
      </c>
      <c r="E2452" s="132" t="n">
        <v>24</v>
      </c>
      <c r="F2452" s="133" t="n">
        <v>150</v>
      </c>
      <c r="G2452" s="177" t="n">
        <v>3600</v>
      </c>
      <c r="H2452" s="111" t="n">
        <v>77</v>
      </c>
      <c r="I2452" s="110" t="s">
        <v>1017</v>
      </c>
    </row>
    <row r="2453" customFormat="false" ht="12.75" hidden="false" customHeight="true" outlineLevel="0" collapsed="false">
      <c r="A2453" s="1" t="s">
        <v>2935</v>
      </c>
      <c r="B2453" s="110" t="s">
        <v>1018</v>
      </c>
      <c r="C2453" s="110" t="s">
        <v>2936</v>
      </c>
      <c r="D2453" s="110" t="s">
        <v>1071</v>
      </c>
      <c r="E2453" s="132" t="n">
        <v>22</v>
      </c>
      <c r="F2453" s="134" t="n">
        <v>1040</v>
      </c>
      <c r="G2453" s="176" t="n">
        <v>22880</v>
      </c>
      <c r="H2453" s="111" t="n">
        <v>78</v>
      </c>
      <c r="I2453" s="110" t="s">
        <v>1019</v>
      </c>
    </row>
    <row r="2454" customFormat="false" ht="12.75" hidden="false" customHeight="true" outlineLevel="0" collapsed="false">
      <c r="A2454" s="1" t="s">
        <v>2937</v>
      </c>
      <c r="B2454" s="110" t="s">
        <v>1020</v>
      </c>
      <c r="C2454" s="110" t="s">
        <v>2938</v>
      </c>
      <c r="D2454" s="110" t="s">
        <v>1071</v>
      </c>
      <c r="E2454" s="132" t="n">
        <v>22</v>
      </c>
      <c r="F2454" s="133" t="n">
        <v>230.444</v>
      </c>
      <c r="G2454" s="177" t="n">
        <v>5069.77</v>
      </c>
      <c r="H2454" s="111" t="n">
        <v>79</v>
      </c>
      <c r="I2454" s="110" t="s">
        <v>1021</v>
      </c>
    </row>
    <row r="2455" customFormat="false" ht="12.75" hidden="false" customHeight="true" outlineLevel="0" collapsed="false">
      <c r="A2455" s="1" t="s">
        <v>2939</v>
      </c>
      <c r="B2455" s="110" t="s">
        <v>1022</v>
      </c>
      <c r="C2455" s="110" t="s">
        <v>1204</v>
      </c>
      <c r="D2455" s="110" t="s">
        <v>1071</v>
      </c>
      <c r="E2455" s="132" t="n">
        <v>24</v>
      </c>
      <c r="F2455" s="134" t="n">
        <v>1500</v>
      </c>
      <c r="G2455" s="176" t="n">
        <v>36000</v>
      </c>
      <c r="H2455" s="111" t="n">
        <v>80</v>
      </c>
      <c r="I2455" s="110" t="s">
        <v>1023</v>
      </c>
    </row>
    <row r="2456" customFormat="false" ht="12.75" hidden="false" customHeight="true" outlineLevel="0" collapsed="false">
      <c r="A2456" s="1" t="s">
        <v>2940</v>
      </c>
      <c r="B2456" s="110" t="s">
        <v>1024</v>
      </c>
      <c r="C2456" s="110" t="s">
        <v>1168</v>
      </c>
      <c r="D2456" s="110" t="s">
        <v>1071</v>
      </c>
      <c r="E2456" s="132" t="n">
        <v>24</v>
      </c>
      <c r="F2456" s="134" t="n">
        <v>3500</v>
      </c>
      <c r="G2456" s="176" t="n">
        <v>84000</v>
      </c>
      <c r="H2456" s="111" t="n">
        <v>81</v>
      </c>
      <c r="I2456" s="110" t="s">
        <v>1025</v>
      </c>
    </row>
    <row r="2457" customFormat="false" ht="12.75" hidden="false" customHeight="true" outlineLevel="0" collapsed="false">
      <c r="A2457" s="1" t="s">
        <v>2941</v>
      </c>
      <c r="B2457" s="106" t="s">
        <v>1026</v>
      </c>
      <c r="C2457" s="106" t="s">
        <v>2230</v>
      </c>
      <c r="D2457" s="106"/>
      <c r="E2457" s="108"/>
      <c r="F2457" s="108"/>
      <c r="G2457" s="178" t="n">
        <v>76711.92</v>
      </c>
      <c r="H2457" s="111" t="n">
        <v>82</v>
      </c>
      <c r="I2457" s="106" t="s">
        <v>1027</v>
      </c>
    </row>
    <row r="2458" customFormat="false" ht="12.75" hidden="false" customHeight="true" outlineLevel="0" collapsed="false">
      <c r="A2458" s="1" t="s">
        <v>2942</v>
      </c>
      <c r="B2458" s="110" t="s">
        <v>1028</v>
      </c>
      <c r="C2458" s="110" t="s">
        <v>2943</v>
      </c>
      <c r="D2458" s="110" t="s">
        <v>1078</v>
      </c>
      <c r="E2458" s="113" t="n">
        <v>2</v>
      </c>
      <c r="F2458" s="133" t="n">
        <v>225</v>
      </c>
      <c r="G2458" s="116" t="n">
        <v>450</v>
      </c>
      <c r="H2458" s="127" t="n">
        <v>83</v>
      </c>
      <c r="I2458" s="110" t="s">
        <v>1029</v>
      </c>
    </row>
    <row r="2459" customFormat="false" ht="12.75" hidden="false" customHeight="true" outlineLevel="0" collapsed="false">
      <c r="A2459" s="1" t="s">
        <v>2944</v>
      </c>
      <c r="B2459" s="110" t="s">
        <v>1030</v>
      </c>
      <c r="C2459" s="110" t="s">
        <v>2945</v>
      </c>
      <c r="D2459" s="110" t="s">
        <v>1070</v>
      </c>
      <c r="E2459" s="113" t="n">
        <v>1</v>
      </c>
      <c r="F2459" s="134" t="n">
        <v>5000</v>
      </c>
      <c r="G2459" s="177" t="n">
        <v>5000</v>
      </c>
      <c r="H2459" s="111" t="n">
        <v>84</v>
      </c>
      <c r="I2459" s="110" t="s">
        <v>1031</v>
      </c>
    </row>
    <row r="2460" customFormat="false" ht="12.75" hidden="false" customHeight="true" outlineLevel="0" collapsed="false">
      <c r="A2460" s="1" t="s">
        <v>2946</v>
      </c>
      <c r="B2460" s="110" t="s">
        <v>1032</v>
      </c>
      <c r="C2460" s="110" t="s">
        <v>2947</v>
      </c>
      <c r="D2460" s="110" t="s">
        <v>1071</v>
      </c>
      <c r="E2460" s="113" t="n">
        <v>1</v>
      </c>
      <c r="F2460" s="134" t="n">
        <v>1600</v>
      </c>
      <c r="G2460" s="177" t="n">
        <v>1600</v>
      </c>
      <c r="H2460" s="111" t="n">
        <v>85</v>
      </c>
      <c r="I2460" s="110" t="s">
        <v>1033</v>
      </c>
    </row>
    <row r="2461" customFormat="false" ht="12.75" hidden="false" customHeight="true" outlineLevel="0" collapsed="false">
      <c r="A2461" s="1" t="s">
        <v>2948</v>
      </c>
      <c r="B2461" s="110" t="s">
        <v>1034</v>
      </c>
      <c r="C2461" s="110" t="s">
        <v>1195</v>
      </c>
      <c r="D2461" s="110" t="s">
        <v>1078</v>
      </c>
      <c r="E2461" s="132" t="n">
        <v>12</v>
      </c>
      <c r="F2461" s="133" t="n">
        <v>517.39</v>
      </c>
      <c r="G2461" s="177" t="n">
        <v>6208.68</v>
      </c>
      <c r="H2461" s="111" t="n">
        <v>86</v>
      </c>
      <c r="I2461" s="110" t="s">
        <v>1035</v>
      </c>
    </row>
    <row r="2462" customFormat="false" ht="12.75" hidden="false" customHeight="true" outlineLevel="0" collapsed="false">
      <c r="A2462" s="1" t="s">
        <v>2949</v>
      </c>
      <c r="B2462" s="110" t="s">
        <v>1036</v>
      </c>
      <c r="C2462" s="110" t="s">
        <v>1535</v>
      </c>
      <c r="D2462" s="110" t="s">
        <v>1073</v>
      </c>
      <c r="E2462" s="133" t="n">
        <v>450</v>
      </c>
      <c r="F2462" s="132" t="n">
        <v>57.0667</v>
      </c>
      <c r="G2462" s="176" t="n">
        <v>25680.02</v>
      </c>
      <c r="H2462" s="111" t="n">
        <v>87</v>
      </c>
      <c r="I2462" s="110" t="s">
        <v>1037</v>
      </c>
    </row>
    <row r="2463" customFormat="false" ht="12.75" hidden="false" customHeight="true" outlineLevel="0" collapsed="false">
      <c r="A2463" s="1" t="s">
        <v>2950</v>
      </c>
      <c r="B2463" s="110" t="s">
        <v>1038</v>
      </c>
      <c r="C2463" s="110" t="s">
        <v>1237</v>
      </c>
      <c r="D2463" s="110" t="s">
        <v>1070</v>
      </c>
      <c r="E2463" s="113" t="n">
        <v>1</v>
      </c>
      <c r="F2463" s="134" t="n">
        <v>7000</v>
      </c>
      <c r="G2463" s="177" t="n">
        <v>7000</v>
      </c>
      <c r="H2463" s="111" t="n">
        <v>88</v>
      </c>
      <c r="I2463" s="110" t="s">
        <v>1039</v>
      </c>
    </row>
    <row r="2464" customFormat="false" ht="12.75" hidden="false" customHeight="true" outlineLevel="0" collapsed="false">
      <c r="A2464" s="1" t="s">
        <v>2951</v>
      </c>
      <c r="B2464" s="110" t="s">
        <v>1040</v>
      </c>
      <c r="C2464" s="110" t="s">
        <v>2952</v>
      </c>
      <c r="D2464" s="110" t="s">
        <v>1070</v>
      </c>
      <c r="E2464" s="113" t="n">
        <v>1</v>
      </c>
      <c r="F2464" s="134" t="n">
        <v>3000</v>
      </c>
      <c r="G2464" s="177" t="n">
        <v>3000</v>
      </c>
      <c r="H2464" s="111" t="n">
        <v>89</v>
      </c>
      <c r="I2464" s="110" t="s">
        <v>1041</v>
      </c>
    </row>
    <row r="2465" customFormat="false" ht="12.75" hidden="false" customHeight="true" outlineLevel="0" collapsed="false">
      <c r="A2465" s="1" t="s">
        <v>2953</v>
      </c>
      <c r="B2465" s="110" t="s">
        <v>1042</v>
      </c>
      <c r="C2465" s="110" t="s">
        <v>2954</v>
      </c>
      <c r="D2465" s="110" t="s">
        <v>1070</v>
      </c>
      <c r="E2465" s="113" t="n">
        <v>1</v>
      </c>
      <c r="F2465" s="134" t="n">
        <v>8500</v>
      </c>
      <c r="G2465" s="177" t="n">
        <v>8500</v>
      </c>
      <c r="H2465" s="111" t="n">
        <v>90</v>
      </c>
      <c r="I2465" s="110" t="s">
        <v>1043</v>
      </c>
    </row>
    <row r="2466" customFormat="false" ht="12.75" hidden="false" customHeight="true" outlineLevel="0" collapsed="false">
      <c r="A2466" s="1" t="s">
        <v>2955</v>
      </c>
      <c r="B2466" s="110" t="s">
        <v>1044</v>
      </c>
      <c r="C2466" s="110" t="s">
        <v>1134</v>
      </c>
      <c r="D2466" s="110" t="s">
        <v>1070</v>
      </c>
      <c r="E2466" s="113" t="n">
        <v>1</v>
      </c>
      <c r="F2466" s="134" t="n">
        <v>5500</v>
      </c>
      <c r="G2466" s="177" t="n">
        <v>5500</v>
      </c>
      <c r="H2466" s="111" t="n">
        <v>91</v>
      </c>
      <c r="I2466" s="110" t="s">
        <v>1045</v>
      </c>
    </row>
    <row r="2467" customFormat="false" ht="12.75" hidden="false" customHeight="true" outlineLevel="0" collapsed="false">
      <c r="A2467" s="1" t="s">
        <v>2956</v>
      </c>
      <c r="B2467" s="110" t="s">
        <v>1046</v>
      </c>
      <c r="C2467" s="110" t="s">
        <v>2957</v>
      </c>
      <c r="D2467" s="110" t="s">
        <v>1070</v>
      </c>
      <c r="E2467" s="113" t="n">
        <v>1</v>
      </c>
      <c r="F2467" s="134" t="n">
        <v>5458.2224</v>
      </c>
      <c r="G2467" s="177" t="n">
        <v>5458.22</v>
      </c>
      <c r="H2467" s="111" t="n">
        <v>92</v>
      </c>
      <c r="I2467" s="110" t="s">
        <v>1047</v>
      </c>
    </row>
    <row r="2468" customFormat="false" ht="12.75" hidden="false" customHeight="true" outlineLevel="0" collapsed="false">
      <c r="A2468" s="1" t="s">
        <v>2958</v>
      </c>
      <c r="B2468" s="110" t="s">
        <v>1048</v>
      </c>
      <c r="C2468" s="110" t="s">
        <v>1147</v>
      </c>
      <c r="D2468" s="110" t="s">
        <v>1070</v>
      </c>
      <c r="E2468" s="113" t="n">
        <v>1</v>
      </c>
      <c r="F2468" s="134" t="n">
        <v>1000</v>
      </c>
      <c r="G2468" s="177" t="n">
        <v>1000</v>
      </c>
      <c r="H2468" s="111" t="n">
        <v>93</v>
      </c>
      <c r="I2468" s="110" t="s">
        <v>1049</v>
      </c>
    </row>
    <row r="2469" customFormat="false" ht="12.75" hidden="false" customHeight="true" outlineLevel="0" collapsed="false">
      <c r="A2469" s="1" t="s">
        <v>2959</v>
      </c>
      <c r="B2469" s="110" t="s">
        <v>1050</v>
      </c>
      <c r="C2469" s="110" t="s">
        <v>2960</v>
      </c>
      <c r="D2469" s="110" t="s">
        <v>1070</v>
      </c>
      <c r="E2469" s="113" t="n">
        <v>1</v>
      </c>
      <c r="F2469" s="134" t="n">
        <v>1315</v>
      </c>
      <c r="G2469" s="177" t="n">
        <v>1315</v>
      </c>
      <c r="H2469" s="111" t="n">
        <v>94</v>
      </c>
      <c r="I2469" s="110" t="s">
        <v>1051</v>
      </c>
    </row>
    <row r="2470" customFormat="false" ht="12.75" hidden="false" customHeight="true" outlineLevel="0" collapsed="false">
      <c r="A2470" s="1" t="s">
        <v>2961</v>
      </c>
      <c r="B2470" s="110" t="s">
        <v>1052</v>
      </c>
      <c r="C2470" s="110" t="s">
        <v>1150</v>
      </c>
      <c r="D2470" s="110" t="s">
        <v>1070</v>
      </c>
      <c r="E2470" s="113" t="n">
        <v>1</v>
      </c>
      <c r="F2470" s="133" t="n">
        <v>200</v>
      </c>
      <c r="G2470" s="116" t="n">
        <v>200</v>
      </c>
      <c r="H2470" s="111" t="n">
        <v>95</v>
      </c>
      <c r="I2470" s="110" t="s">
        <v>1053</v>
      </c>
    </row>
    <row r="2471" customFormat="false" ht="12.75" hidden="false" customHeight="true" outlineLevel="0" collapsed="false">
      <c r="A2471" s="1" t="s">
        <v>2962</v>
      </c>
      <c r="B2471" s="110" t="s">
        <v>1054</v>
      </c>
      <c r="C2471" s="110" t="s">
        <v>2963</v>
      </c>
      <c r="D2471" s="110" t="s">
        <v>1087</v>
      </c>
      <c r="E2471" s="134" t="n">
        <v>1160</v>
      </c>
      <c r="F2471" s="113" t="n">
        <v>5</v>
      </c>
      <c r="G2471" s="177" t="n">
        <v>5800</v>
      </c>
      <c r="H2471" s="111" t="n">
        <v>96</v>
      </c>
      <c r="I2471" s="110" t="s">
        <v>1055</v>
      </c>
    </row>
    <row r="2472" customFormat="false" ht="12.75" hidden="false" customHeight="true" outlineLevel="0" collapsed="false">
      <c r="A2472" s="1" t="s">
        <v>2964</v>
      </c>
      <c r="B2472" s="106" t="s">
        <v>212</v>
      </c>
      <c r="C2472" s="106" t="s">
        <v>2965</v>
      </c>
      <c r="D2472" s="106"/>
      <c r="E2472" s="108"/>
      <c r="F2472" s="108"/>
      <c r="G2472" s="180" t="n">
        <v>1147539.96</v>
      </c>
      <c r="H2472" s="111" t="n">
        <v>97</v>
      </c>
      <c r="I2472" s="106" t="s">
        <v>1056</v>
      </c>
    </row>
    <row r="2473" customFormat="false" ht="12.75" hidden="false" customHeight="true" outlineLevel="0" collapsed="false">
      <c r="A2473" s="1" t="s">
        <v>2966</v>
      </c>
      <c r="B2473" s="110" t="s">
        <v>216</v>
      </c>
      <c r="C2473" s="110" t="s">
        <v>2967</v>
      </c>
      <c r="D2473" s="110" t="s">
        <v>1070</v>
      </c>
      <c r="E2473" s="113" t="n">
        <v>1</v>
      </c>
      <c r="F2473" s="188" t="n">
        <v>1147539.96</v>
      </c>
      <c r="G2473" s="189" t="n">
        <v>1147539.96</v>
      </c>
      <c r="H2473" s="127" t="n">
        <v>98</v>
      </c>
      <c r="I2473" s="110" t="s">
        <v>1057</v>
      </c>
    </row>
    <row r="2474" customFormat="false" ht="12.75" hidden="false" customHeight="true" outlineLevel="0" collapsed="false">
      <c r="B2474" s="148" t="s">
        <v>878</v>
      </c>
      <c r="C2474" s="148"/>
      <c r="D2474" s="148"/>
      <c r="E2474" s="148"/>
      <c r="F2474" s="148"/>
      <c r="G2474" s="187" t="n">
        <v>3339583.99</v>
      </c>
      <c r="H2474" s="107"/>
      <c r="I2474" s="106"/>
    </row>
    <row r="2475" customFormat="false" ht="12.75" hidden="false" customHeight="true" outlineLevel="0" collapsed="false">
      <c r="B2475" s="148" t="s">
        <v>1058</v>
      </c>
      <c r="C2475" s="148"/>
      <c r="D2475" s="148"/>
      <c r="E2475" s="148"/>
      <c r="F2475" s="148"/>
      <c r="G2475" s="187" t="n">
        <v>8797806.36</v>
      </c>
      <c r="H2475" s="129"/>
      <c r="I2475" s="110"/>
    </row>
    <row r="2476" customFormat="false" ht="12.75" hidden="false" customHeight="true" outlineLevel="0" collapsed="false">
      <c r="B2476" s="190"/>
      <c r="C2476" s="190"/>
      <c r="D2476" s="190"/>
      <c r="E2476" s="191"/>
      <c r="F2476" s="191"/>
      <c r="G2476" s="192"/>
      <c r="H2476" s="107"/>
      <c r="I2476" s="106"/>
    </row>
    <row r="2477" customFormat="false" ht="12.75" hidden="false" customHeight="true" outlineLevel="0" collapsed="false">
      <c r="B2477" s="190"/>
      <c r="C2477" s="190"/>
      <c r="D2477" s="190"/>
      <c r="E2477" s="191"/>
      <c r="F2477" s="191"/>
      <c r="G2477" s="193"/>
      <c r="H2477" s="107"/>
      <c r="I2477" s="106"/>
    </row>
    <row r="2478" customFormat="false" ht="12.75" hidden="false" customHeight="true" outlineLevel="0" collapsed="false">
      <c r="B2478" s="194"/>
      <c r="C2478" s="194"/>
      <c r="D2478" s="194"/>
      <c r="E2478" s="195"/>
      <c r="F2478" s="195"/>
      <c r="G2478" s="196"/>
      <c r="H2478" s="129"/>
      <c r="I2478" s="110"/>
    </row>
    <row r="2479" customFormat="false" ht="12.75" hidden="false" customHeight="true" outlineLevel="0" collapsed="false">
      <c r="B2479" s="194"/>
      <c r="C2479" s="194"/>
      <c r="D2479" s="194"/>
      <c r="E2479" s="197"/>
      <c r="F2479" s="195"/>
      <c r="G2479" s="198"/>
      <c r="H2479" s="129"/>
      <c r="I2479" s="110"/>
    </row>
    <row r="2480" customFormat="false" ht="12.75" hidden="false" customHeight="true" outlineLevel="0" collapsed="false">
      <c r="B2480" s="194"/>
      <c r="C2480" s="194"/>
      <c r="D2480" s="194"/>
      <c r="E2480" s="199"/>
      <c r="F2480" s="200"/>
      <c r="G2480" s="201"/>
      <c r="H2480" s="129"/>
      <c r="I2480" s="110"/>
    </row>
    <row r="2481" customFormat="false" ht="12.75" hidden="false" customHeight="true" outlineLevel="0" collapsed="false">
      <c r="B2481" s="190"/>
      <c r="C2481" s="190"/>
      <c r="D2481" s="190"/>
      <c r="E2481" s="191"/>
      <c r="F2481" s="191"/>
      <c r="G2481" s="193"/>
      <c r="H2481" s="107"/>
      <c r="I2481" s="106"/>
    </row>
    <row r="2482" customFormat="false" ht="12.75" hidden="false" customHeight="true" outlineLevel="0" collapsed="false">
      <c r="B2482" s="194"/>
      <c r="C2482" s="194"/>
      <c r="D2482" s="194"/>
      <c r="E2482" s="202"/>
      <c r="F2482" s="199"/>
      <c r="G2482" s="201"/>
      <c r="H2482" s="129"/>
      <c r="I2482" s="110"/>
    </row>
    <row r="2483" customFormat="false" ht="12.75" hidden="false" customHeight="true" outlineLevel="0" collapsed="false">
      <c r="B2483" s="194"/>
      <c r="C2483" s="194"/>
      <c r="D2483" s="194"/>
      <c r="E2483" s="199"/>
      <c r="F2483" s="200"/>
      <c r="G2483" s="201"/>
      <c r="H2483" s="129"/>
      <c r="I2483" s="110"/>
    </row>
    <row r="2484" customFormat="false" ht="12.75" hidden="false" customHeight="true" outlineLevel="0" collapsed="false">
      <c r="B2484" s="190"/>
      <c r="C2484" s="190"/>
      <c r="D2484" s="190"/>
      <c r="E2484" s="191"/>
      <c r="F2484" s="191"/>
      <c r="G2484" s="192"/>
      <c r="H2484" s="107"/>
      <c r="I2484" s="106"/>
    </row>
    <row r="2485" customFormat="false" ht="12.75" hidden="false" customHeight="true" outlineLevel="0" collapsed="false">
      <c r="B2485" s="194"/>
      <c r="C2485" s="194"/>
      <c r="D2485" s="194"/>
      <c r="E2485" s="199"/>
      <c r="F2485" s="202"/>
      <c r="G2485" s="198"/>
      <c r="H2485" s="129"/>
      <c r="I2485" s="110"/>
    </row>
    <row r="2486" customFormat="false" ht="12.75" hidden="false" customHeight="true" outlineLevel="0" collapsed="false">
      <c r="B2486" s="194"/>
      <c r="C2486" s="194"/>
      <c r="D2486" s="194"/>
      <c r="E2486" s="195"/>
      <c r="F2486" s="199"/>
      <c r="G2486" s="196"/>
      <c r="H2486" s="129"/>
      <c r="I2486" s="110"/>
    </row>
    <row r="2487" customFormat="false" ht="12.75" hidden="false" customHeight="true" outlineLevel="0" collapsed="false">
      <c r="B2487" s="194"/>
      <c r="C2487" s="194"/>
      <c r="D2487" s="194"/>
      <c r="E2487" s="199"/>
      <c r="F2487" s="202"/>
      <c r="G2487" s="201"/>
      <c r="H2487" s="129"/>
      <c r="I2487" s="110"/>
    </row>
    <row r="2488" customFormat="false" ht="12.75" hidden="false" customHeight="true" outlineLevel="0" collapsed="false">
      <c r="B2488" s="194"/>
      <c r="C2488" s="194"/>
      <c r="D2488" s="194"/>
      <c r="E2488" s="199"/>
      <c r="F2488" s="200"/>
      <c r="G2488" s="201"/>
      <c r="H2488" s="129"/>
      <c r="I2488" s="110"/>
    </row>
    <row r="2489" customFormat="false" ht="12.75" hidden="false" customHeight="true" outlineLevel="0" collapsed="false">
      <c r="B2489" s="194"/>
      <c r="C2489" s="194"/>
      <c r="D2489" s="194"/>
      <c r="E2489" s="199"/>
      <c r="F2489" s="197"/>
      <c r="G2489" s="196"/>
      <c r="H2489" s="129"/>
      <c r="I2489" s="110"/>
    </row>
    <row r="2490" customFormat="false" ht="12.75" hidden="false" customHeight="true" outlineLevel="0" collapsed="false">
      <c r="B2490" s="194"/>
      <c r="C2490" s="194"/>
      <c r="D2490" s="194"/>
      <c r="E2490" s="199"/>
      <c r="F2490" s="202"/>
      <c r="G2490" s="198"/>
      <c r="H2490" s="129"/>
      <c r="I2490" s="110"/>
    </row>
    <row r="2491" customFormat="false" ht="12.75" hidden="false" customHeight="true" outlineLevel="0" collapsed="false">
      <c r="B2491" s="194"/>
      <c r="C2491" s="194"/>
      <c r="D2491" s="194"/>
      <c r="E2491" s="199"/>
      <c r="F2491" s="200"/>
      <c r="G2491" s="201"/>
      <c r="H2491" s="129"/>
      <c r="I2491" s="110"/>
    </row>
    <row r="2492" customFormat="false" ht="12.75" hidden="false" customHeight="true" outlineLevel="0" collapsed="false">
      <c r="B2492" s="194"/>
      <c r="C2492" s="194"/>
      <c r="D2492" s="194"/>
      <c r="E2492" s="199"/>
      <c r="F2492" s="200"/>
      <c r="G2492" s="201"/>
      <c r="H2492" s="129"/>
      <c r="I2492" s="110"/>
    </row>
    <row r="2493" customFormat="false" ht="12.75" hidden="false" customHeight="true" outlineLevel="0" collapsed="false">
      <c r="B2493" s="194"/>
      <c r="C2493" s="194"/>
      <c r="D2493" s="194"/>
      <c r="E2493" s="199"/>
      <c r="F2493" s="200"/>
      <c r="G2493" s="201"/>
      <c r="H2493" s="129"/>
      <c r="I2493" s="110"/>
    </row>
    <row r="2494" customFormat="false" ht="12.75" hidden="false" customHeight="true" outlineLevel="0" collapsed="false">
      <c r="B2494" s="194"/>
      <c r="C2494" s="194"/>
      <c r="D2494" s="194"/>
      <c r="E2494" s="199"/>
      <c r="F2494" s="202"/>
      <c r="G2494" s="198"/>
      <c r="H2494" s="129"/>
      <c r="I2494" s="110"/>
    </row>
    <row r="2495" customFormat="false" ht="12.75" hidden="false" customHeight="true" outlineLevel="0" collapsed="false">
      <c r="B2495" s="203"/>
      <c r="C2495" s="204"/>
      <c r="D2495" s="204"/>
      <c r="E2495" s="205"/>
      <c r="F2495" s="205"/>
      <c r="G2495" s="206"/>
      <c r="H2495" s="129"/>
      <c r="I2495" s="110"/>
    </row>
    <row r="2496" customFormat="false" ht="12.75" hidden="false" customHeight="true" outlineLevel="0" collapsed="false">
      <c r="B2496" s="207"/>
      <c r="C2496" s="208"/>
      <c r="D2496" s="208"/>
      <c r="E2496" s="209"/>
      <c r="F2496" s="210"/>
      <c r="G2496" s="211"/>
      <c r="H2496" s="129"/>
      <c r="I2496" s="110"/>
    </row>
    <row r="2497" customFormat="false" ht="12.75" hidden="false" customHeight="true" outlineLevel="0" collapsed="false">
      <c r="B2497" s="207"/>
      <c r="C2497" s="208"/>
      <c r="D2497" s="208"/>
      <c r="E2497" s="209"/>
      <c r="F2497" s="210"/>
      <c r="G2497" s="211"/>
      <c r="H2497" s="129"/>
      <c r="I2497" s="110"/>
    </row>
    <row r="2498" customFormat="false" ht="12.75" hidden="false" customHeight="true" outlineLevel="0" collapsed="false">
      <c r="B2498" s="207"/>
      <c r="C2498" s="208"/>
      <c r="D2498" s="208"/>
      <c r="E2498" s="210"/>
      <c r="F2498" s="209"/>
      <c r="G2498" s="211"/>
      <c r="H2498" s="129"/>
      <c r="I2498" s="110"/>
    </row>
    <row r="2499" customFormat="false" ht="12.75" hidden="false" customHeight="true" outlineLevel="0" collapsed="false">
      <c r="B2499" s="203"/>
      <c r="C2499" s="204"/>
      <c r="D2499" s="204"/>
      <c r="E2499" s="205"/>
      <c r="F2499" s="205"/>
      <c r="G2499" s="212"/>
      <c r="H2499" s="107"/>
      <c r="I2499" s="106"/>
    </row>
    <row r="2500" customFormat="false" ht="12.75" hidden="false" customHeight="true" outlineLevel="0" collapsed="false">
      <c r="B2500" s="207"/>
      <c r="C2500" s="208"/>
      <c r="D2500" s="208"/>
      <c r="E2500" s="209"/>
      <c r="F2500" s="210"/>
      <c r="G2500" s="211"/>
      <c r="H2500" s="129"/>
      <c r="I2500" s="110"/>
    </row>
    <row r="2501" customFormat="false" ht="12.75" hidden="false" customHeight="true" outlineLevel="0" collapsed="false">
      <c r="B2501" s="203"/>
      <c r="C2501" s="204"/>
      <c r="D2501" s="204"/>
      <c r="E2501" s="205"/>
      <c r="F2501" s="205"/>
      <c r="G2501" s="213"/>
      <c r="H2501" s="107"/>
      <c r="I2501" s="106"/>
    </row>
    <row r="2502" customFormat="false" ht="12.75" hidden="false" customHeight="true" outlineLevel="0" collapsed="false">
      <c r="B2502" s="207"/>
      <c r="C2502" s="208"/>
      <c r="D2502" s="208"/>
      <c r="E2502" s="209"/>
      <c r="F2502" s="210"/>
      <c r="G2502" s="211"/>
      <c r="H2502" s="129"/>
      <c r="I2502" s="110"/>
    </row>
    <row r="2503" customFormat="false" ht="12.75" hidden="false" customHeight="true" outlineLevel="0" collapsed="false">
      <c r="B2503" s="207"/>
      <c r="C2503" s="208"/>
      <c r="D2503" s="208"/>
      <c r="E2503" s="209"/>
      <c r="F2503" s="210"/>
      <c r="G2503" s="211"/>
      <c r="H2503" s="129"/>
      <c r="I2503" s="110"/>
    </row>
    <row r="2504" customFormat="false" ht="12.75" hidden="false" customHeight="true" outlineLevel="0" collapsed="false">
      <c r="B2504" s="207"/>
      <c r="C2504" s="208"/>
      <c r="D2504" s="208"/>
      <c r="E2504" s="214"/>
      <c r="F2504" s="210"/>
      <c r="G2504" s="215"/>
      <c r="H2504" s="129"/>
      <c r="I2504" s="110"/>
    </row>
    <row r="2505" customFormat="false" ht="12.75" hidden="false" customHeight="true" outlineLevel="0" collapsed="false">
      <c r="B2505" s="207"/>
      <c r="C2505" s="208"/>
      <c r="D2505" s="208"/>
      <c r="E2505" s="209"/>
      <c r="F2505" s="216"/>
      <c r="G2505" s="215"/>
      <c r="H2505" s="129"/>
      <c r="I2505" s="110"/>
    </row>
    <row r="2506" customFormat="false" ht="12.75" hidden="false" customHeight="true" outlineLevel="0" collapsed="false">
      <c r="B2506" s="207"/>
      <c r="C2506" s="208"/>
      <c r="D2506" s="208"/>
      <c r="E2506" s="209"/>
      <c r="F2506" s="216"/>
      <c r="G2506" s="217"/>
      <c r="H2506" s="129"/>
      <c r="I2506" s="110"/>
    </row>
    <row r="2507" customFormat="false" ht="12.75" hidden="false" customHeight="true" outlineLevel="0" collapsed="false">
      <c r="B2507" s="207"/>
      <c r="C2507" s="208"/>
      <c r="D2507" s="208"/>
      <c r="E2507" s="214"/>
      <c r="F2507" s="216"/>
      <c r="G2507" s="217"/>
      <c r="H2507" s="129"/>
      <c r="I2507" s="110"/>
    </row>
    <row r="2508" customFormat="false" ht="12.75" hidden="false" customHeight="true" outlineLevel="0" collapsed="false">
      <c r="B2508" s="207"/>
      <c r="C2508" s="208"/>
      <c r="D2508" s="208"/>
      <c r="E2508" s="209"/>
      <c r="F2508" s="210"/>
      <c r="G2508" s="215"/>
      <c r="H2508" s="129"/>
      <c r="I2508" s="110"/>
    </row>
    <row r="2509" customFormat="false" ht="12.75" hidden="false" customHeight="true" outlineLevel="0" collapsed="false">
      <c r="B2509" s="207"/>
      <c r="C2509" s="208"/>
      <c r="D2509" s="208"/>
      <c r="E2509" s="216"/>
      <c r="F2509" s="210"/>
      <c r="G2509" s="211"/>
      <c r="H2509" s="129"/>
      <c r="I2509" s="110"/>
    </row>
    <row r="2510" customFormat="false" ht="12.75" hidden="false" customHeight="true" outlineLevel="0" collapsed="false">
      <c r="B2510" s="207"/>
      <c r="C2510" s="208"/>
      <c r="D2510" s="208"/>
      <c r="E2510" s="210"/>
      <c r="F2510" s="218"/>
      <c r="G2510" s="219"/>
      <c r="H2510" s="129"/>
      <c r="I2510" s="110"/>
    </row>
    <row r="2511" customFormat="false" ht="12.75" hidden="false" customHeight="true" outlineLevel="0" collapsed="false">
      <c r="B2511" s="203"/>
      <c r="C2511" s="204"/>
      <c r="D2511" s="204"/>
      <c r="E2511" s="205"/>
      <c r="F2511" s="205"/>
      <c r="G2511" s="213"/>
      <c r="H2511" s="107"/>
      <c r="I2511" s="106"/>
    </row>
    <row r="2512" customFormat="false" ht="12.75" hidden="false" customHeight="true" outlineLevel="0" collapsed="false">
      <c r="B2512" s="203"/>
      <c r="C2512" s="204"/>
      <c r="D2512" s="204"/>
      <c r="E2512" s="205"/>
      <c r="F2512" s="205"/>
      <c r="G2512" s="220"/>
      <c r="H2512" s="107"/>
      <c r="I2512" s="106"/>
    </row>
    <row r="2513" customFormat="false" ht="12.75" hidden="false" customHeight="true" outlineLevel="0" collapsed="false">
      <c r="B2513" s="207"/>
      <c r="C2513" s="208"/>
      <c r="D2513" s="208"/>
      <c r="E2513" s="216"/>
      <c r="F2513" s="216"/>
      <c r="G2513" s="211"/>
      <c r="H2513" s="129"/>
      <c r="I2513" s="110"/>
    </row>
    <row r="2514" customFormat="false" ht="12.75" hidden="false" customHeight="true" outlineLevel="0" collapsed="false">
      <c r="B2514" s="207"/>
      <c r="C2514" s="208"/>
      <c r="D2514" s="208"/>
      <c r="E2514" s="216"/>
      <c r="F2514" s="216"/>
      <c r="G2514" s="215"/>
      <c r="H2514" s="129"/>
      <c r="I2514" s="110"/>
    </row>
    <row r="2515" customFormat="false" ht="12.75" hidden="false" customHeight="true" outlineLevel="0" collapsed="false">
      <c r="B2515" s="207"/>
      <c r="C2515" s="208"/>
      <c r="D2515" s="208"/>
      <c r="E2515" s="210"/>
      <c r="F2515" s="221"/>
      <c r="G2515" s="217"/>
      <c r="H2515" s="129"/>
      <c r="I2515" s="110"/>
    </row>
    <row r="2516" customFormat="false" ht="12.75" hidden="false" customHeight="true" outlineLevel="0" collapsed="false">
      <c r="B2516" s="203"/>
      <c r="C2516" s="204"/>
      <c r="D2516" s="204"/>
      <c r="E2516" s="205"/>
      <c r="F2516" s="205"/>
      <c r="G2516" s="220"/>
      <c r="H2516" s="107"/>
      <c r="I2516" s="106"/>
    </row>
    <row r="2517" customFormat="false" ht="12.75" hidden="false" customHeight="true" outlineLevel="0" collapsed="false">
      <c r="B2517" s="207"/>
      <c r="C2517" s="208"/>
      <c r="D2517" s="208"/>
      <c r="E2517" s="214"/>
      <c r="F2517" s="210"/>
      <c r="G2517" s="217"/>
      <c r="H2517" s="129"/>
      <c r="I2517" s="110"/>
    </row>
    <row r="2518" customFormat="false" ht="12.75" hidden="false" customHeight="true" outlineLevel="0" collapsed="false">
      <c r="B2518" s="207"/>
      <c r="C2518" s="208"/>
      <c r="D2518" s="208"/>
      <c r="E2518" s="210"/>
      <c r="F2518" s="221"/>
      <c r="G2518" s="217"/>
      <c r="H2518" s="129"/>
      <c r="I2518" s="110"/>
    </row>
    <row r="2519" customFormat="false" ht="12.75" hidden="false" customHeight="true" outlineLevel="0" collapsed="false">
      <c r="B2519" s="203"/>
      <c r="C2519" s="204"/>
      <c r="D2519" s="204"/>
      <c r="E2519" s="205"/>
      <c r="F2519" s="205"/>
      <c r="G2519" s="213"/>
      <c r="H2519" s="107"/>
      <c r="I2519" s="106"/>
    </row>
    <row r="2520" customFormat="false" ht="12.75" hidden="false" customHeight="true" outlineLevel="0" collapsed="false">
      <c r="B2520" s="207"/>
      <c r="C2520" s="208"/>
      <c r="D2520" s="208"/>
      <c r="E2520" s="216"/>
      <c r="F2520" s="210"/>
      <c r="G2520" s="211"/>
      <c r="H2520" s="129"/>
      <c r="I2520" s="110"/>
    </row>
    <row r="2521" customFormat="false" ht="12.75" hidden="false" customHeight="true" outlineLevel="0" collapsed="false">
      <c r="B2521" s="207"/>
      <c r="C2521" s="208"/>
      <c r="D2521" s="208"/>
      <c r="E2521" s="210"/>
      <c r="F2521" s="214"/>
      <c r="G2521" s="215"/>
      <c r="H2521" s="129"/>
      <c r="I2521" s="110"/>
    </row>
    <row r="2522" customFormat="false" ht="12.75" hidden="false" customHeight="true" outlineLevel="0" collapsed="false">
      <c r="B2522" s="207"/>
      <c r="C2522" s="208"/>
      <c r="D2522" s="208"/>
      <c r="E2522" s="210"/>
      <c r="F2522" s="221"/>
      <c r="G2522" s="217"/>
      <c r="H2522" s="129"/>
      <c r="I2522" s="110"/>
    </row>
    <row r="2523" customFormat="false" ht="12.75" hidden="false" customHeight="true" outlineLevel="0" collapsed="false">
      <c r="B2523" s="207"/>
      <c r="C2523" s="208"/>
      <c r="D2523" s="208"/>
      <c r="E2523" s="210"/>
      <c r="F2523" s="209"/>
      <c r="G2523" s="211"/>
      <c r="H2523" s="129"/>
      <c r="I2523" s="110"/>
    </row>
    <row r="2524" customFormat="false" ht="12.75" hidden="false" customHeight="true" outlineLevel="0" collapsed="false">
      <c r="B2524" s="207"/>
      <c r="C2524" s="208"/>
      <c r="D2524" s="208"/>
      <c r="E2524" s="210"/>
      <c r="F2524" s="214"/>
      <c r="G2524" s="215"/>
      <c r="H2524" s="129"/>
      <c r="I2524" s="110"/>
    </row>
    <row r="2525" customFormat="false" ht="12.75" hidden="false" customHeight="true" outlineLevel="0" collapsed="false">
      <c r="B2525" s="207"/>
      <c r="C2525" s="208"/>
      <c r="D2525" s="208"/>
      <c r="E2525" s="210"/>
      <c r="F2525" s="221"/>
      <c r="G2525" s="217"/>
      <c r="H2525" s="129"/>
      <c r="I2525" s="110"/>
    </row>
    <row r="2526" customFormat="false" ht="12.75" hidden="false" customHeight="true" outlineLevel="0" collapsed="false">
      <c r="B2526" s="207"/>
      <c r="C2526" s="208"/>
      <c r="D2526" s="208"/>
      <c r="E2526" s="210"/>
      <c r="F2526" s="221"/>
      <c r="G2526" s="217"/>
      <c r="H2526" s="129"/>
      <c r="I2526" s="110"/>
    </row>
    <row r="2527" customFormat="false" ht="12.75" hidden="false" customHeight="true" outlineLevel="0" collapsed="false">
      <c r="B2527" s="207"/>
      <c r="C2527" s="208"/>
      <c r="D2527" s="208"/>
      <c r="E2527" s="210"/>
      <c r="F2527" s="214"/>
      <c r="G2527" s="215"/>
      <c r="H2527" s="129"/>
      <c r="I2527" s="110"/>
    </row>
    <row r="2528" s="93" customFormat="true" ht="12.75" hidden="false" customHeight="true" outlineLevel="0" collapsed="false">
      <c r="A2528" s="92"/>
      <c r="B2528" s="110"/>
      <c r="C2528" s="110"/>
      <c r="D2528" s="110"/>
      <c r="E2528" s="113"/>
      <c r="F2528" s="133"/>
      <c r="G2528" s="116"/>
      <c r="H2528" s="129"/>
      <c r="I2528" s="110"/>
    </row>
    <row r="2529" s="93" customFormat="true" ht="12.75" hidden="false" customHeight="true" outlineLevel="0" collapsed="false">
      <c r="A2529" s="92"/>
      <c r="B2529" s="110"/>
      <c r="C2529" s="110"/>
      <c r="D2529" s="110"/>
      <c r="E2529" s="113"/>
      <c r="F2529" s="134"/>
      <c r="G2529" s="177"/>
      <c r="H2529" s="129"/>
      <c r="I2529" s="110"/>
    </row>
    <row r="2530" s="93" customFormat="true" ht="12.75" hidden="false" customHeight="true" outlineLevel="0" collapsed="false">
      <c r="A2530" s="92"/>
      <c r="B2530" s="110"/>
      <c r="C2530" s="110"/>
      <c r="D2530" s="110"/>
      <c r="E2530" s="113"/>
      <c r="F2530" s="135"/>
      <c r="G2530" s="176"/>
      <c r="H2530" s="129"/>
      <c r="I2530" s="110"/>
    </row>
    <row r="2531" s="93" customFormat="true" ht="12.75" hidden="false" customHeight="true" outlineLevel="0" collapsed="false">
      <c r="A2531" s="92"/>
      <c r="B2531" s="110"/>
      <c r="C2531" s="110"/>
      <c r="D2531" s="110"/>
      <c r="E2531" s="113"/>
      <c r="F2531" s="135"/>
      <c r="G2531" s="176"/>
      <c r="H2531" s="129"/>
      <c r="I2531" s="110"/>
    </row>
    <row r="2532" s="93" customFormat="true" ht="12.75" hidden="false" customHeight="true" outlineLevel="0" collapsed="false">
      <c r="A2532" s="92"/>
      <c r="B2532" s="110"/>
      <c r="C2532" s="110"/>
      <c r="D2532" s="110"/>
      <c r="E2532" s="113"/>
      <c r="F2532" s="134"/>
      <c r="G2532" s="177"/>
      <c r="H2532" s="129"/>
      <c r="I2532" s="110"/>
    </row>
  </sheetData>
  <autoFilter ref="A1523:I1974"/>
  <mergeCells count="51">
    <mergeCell ref="G13:H13"/>
    <mergeCell ref="I13:T13"/>
    <mergeCell ref="U13:AF13"/>
    <mergeCell ref="AG13:AR13"/>
    <mergeCell ref="AS13:BD13"/>
    <mergeCell ref="BE13:BP13"/>
    <mergeCell ref="BQ13:CB13"/>
    <mergeCell ref="CC13:CE13"/>
    <mergeCell ref="G14:H14"/>
    <mergeCell ref="I14:K14"/>
    <mergeCell ref="L14:N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M14:AO14"/>
    <mergeCell ref="AP14:AR14"/>
    <mergeCell ref="AS14:AU14"/>
    <mergeCell ref="AV14:AX14"/>
    <mergeCell ref="AY14:BA14"/>
    <mergeCell ref="BB14:BD14"/>
    <mergeCell ref="BE14:BG14"/>
    <mergeCell ref="BH14:BJ14"/>
    <mergeCell ref="BK14:BM14"/>
    <mergeCell ref="BN14:BP14"/>
    <mergeCell ref="BQ14:BS14"/>
    <mergeCell ref="BT14:BV14"/>
    <mergeCell ref="BW14:BY14"/>
    <mergeCell ref="BZ14:CB14"/>
    <mergeCell ref="CC14:CE14"/>
    <mergeCell ref="I489:P489"/>
    <mergeCell ref="I490:K490"/>
    <mergeCell ref="L490:M490"/>
    <mergeCell ref="N490:O490"/>
    <mergeCell ref="F960:O960"/>
    <mergeCell ref="P960:Y960"/>
    <mergeCell ref="Z960:AC960"/>
    <mergeCell ref="O1978:V1978"/>
    <mergeCell ref="E1979:N1979"/>
    <mergeCell ref="O1979:X1979"/>
    <mergeCell ref="Y1979:AD1979"/>
    <mergeCell ref="B1993:C1993"/>
    <mergeCell ref="E1995:N1995"/>
    <mergeCell ref="O1995:X1995"/>
    <mergeCell ref="Y1995:AD1995"/>
    <mergeCell ref="B2002:C2002"/>
    <mergeCell ref="B2003:C2003"/>
  </mergeCells>
  <hyperlinks>
    <hyperlink ref="C2" location="Plan3!B12" display="1CRONOGRAMA FÍSICO"/>
    <hyperlink ref="C4" location="Plan3!B495" display="3COMPARATIVO FÍSICO PREVISTO X MEDIDO"/>
    <hyperlink ref="C5" location="Plan3!B978" display="4CRONOGRAMA DE INSUMOS"/>
    <hyperlink ref="C6" location="Plan3!B1506" display="5PROGRAMAÇÃO DE COMPRA DE INSUMOS"/>
    <hyperlink ref="C7" location="Plan3!B3568" display="6HISTOGRAMA DE MÃO DE OBRA"/>
    <hyperlink ref="C9" location="Plan3!B3597" display="8ORÇAMENTO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P72"/>
  <sheetViews>
    <sheetView showFormulas="false" showGridLines="true" showRowColHeaders="true" showZeros="false" rightToLeft="false" tabSelected="false" showOutlineSymbols="true" defaultGridColor="true" view="normal" topLeftCell="A1" colorId="64" zoomScale="140" zoomScaleNormal="140" zoomScalePageLayoutView="100" workbookViewId="0">
      <selection pane="topLeft" activeCell="C27" activeCellId="0" sqref="C2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222" width="11.86"/>
    <col collapsed="false" customWidth="true" hidden="false" outlineLevel="0" max="2" min="2" style="222" width="25.86"/>
    <col collapsed="false" customWidth="true" hidden="false" outlineLevel="0" max="4" min="3" style="222" width="12.57"/>
    <col collapsed="false" customWidth="true" hidden="false" outlineLevel="0" max="5" min="5" style="222" width="13.43"/>
    <col collapsed="false" customWidth="true" hidden="false" outlineLevel="0" max="6" min="6" style="222" width="15"/>
    <col collapsed="false" customWidth="true" hidden="false" outlineLevel="0" max="7" min="7" style="222" width="11.99"/>
    <col collapsed="false" customWidth="true" hidden="false" outlineLevel="0" max="8" min="8" style="222" width="12.57"/>
    <col collapsed="false" customWidth="true" hidden="false" outlineLevel="0" max="9" min="9" style="222" width="13.86"/>
    <col collapsed="false" customWidth="true" hidden="false" outlineLevel="0" max="10" min="10" style="222" width="11.57"/>
    <col collapsed="false" customWidth="true" hidden="false" outlineLevel="0" max="11" min="11" style="222" width="12.57"/>
    <col collapsed="false" customWidth="true" hidden="false" outlineLevel="0" max="12" min="12" style="222" width="11.57"/>
    <col collapsed="false" customWidth="true" hidden="false" outlineLevel="0" max="13" min="13" style="222" width="12.57"/>
    <col collapsed="false" customWidth="true" hidden="false" outlineLevel="0" max="14" min="14" style="222" width="11.57"/>
    <col collapsed="false" customWidth="true" hidden="false" outlineLevel="0" max="15" min="15" style="222" width="11.99"/>
    <col collapsed="false" customWidth="true" hidden="false" outlineLevel="0" max="16" min="16" style="222" width="12.57"/>
    <col collapsed="false" customWidth="true" hidden="false" outlineLevel="0" max="21" min="17" style="222" width="11.57"/>
    <col collapsed="false" customWidth="true" hidden="false" outlineLevel="0" max="22" min="22" style="222" width="13.7"/>
    <col collapsed="false" customWidth="true" hidden="false" outlineLevel="0" max="23" min="23" style="222" width="13.29"/>
    <col collapsed="false" customWidth="true" hidden="false" outlineLevel="0" max="24" min="24" style="222" width="11.57"/>
    <col collapsed="false" customWidth="true" hidden="false" outlineLevel="0" max="25" min="25" style="222" width="13.7"/>
    <col collapsed="false" customWidth="true" hidden="false" outlineLevel="0" max="26" min="26" style="222" width="11.57"/>
    <col collapsed="false" customWidth="true" hidden="false" outlineLevel="0" max="27" min="27" style="222" width="15.86"/>
    <col collapsed="false" customWidth="true" hidden="false" outlineLevel="0" max="29" min="28" style="222" width="11.57"/>
    <col collapsed="false" customWidth="true" hidden="false" outlineLevel="0" max="31" min="30" style="222" width="11.99"/>
    <col collapsed="false" customWidth="true" hidden="false" outlineLevel="0" max="33" min="32" style="222" width="10.29"/>
    <col collapsed="false" customWidth="true" hidden="false" outlineLevel="0" max="34" min="34" style="222" width="4.86"/>
    <col collapsed="false" customWidth="true" hidden="false" outlineLevel="0" max="35" min="35" style="222" width="5.01"/>
    <col collapsed="false" customWidth="true" hidden="false" outlineLevel="0" max="36" min="36" style="223" width="6.01"/>
    <col collapsed="false" customWidth="true" hidden="false" outlineLevel="0" max="37" min="37" style="222" width="15"/>
    <col collapsed="false" customWidth="true" hidden="false" outlineLevel="0" max="38" min="38" style="222" width="18"/>
    <col collapsed="false" customWidth="true" hidden="false" outlineLevel="0" max="39" min="39" style="222" width="35.71"/>
    <col collapsed="false" customWidth="false" hidden="false" outlineLevel="0" max="267" min="40" style="222" width="11.42"/>
    <col collapsed="false" customWidth="true" hidden="false" outlineLevel="0" max="268" min="268" style="222" width="8.86"/>
    <col collapsed="false" customWidth="true" hidden="false" outlineLevel="0" max="269" min="269" style="222" width="18.85"/>
    <col collapsed="false" customWidth="true" hidden="false" outlineLevel="0" max="276" min="270" style="222" width="9.71"/>
    <col collapsed="false" customWidth="true" hidden="false" outlineLevel="0" max="277" min="277" style="222" width="10.14"/>
    <col collapsed="false" customWidth="true" hidden="false" outlineLevel="0" max="286" min="278" style="222" width="9.71"/>
    <col collapsed="false" customWidth="true" hidden="false" outlineLevel="0" max="289" min="287" style="222" width="10.29"/>
    <col collapsed="false" customWidth="true" hidden="false" outlineLevel="0" max="292" min="290" style="222" width="2.99"/>
    <col collapsed="false" customWidth="true" hidden="false" outlineLevel="0" max="293" min="293" style="222" width="15"/>
    <col collapsed="false" customWidth="true" hidden="false" outlineLevel="0" max="294" min="294" style="222" width="18"/>
    <col collapsed="false" customWidth="true" hidden="false" outlineLevel="0" max="295" min="295" style="222" width="35.71"/>
    <col collapsed="false" customWidth="false" hidden="false" outlineLevel="0" max="523" min="296" style="222" width="11.42"/>
    <col collapsed="false" customWidth="true" hidden="false" outlineLevel="0" max="524" min="524" style="222" width="8.86"/>
    <col collapsed="false" customWidth="true" hidden="false" outlineLevel="0" max="525" min="525" style="222" width="18.85"/>
    <col collapsed="false" customWidth="true" hidden="false" outlineLevel="0" max="532" min="526" style="222" width="9.71"/>
    <col collapsed="false" customWidth="true" hidden="false" outlineLevel="0" max="533" min="533" style="222" width="10.14"/>
    <col collapsed="false" customWidth="true" hidden="false" outlineLevel="0" max="542" min="534" style="222" width="9.71"/>
    <col collapsed="false" customWidth="true" hidden="false" outlineLevel="0" max="545" min="543" style="222" width="10.29"/>
    <col collapsed="false" customWidth="true" hidden="false" outlineLevel="0" max="548" min="546" style="222" width="2.99"/>
    <col collapsed="false" customWidth="true" hidden="false" outlineLevel="0" max="549" min="549" style="222" width="15"/>
    <col collapsed="false" customWidth="true" hidden="false" outlineLevel="0" max="550" min="550" style="222" width="18"/>
    <col collapsed="false" customWidth="true" hidden="false" outlineLevel="0" max="551" min="551" style="222" width="35.71"/>
    <col collapsed="false" customWidth="false" hidden="false" outlineLevel="0" max="779" min="552" style="222" width="11.42"/>
    <col collapsed="false" customWidth="true" hidden="false" outlineLevel="0" max="780" min="780" style="222" width="8.86"/>
    <col collapsed="false" customWidth="true" hidden="false" outlineLevel="0" max="781" min="781" style="222" width="18.85"/>
    <col collapsed="false" customWidth="true" hidden="false" outlineLevel="0" max="788" min="782" style="222" width="9.71"/>
    <col collapsed="false" customWidth="true" hidden="false" outlineLevel="0" max="789" min="789" style="222" width="10.14"/>
    <col collapsed="false" customWidth="true" hidden="false" outlineLevel="0" max="798" min="790" style="222" width="9.71"/>
    <col collapsed="false" customWidth="true" hidden="false" outlineLevel="0" max="801" min="799" style="222" width="10.29"/>
    <col collapsed="false" customWidth="true" hidden="false" outlineLevel="0" max="804" min="802" style="222" width="2.99"/>
    <col collapsed="false" customWidth="true" hidden="false" outlineLevel="0" max="805" min="805" style="222" width="15"/>
    <col collapsed="false" customWidth="true" hidden="false" outlineLevel="0" max="806" min="806" style="222" width="18"/>
    <col collapsed="false" customWidth="true" hidden="false" outlineLevel="0" max="807" min="807" style="222" width="35.71"/>
    <col collapsed="false" customWidth="false" hidden="false" outlineLevel="0" max="1024" min="808" style="222" width="11.42"/>
  </cols>
  <sheetData>
    <row r="1" s="222" customFormat="true" ht="15.75" hidden="false" customHeight="false" outlineLevel="0" collapsed="false">
      <c r="C1" s="222" t="n">
        <v>0</v>
      </c>
      <c r="D1" s="224" t="n">
        <v>1</v>
      </c>
      <c r="E1" s="224" t="n">
        <v>2</v>
      </c>
      <c r="F1" s="224" t="n">
        <v>3</v>
      </c>
      <c r="G1" s="224" t="n">
        <v>4</v>
      </c>
      <c r="H1" s="224" t="n">
        <v>5</v>
      </c>
      <c r="I1" s="224" t="n">
        <v>6</v>
      </c>
      <c r="J1" s="224" t="n">
        <v>7</v>
      </c>
      <c r="K1" s="224" t="n">
        <v>8</v>
      </c>
      <c r="L1" s="224" t="n">
        <v>9</v>
      </c>
      <c r="M1" s="224" t="n">
        <v>10</v>
      </c>
      <c r="N1" s="224" t="n">
        <v>11</v>
      </c>
      <c r="O1" s="224" t="n">
        <v>12</v>
      </c>
      <c r="P1" s="224" t="n">
        <v>13</v>
      </c>
      <c r="Q1" s="224" t="n">
        <v>14</v>
      </c>
      <c r="R1" s="224" t="n">
        <v>15</v>
      </c>
      <c r="S1" s="224" t="n">
        <v>16</v>
      </c>
      <c r="T1" s="224" t="n">
        <v>17</v>
      </c>
      <c r="U1" s="224" t="n">
        <v>18</v>
      </c>
      <c r="V1" s="224" t="n">
        <v>19</v>
      </c>
      <c r="W1" s="224" t="n">
        <v>20</v>
      </c>
      <c r="X1" s="224" t="n">
        <v>21</v>
      </c>
      <c r="Y1" s="224" t="n">
        <v>22</v>
      </c>
      <c r="Z1" s="224" t="n">
        <v>23</v>
      </c>
      <c r="AA1" s="224" t="n">
        <v>24</v>
      </c>
      <c r="AB1" s="224" t="n">
        <v>25</v>
      </c>
      <c r="AC1" s="224" t="n">
        <v>26</v>
      </c>
      <c r="AD1" s="224" t="n">
        <v>27</v>
      </c>
      <c r="AE1" s="224" t="n">
        <v>28</v>
      </c>
      <c r="AF1" s="224"/>
      <c r="AG1" s="224"/>
      <c r="AK1" s="223"/>
    </row>
    <row r="2" s="225" customFormat="true" ht="26.25" hidden="false" customHeight="true" outlineLevel="0" collapsed="false">
      <c r="B2" s="226" t="s">
        <v>2968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J2" s="227"/>
    </row>
    <row r="3" customFormat="false" ht="18" hidden="false" customHeight="true" outlineLevel="0" collapsed="false">
      <c r="B3" s="228" t="s">
        <v>2969</v>
      </c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9"/>
      <c r="AF3" s="229"/>
      <c r="AG3" s="229"/>
    </row>
    <row r="4" customFormat="false" ht="37.5" hidden="false" customHeight="true" outlineLevel="0" collapsed="false">
      <c r="B4" s="230" t="s">
        <v>2970</v>
      </c>
      <c r="C4" s="231" t="n">
        <v>44013</v>
      </c>
      <c r="D4" s="231" t="n">
        <v>44044</v>
      </c>
      <c r="E4" s="231" t="n">
        <v>44075</v>
      </c>
      <c r="F4" s="231" t="n">
        <v>44105</v>
      </c>
      <c r="G4" s="231" t="n">
        <v>44136</v>
      </c>
      <c r="H4" s="231" t="n">
        <v>44166</v>
      </c>
      <c r="I4" s="231" t="n">
        <v>44197</v>
      </c>
      <c r="J4" s="231" t="n">
        <v>44228</v>
      </c>
      <c r="K4" s="231" t="n">
        <v>44256</v>
      </c>
      <c r="L4" s="231" t="n">
        <v>44287</v>
      </c>
      <c r="M4" s="231" t="n">
        <v>44317</v>
      </c>
      <c r="N4" s="231" t="n">
        <v>44348</v>
      </c>
      <c r="O4" s="231" t="n">
        <v>44378</v>
      </c>
      <c r="P4" s="231" t="n">
        <v>44409</v>
      </c>
      <c r="Q4" s="231" t="n">
        <v>44440</v>
      </c>
      <c r="R4" s="231" t="n">
        <v>44470</v>
      </c>
      <c r="S4" s="231" t="n">
        <v>44501</v>
      </c>
      <c r="T4" s="231" t="n">
        <v>44531</v>
      </c>
      <c r="U4" s="231" t="n">
        <v>44562</v>
      </c>
      <c r="V4" s="231" t="n">
        <v>44593</v>
      </c>
      <c r="W4" s="231" t="n">
        <v>44621</v>
      </c>
      <c r="X4" s="231" t="n">
        <v>44652</v>
      </c>
      <c r="Y4" s="231" t="n">
        <v>44682</v>
      </c>
      <c r="Z4" s="231" t="n">
        <v>44713</v>
      </c>
      <c r="AA4" s="231" t="n">
        <v>44743</v>
      </c>
      <c r="AB4" s="231"/>
      <c r="AC4" s="231"/>
      <c r="AD4" s="231"/>
      <c r="AE4" s="232"/>
      <c r="AF4" s="232"/>
      <c r="AG4" s="232"/>
      <c r="AM4" s="233"/>
    </row>
    <row r="5" s="241" customFormat="true" ht="5.1" hidden="false" customHeight="true" outlineLevel="0" collapsed="false">
      <c r="A5" s="234"/>
      <c r="B5" s="235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7"/>
      <c r="AF5" s="238"/>
      <c r="AG5" s="238"/>
      <c r="AH5" s="239"/>
      <c r="AI5" s="239"/>
      <c r="AJ5" s="240"/>
      <c r="AM5" s="242"/>
      <c r="AP5" s="238"/>
    </row>
    <row r="6" customFormat="false" ht="40.15" hidden="false" customHeight="true" outlineLevel="0" collapsed="false">
      <c r="A6" s="243" t="s">
        <v>2971</v>
      </c>
      <c r="B6" s="244" t="s">
        <v>2972</v>
      </c>
      <c r="C6" s="245" t="n">
        <v>0</v>
      </c>
      <c r="D6" s="245" t="n">
        <v>0.0159</v>
      </c>
      <c r="E6" s="245" t="n">
        <v>0.0370221525794593</v>
      </c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6"/>
      <c r="X6" s="246"/>
      <c r="Y6" s="246"/>
      <c r="Z6" s="246"/>
      <c r="AA6" s="246"/>
      <c r="AB6" s="246"/>
      <c r="AC6" s="246"/>
      <c r="AD6" s="246"/>
      <c r="AE6" s="232" t="n">
        <v>0.0370221525794593</v>
      </c>
      <c r="AF6" s="247"/>
      <c r="AG6" s="247"/>
      <c r="AH6" s="239" t="n">
        <v>22</v>
      </c>
      <c r="AI6" s="239" t="n">
        <v>24</v>
      </c>
      <c r="AJ6" s="240" t="n">
        <v>2</v>
      </c>
      <c r="AK6" s="241" t="s">
        <v>2973</v>
      </c>
      <c r="AL6" s="241"/>
      <c r="AM6" s="248" t="s">
        <v>2974</v>
      </c>
      <c r="AN6" s="241"/>
      <c r="AO6" s="241"/>
      <c r="AP6" s="249" t="n">
        <v>0.037</v>
      </c>
    </row>
    <row r="7" customFormat="false" ht="40.15" hidden="false" customHeight="true" outlineLevel="0" collapsed="false">
      <c r="A7" s="243" t="s">
        <v>2975</v>
      </c>
      <c r="B7" s="250" t="s">
        <v>2976</v>
      </c>
      <c r="C7" s="245" t="n">
        <v>0</v>
      </c>
      <c r="D7" s="245" t="n">
        <v>0.0158837905702145</v>
      </c>
      <c r="E7" s="251" t="n">
        <v>0.0529059431496738</v>
      </c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2"/>
      <c r="X7" s="252"/>
      <c r="Y7" s="252"/>
      <c r="Z7" s="252"/>
      <c r="AA7" s="252"/>
      <c r="AB7" s="252"/>
      <c r="AC7" s="252"/>
      <c r="AD7" s="252"/>
      <c r="AE7" s="232" t="n">
        <v>0.0529059431496738</v>
      </c>
      <c r="AF7" s="247"/>
      <c r="AG7" s="247"/>
      <c r="AH7" s="239" t="n">
        <v>22</v>
      </c>
      <c r="AI7" s="239" t="n">
        <v>24</v>
      </c>
      <c r="AJ7" s="240" t="n">
        <v>2</v>
      </c>
      <c r="AK7" s="241" t="s">
        <v>2977</v>
      </c>
      <c r="AL7" s="241"/>
      <c r="AM7" s="248" t="s">
        <v>2978</v>
      </c>
      <c r="AN7" s="241"/>
      <c r="AO7" s="241"/>
      <c r="AP7" s="249" t="n">
        <v>0.0529</v>
      </c>
    </row>
    <row r="8" customFormat="false" ht="12.75" hidden="false" customHeight="false" outlineLevel="0" collapsed="false">
      <c r="C8" s="253" t="n">
        <v>31</v>
      </c>
      <c r="D8" s="253" t="n">
        <v>30</v>
      </c>
      <c r="E8" s="253" t="n">
        <v>31</v>
      </c>
      <c r="F8" s="253" t="n">
        <v>30</v>
      </c>
      <c r="G8" s="253" t="n">
        <v>31</v>
      </c>
      <c r="H8" s="253" t="n">
        <v>31</v>
      </c>
      <c r="I8" s="253" t="n">
        <v>28</v>
      </c>
      <c r="J8" s="253" t="n">
        <v>31</v>
      </c>
      <c r="K8" s="253" t="n">
        <v>30</v>
      </c>
      <c r="L8" s="253" t="n">
        <v>31</v>
      </c>
      <c r="M8" s="253" t="n">
        <v>30</v>
      </c>
      <c r="N8" s="253" t="n">
        <v>31</v>
      </c>
      <c r="O8" s="253" t="n">
        <v>31</v>
      </c>
      <c r="P8" s="253" t="n">
        <v>30</v>
      </c>
      <c r="Q8" s="253" t="n">
        <v>31</v>
      </c>
      <c r="R8" s="253" t="n">
        <v>30</v>
      </c>
      <c r="S8" s="253" t="n">
        <v>31</v>
      </c>
      <c r="T8" s="253" t="n">
        <v>31</v>
      </c>
      <c r="U8" s="253" t="n">
        <v>28</v>
      </c>
      <c r="V8" s="253" t="n">
        <v>31</v>
      </c>
      <c r="W8" s="253" t="n">
        <v>30</v>
      </c>
      <c r="X8" s="253" t="n">
        <v>31</v>
      </c>
      <c r="Y8" s="253" t="n">
        <v>30</v>
      </c>
      <c r="Z8" s="253" t="n">
        <v>31</v>
      </c>
      <c r="AA8" s="253" t="n">
        <v>31</v>
      </c>
      <c r="AB8" s="253"/>
      <c r="AC8" s="253"/>
      <c r="AD8" s="253"/>
      <c r="AI8" s="254"/>
    </row>
    <row r="9" customFormat="false" ht="12.75" hidden="false" customHeight="false" outlineLevel="0" collapsed="false">
      <c r="C9" s="253" t="n">
        <v>31</v>
      </c>
      <c r="D9" s="253" t="n">
        <v>30</v>
      </c>
      <c r="E9" s="253" t="n">
        <v>31</v>
      </c>
      <c r="F9" s="253" t="n">
        <v>30</v>
      </c>
      <c r="G9" s="253" t="n">
        <v>31</v>
      </c>
      <c r="H9" s="253" t="n">
        <v>31</v>
      </c>
      <c r="I9" s="253" t="n">
        <v>28</v>
      </c>
      <c r="J9" s="253" t="n">
        <v>31</v>
      </c>
      <c r="K9" s="253" t="n">
        <v>30</v>
      </c>
      <c r="L9" s="253" t="n">
        <v>31</v>
      </c>
      <c r="M9" s="253" t="n">
        <v>30</v>
      </c>
      <c r="N9" s="253" t="n">
        <v>31</v>
      </c>
      <c r="O9" s="253" t="n">
        <v>31</v>
      </c>
      <c r="P9" s="253" t="n">
        <v>30</v>
      </c>
      <c r="Q9" s="253" t="n">
        <v>31</v>
      </c>
      <c r="R9" s="253" t="n">
        <v>30</v>
      </c>
      <c r="S9" s="253" t="n">
        <v>31</v>
      </c>
      <c r="T9" s="253" t="n">
        <v>31</v>
      </c>
      <c r="U9" s="253" t="n">
        <v>28</v>
      </c>
      <c r="V9" s="253" t="n">
        <v>31</v>
      </c>
      <c r="W9" s="253" t="n">
        <v>30</v>
      </c>
      <c r="X9" s="253" t="n">
        <v>31</v>
      </c>
      <c r="Y9" s="253" t="n">
        <v>30</v>
      </c>
      <c r="Z9" s="253" t="n">
        <v>31</v>
      </c>
      <c r="AA9" s="253" t="n">
        <v>31</v>
      </c>
      <c r="AB9" s="253"/>
      <c r="AC9" s="253"/>
      <c r="AD9" s="253"/>
      <c r="AI9" s="254"/>
    </row>
    <row r="10" customFormat="false" ht="12.75" hidden="false" customHeight="false" outlineLevel="0" collapsed="false">
      <c r="C10" s="255" t="n">
        <v>44044</v>
      </c>
      <c r="D10" s="255" t="n">
        <v>44075</v>
      </c>
      <c r="E10" s="255" t="n">
        <v>44105</v>
      </c>
      <c r="F10" s="255" t="n">
        <v>44136</v>
      </c>
      <c r="G10" s="255" t="n">
        <v>44166</v>
      </c>
      <c r="H10" s="255" t="n">
        <v>44197</v>
      </c>
      <c r="I10" s="255" t="n">
        <v>44228</v>
      </c>
      <c r="J10" s="255" t="n">
        <v>44256</v>
      </c>
      <c r="K10" s="255" t="n">
        <v>44287</v>
      </c>
      <c r="L10" s="255" t="n">
        <v>44317</v>
      </c>
      <c r="M10" s="255" t="n">
        <v>44348</v>
      </c>
      <c r="N10" s="255" t="n">
        <v>44378</v>
      </c>
      <c r="O10" s="255" t="n">
        <v>44409</v>
      </c>
      <c r="P10" s="255" t="n">
        <v>44440</v>
      </c>
      <c r="Q10" s="255" t="n">
        <v>44470</v>
      </c>
      <c r="R10" s="255" t="n">
        <v>44501</v>
      </c>
      <c r="S10" s="255" t="n">
        <v>44531</v>
      </c>
      <c r="T10" s="255" t="n">
        <v>44562</v>
      </c>
      <c r="U10" s="255" t="n">
        <v>44593</v>
      </c>
      <c r="V10" s="255" t="n">
        <v>44621</v>
      </c>
      <c r="W10" s="255" t="n">
        <v>44652</v>
      </c>
      <c r="X10" s="255" t="n">
        <v>44682</v>
      </c>
      <c r="Y10" s="255" t="n">
        <v>44713</v>
      </c>
      <c r="Z10" s="255" t="n">
        <v>44743</v>
      </c>
      <c r="AA10" s="255" t="n">
        <v>44774</v>
      </c>
      <c r="AB10" s="255"/>
      <c r="AC10" s="255"/>
      <c r="AD10" s="255"/>
      <c r="AI10" s="254"/>
    </row>
    <row r="11" customFormat="false" ht="12.75" hidden="false" customHeight="false" outlineLevel="0" collapsed="false">
      <c r="B11" s="222" t="s">
        <v>2979</v>
      </c>
      <c r="C11" s="255" t="n">
        <v>44074</v>
      </c>
      <c r="D11" s="255" t="n">
        <v>44104</v>
      </c>
      <c r="E11" s="255" t="n">
        <v>44135</v>
      </c>
      <c r="F11" s="255" t="n">
        <v>44165</v>
      </c>
      <c r="G11" s="255" t="n">
        <v>44196</v>
      </c>
      <c r="H11" s="255" t="n">
        <v>44227</v>
      </c>
      <c r="I11" s="255" t="n">
        <v>44255</v>
      </c>
      <c r="J11" s="255" t="n">
        <v>44286</v>
      </c>
      <c r="K11" s="255" t="n">
        <v>44316</v>
      </c>
      <c r="L11" s="255" t="n">
        <v>44347</v>
      </c>
      <c r="M11" s="255" t="n">
        <v>44377</v>
      </c>
      <c r="N11" s="255" t="n">
        <v>44408</v>
      </c>
      <c r="O11" s="255" t="n">
        <v>44439</v>
      </c>
      <c r="P11" s="255" t="n">
        <v>44469</v>
      </c>
      <c r="Q11" s="255" t="n">
        <v>44500</v>
      </c>
      <c r="R11" s="255" t="n">
        <v>44530</v>
      </c>
      <c r="S11" s="255" t="n">
        <v>44561</v>
      </c>
      <c r="T11" s="255" t="n">
        <v>44592</v>
      </c>
      <c r="U11" s="255" t="n">
        <v>44620</v>
      </c>
      <c r="V11" s="255" t="n">
        <v>44651</v>
      </c>
      <c r="W11" s="255" t="n">
        <v>44681</v>
      </c>
      <c r="X11" s="255" t="n">
        <v>44712</v>
      </c>
      <c r="Y11" s="255" t="n">
        <v>44742</v>
      </c>
      <c r="Z11" s="255" t="n">
        <v>44773</v>
      </c>
      <c r="AA11" s="255" t="n">
        <v>44804</v>
      </c>
      <c r="AB11" s="255"/>
      <c r="AC11" s="255"/>
      <c r="AD11" s="255"/>
      <c r="AE11" s="255"/>
      <c r="AH11" s="239"/>
      <c r="AI11" s="239"/>
      <c r="AJ11" s="240"/>
    </row>
    <row r="12" s="222" customFormat="true" ht="12.75" hidden="false" customHeight="false" outlineLevel="0" collapsed="false">
      <c r="A12" s="222" t="s">
        <v>877</v>
      </c>
      <c r="B12" s="256" t="s">
        <v>2980</v>
      </c>
      <c r="C12" s="257" t="n">
        <v>0.012</v>
      </c>
      <c r="D12" s="257" t="n">
        <v>0.0159</v>
      </c>
      <c r="E12" s="257" t="n">
        <v>0.0722162094297855</v>
      </c>
      <c r="F12" s="257" t="n">
        <v>0.0399</v>
      </c>
      <c r="G12" s="257" t="n">
        <v>0.0317</v>
      </c>
      <c r="H12" s="257" t="n">
        <v>0.0418</v>
      </c>
      <c r="I12" s="257" t="n">
        <v>0.0376</v>
      </c>
      <c r="J12" s="257" t="n">
        <v>0.0354</v>
      </c>
      <c r="K12" s="257" t="n">
        <v>0.033</v>
      </c>
      <c r="L12" s="257" t="n">
        <v>0.0397</v>
      </c>
      <c r="M12" s="257" t="n">
        <v>0.056</v>
      </c>
      <c r="N12" s="257" t="n">
        <v>0.0414</v>
      </c>
      <c r="O12" s="257" t="n">
        <v>0.0279</v>
      </c>
      <c r="P12" s="257" t="n">
        <v>0.0369</v>
      </c>
      <c r="Q12" s="257" t="n">
        <v>0.0362</v>
      </c>
      <c r="R12" s="257" t="n">
        <v>0.0411</v>
      </c>
      <c r="S12" s="257" t="n">
        <v>0.045</v>
      </c>
      <c r="T12" s="257" t="n">
        <v>0.0448999999999999</v>
      </c>
      <c r="U12" s="257" t="n">
        <v>0.0363000000000001</v>
      </c>
      <c r="V12" s="257" t="n">
        <v>0.0508</v>
      </c>
      <c r="W12" s="257" t="n">
        <v>0.0628</v>
      </c>
      <c r="X12" s="257" t="n">
        <v>0.0561999999999999</v>
      </c>
      <c r="Y12" s="257" t="n">
        <v>0.0507000000000001</v>
      </c>
      <c r="Z12" s="257" t="n">
        <v>0.0438</v>
      </c>
      <c r="AA12" s="257" t="n">
        <v>0.0228</v>
      </c>
      <c r="AB12" s="257"/>
      <c r="AC12" s="257"/>
      <c r="AD12" s="257"/>
      <c r="AE12" s="223"/>
    </row>
    <row r="13" customFormat="false" ht="12.75" hidden="false" customHeight="false" outlineLevel="0" collapsed="false">
      <c r="A13" s="222" t="s">
        <v>879</v>
      </c>
      <c r="B13" s="256" t="s">
        <v>2981</v>
      </c>
      <c r="C13" s="257" t="n">
        <v>0.012</v>
      </c>
      <c r="D13" s="257" t="n">
        <v>0.0158837905702145</v>
      </c>
      <c r="E13" s="257" t="n">
        <v>0.0881</v>
      </c>
      <c r="F13" s="257" t="n">
        <v>0.128</v>
      </c>
      <c r="G13" s="257" t="n">
        <v>0.1597</v>
      </c>
      <c r="H13" s="257" t="n">
        <v>0.2015</v>
      </c>
      <c r="I13" s="257" t="n">
        <v>0.2391</v>
      </c>
      <c r="J13" s="257" t="n">
        <v>0.2745</v>
      </c>
      <c r="K13" s="257" t="n">
        <v>0.3075</v>
      </c>
      <c r="L13" s="257" t="n">
        <v>0.3472</v>
      </c>
      <c r="M13" s="257" t="n">
        <v>0.4032</v>
      </c>
      <c r="N13" s="257" t="n">
        <v>0.4446</v>
      </c>
      <c r="O13" s="257" t="n">
        <v>0.4725</v>
      </c>
      <c r="P13" s="257" t="n">
        <v>0.5094</v>
      </c>
      <c r="Q13" s="257" t="n">
        <v>0.5456</v>
      </c>
      <c r="R13" s="257" t="n">
        <v>0.5867</v>
      </c>
      <c r="S13" s="257" t="n">
        <v>0.6317</v>
      </c>
      <c r="T13" s="257" t="n">
        <v>0.6766</v>
      </c>
      <c r="U13" s="257" t="n">
        <v>0.7129</v>
      </c>
      <c r="V13" s="257" t="n">
        <v>0.7637</v>
      </c>
      <c r="W13" s="257" t="n">
        <v>0.8265</v>
      </c>
      <c r="X13" s="257" t="n">
        <v>0.8827</v>
      </c>
      <c r="Y13" s="257" t="n">
        <v>0.9334</v>
      </c>
      <c r="Z13" s="257" t="n">
        <v>0.9772</v>
      </c>
      <c r="AA13" s="258" t="n">
        <v>1</v>
      </c>
      <c r="AB13" s="257"/>
      <c r="AC13" s="257"/>
      <c r="AD13" s="257"/>
      <c r="AH13" s="254"/>
      <c r="AI13" s="254"/>
      <c r="AJ13" s="259"/>
      <c r="AM13" s="223"/>
      <c r="AP13" s="232"/>
    </row>
    <row r="14" customFormat="false" ht="15.75" hidden="false" customHeight="true" outlineLevel="0" collapsed="false">
      <c r="B14" s="224"/>
      <c r="C14" s="224"/>
      <c r="D14" s="224"/>
      <c r="E14" s="224"/>
      <c r="F14" s="224"/>
      <c r="G14" s="224"/>
      <c r="H14" s="224"/>
      <c r="I14" s="224"/>
      <c r="J14" s="224"/>
      <c r="K14" s="224"/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</row>
    <row r="15" customFormat="false" ht="18" hidden="false" customHeight="true" outlineLevel="0" collapsed="false">
      <c r="B15" s="228" t="s">
        <v>2982</v>
      </c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9"/>
      <c r="AF15" s="229"/>
      <c r="AG15" s="229"/>
    </row>
    <row r="16" customFormat="false" ht="37.5" hidden="false" customHeight="true" outlineLevel="0" collapsed="false">
      <c r="B16" s="230" t="s">
        <v>2970</v>
      </c>
      <c r="C16" s="231" t="n">
        <v>44013</v>
      </c>
      <c r="D16" s="231" t="n">
        <v>44044</v>
      </c>
      <c r="E16" s="231" t="n">
        <v>44075</v>
      </c>
      <c r="F16" s="231" t="n">
        <v>44105</v>
      </c>
      <c r="G16" s="231" t="n">
        <v>44136</v>
      </c>
      <c r="H16" s="231" t="n">
        <v>44166</v>
      </c>
      <c r="I16" s="231" t="n">
        <v>44197</v>
      </c>
      <c r="J16" s="231" t="n">
        <v>44228</v>
      </c>
      <c r="K16" s="231" t="n">
        <v>44256</v>
      </c>
      <c r="L16" s="231" t="n">
        <v>44287</v>
      </c>
      <c r="M16" s="231" t="n">
        <v>44317</v>
      </c>
      <c r="N16" s="231" t="n">
        <v>44348</v>
      </c>
      <c r="O16" s="231" t="n">
        <v>44378</v>
      </c>
      <c r="P16" s="231" t="n">
        <v>44409</v>
      </c>
      <c r="Q16" s="231" t="n">
        <v>44440</v>
      </c>
      <c r="R16" s="231" t="n">
        <v>44470</v>
      </c>
      <c r="S16" s="231" t="n">
        <v>44501</v>
      </c>
      <c r="T16" s="231" t="n">
        <v>44531</v>
      </c>
      <c r="U16" s="231" t="n">
        <v>44562</v>
      </c>
      <c r="V16" s="231" t="n">
        <v>44593</v>
      </c>
      <c r="W16" s="231" t="n">
        <v>44621</v>
      </c>
      <c r="X16" s="231" t="n">
        <v>44652</v>
      </c>
      <c r="Y16" s="231" t="n">
        <v>44682</v>
      </c>
      <c r="Z16" s="231" t="n">
        <v>44713</v>
      </c>
      <c r="AA16" s="231" t="n">
        <v>44743</v>
      </c>
      <c r="AB16" s="231"/>
      <c r="AC16" s="231"/>
      <c r="AD16" s="231"/>
      <c r="AE16" s="232"/>
      <c r="AF16" s="232"/>
      <c r="AG16" s="232"/>
      <c r="AM16" s="233"/>
    </row>
    <row r="17" s="241" customFormat="true" ht="5.1" hidden="false" customHeight="true" outlineLevel="0" collapsed="false">
      <c r="A17" s="234"/>
      <c r="B17" s="235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  <c r="AC17" s="236"/>
      <c r="AD17" s="236"/>
      <c r="AE17" s="237"/>
      <c r="AF17" s="238"/>
      <c r="AG17" s="238"/>
      <c r="AH17" s="239"/>
      <c r="AI17" s="239"/>
      <c r="AJ17" s="240"/>
      <c r="AM17" s="242"/>
      <c r="AP17" s="238"/>
    </row>
    <row r="18" customFormat="false" ht="40.15" hidden="false" customHeight="true" outlineLevel="0" collapsed="false">
      <c r="A18" s="260" t="s">
        <v>2983</v>
      </c>
      <c r="B18" s="261" t="s">
        <v>2984</v>
      </c>
      <c r="C18" s="262" t="s">
        <v>2985</v>
      </c>
      <c r="D18" s="262" t="n">
        <v>1</v>
      </c>
      <c r="E18" s="262" t="n">
        <v>0.815728065968872</v>
      </c>
      <c r="F18" s="262"/>
      <c r="G18" s="262"/>
      <c r="H18" s="262"/>
      <c r="I18" s="262"/>
      <c r="J18" s="262"/>
      <c r="K18" s="262"/>
      <c r="L18" s="262"/>
      <c r="M18" s="262"/>
      <c r="N18" s="262"/>
      <c r="O18" s="262"/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2"/>
      <c r="AA18" s="262"/>
      <c r="AB18" s="262"/>
      <c r="AC18" s="262"/>
      <c r="AD18" s="262"/>
      <c r="AE18" s="263" t="n">
        <v>-0.184271934031128</v>
      </c>
      <c r="AF18" s="264" t="n">
        <v>0.815728065968872</v>
      </c>
      <c r="AG18" s="238" t="n">
        <v>-0.184271934031128</v>
      </c>
      <c r="AH18" s="239" t="n">
        <v>22</v>
      </c>
      <c r="AI18" s="239" t="n">
        <v>24</v>
      </c>
      <c r="AJ18" s="240" t="n">
        <v>2</v>
      </c>
      <c r="AK18" s="241" t="s">
        <v>2986</v>
      </c>
      <c r="AL18" s="265" t="s">
        <v>2987</v>
      </c>
      <c r="AM18" s="248" t="s">
        <v>2988</v>
      </c>
      <c r="AN18" s="241"/>
      <c r="AO18" s="241"/>
      <c r="AP18" s="266" t="n">
        <v>-0.1843</v>
      </c>
    </row>
    <row r="19" customFormat="false" ht="40.15" hidden="false" customHeight="true" outlineLevel="0" collapsed="false">
      <c r="A19" s="243" t="s">
        <v>2971</v>
      </c>
      <c r="B19" s="244" t="s">
        <v>2972</v>
      </c>
      <c r="C19" s="262" t="s">
        <v>2985</v>
      </c>
      <c r="D19" s="245" t="n">
        <v>0.0173</v>
      </c>
      <c r="E19" s="245" t="n">
        <v>0.0244027247972084</v>
      </c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6"/>
      <c r="X19" s="246"/>
      <c r="Y19" s="246"/>
      <c r="Z19" s="246"/>
      <c r="AA19" s="246"/>
      <c r="AB19" s="246"/>
      <c r="AC19" s="246"/>
      <c r="AD19" s="246"/>
      <c r="AE19" s="232" t="n">
        <v>0.0244027247972084</v>
      </c>
      <c r="AF19" s="247"/>
      <c r="AG19" s="247"/>
      <c r="AH19" s="239" t="n">
        <v>22</v>
      </c>
      <c r="AI19" s="239" t="n">
        <v>24</v>
      </c>
      <c r="AJ19" s="240" t="n">
        <v>2</v>
      </c>
      <c r="AK19" s="241" t="s">
        <v>2973</v>
      </c>
      <c r="AL19" s="241"/>
      <c r="AM19" s="248" t="s">
        <v>2989</v>
      </c>
      <c r="AN19" s="241"/>
      <c r="AO19" s="241"/>
      <c r="AP19" s="249" t="n">
        <v>0.0244</v>
      </c>
    </row>
    <row r="20" customFormat="false" ht="40.15" hidden="false" customHeight="true" outlineLevel="0" collapsed="false">
      <c r="A20" s="243" t="s">
        <v>2975</v>
      </c>
      <c r="B20" s="250" t="s">
        <v>2976</v>
      </c>
      <c r="C20" s="262" t="s">
        <v>2985</v>
      </c>
      <c r="D20" s="251" t="n">
        <v>0.017280979373801</v>
      </c>
      <c r="E20" s="251" t="n">
        <v>0.0416837041710093</v>
      </c>
      <c r="F20" s="251"/>
      <c r="G20" s="251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2"/>
      <c r="X20" s="252"/>
      <c r="Y20" s="252"/>
      <c r="Z20" s="252"/>
      <c r="AA20" s="252"/>
      <c r="AB20" s="252"/>
      <c r="AC20" s="252"/>
      <c r="AD20" s="252"/>
      <c r="AE20" s="232" t="n">
        <v>0.0416837041710093</v>
      </c>
      <c r="AF20" s="247"/>
      <c r="AG20" s="247"/>
      <c r="AH20" s="239" t="n">
        <v>22</v>
      </c>
      <c r="AI20" s="239" t="n">
        <v>24</v>
      </c>
      <c r="AJ20" s="240" t="n">
        <v>2</v>
      </c>
      <c r="AK20" s="241" t="s">
        <v>2977</v>
      </c>
      <c r="AL20" s="241"/>
      <c r="AM20" s="248" t="s">
        <v>2990</v>
      </c>
      <c r="AN20" s="241"/>
      <c r="AO20" s="241"/>
      <c r="AP20" s="249" t="n">
        <v>0.0417</v>
      </c>
    </row>
    <row r="21" customFormat="false" ht="12.75" hidden="false" customHeight="false" outlineLevel="0" collapsed="false">
      <c r="C21" s="253" t="n">
        <v>28</v>
      </c>
      <c r="D21" s="253" t="n">
        <v>31</v>
      </c>
      <c r="E21" s="253" t="n">
        <v>30</v>
      </c>
      <c r="F21" s="253" t="n">
        <v>31</v>
      </c>
      <c r="G21" s="253" t="n">
        <v>30</v>
      </c>
      <c r="H21" s="253" t="n">
        <v>31</v>
      </c>
      <c r="I21" s="253" t="n">
        <v>31</v>
      </c>
      <c r="J21" s="253" t="n">
        <v>30</v>
      </c>
      <c r="K21" s="253" t="n">
        <v>31</v>
      </c>
      <c r="L21" s="253" t="n">
        <v>30</v>
      </c>
      <c r="M21" s="253" t="n">
        <v>61</v>
      </c>
      <c r="N21" s="253" t="n">
        <v>61</v>
      </c>
      <c r="O21" s="253" t="n">
        <v>62</v>
      </c>
      <c r="P21" s="253" t="n">
        <v>61</v>
      </c>
      <c r="Q21" s="253" t="n">
        <v>61</v>
      </c>
      <c r="R21" s="253" t="n">
        <v>61</v>
      </c>
      <c r="S21" s="253" t="n">
        <v>61</v>
      </c>
      <c r="T21" s="253" t="n">
        <v>62</v>
      </c>
      <c r="U21" s="253" t="n">
        <v>59</v>
      </c>
      <c r="V21" s="253" t="n">
        <v>59</v>
      </c>
      <c r="W21" s="253" t="n">
        <v>61</v>
      </c>
      <c r="X21" s="253"/>
      <c r="Y21" s="253"/>
      <c r="Z21" s="253"/>
      <c r="AA21" s="253"/>
      <c r="AB21" s="253"/>
      <c r="AC21" s="253"/>
      <c r="AD21" s="253"/>
      <c r="AI21" s="254"/>
    </row>
    <row r="22" customFormat="false" ht="12.75" hidden="false" customHeight="false" outlineLevel="0" collapsed="false">
      <c r="C22" s="253" t="n">
        <v>28</v>
      </c>
      <c r="D22" s="253" t="n">
        <v>31</v>
      </c>
      <c r="E22" s="253" t="n">
        <v>30</v>
      </c>
      <c r="F22" s="253" t="n">
        <v>31</v>
      </c>
      <c r="G22" s="253" t="n">
        <v>30</v>
      </c>
      <c r="H22" s="253" t="n">
        <v>31</v>
      </c>
      <c r="I22" s="253" t="n">
        <v>31</v>
      </c>
      <c r="J22" s="253" t="n">
        <v>30</v>
      </c>
      <c r="K22" s="253" t="n">
        <v>31</v>
      </c>
      <c r="L22" s="253" t="n">
        <v>30</v>
      </c>
      <c r="M22" s="253" t="n">
        <v>61</v>
      </c>
      <c r="N22" s="253" t="n">
        <v>61</v>
      </c>
      <c r="O22" s="253" t="n">
        <v>62</v>
      </c>
      <c r="P22" s="253" t="n">
        <v>61</v>
      </c>
      <c r="Q22" s="253" t="n">
        <v>61</v>
      </c>
      <c r="R22" s="253" t="n">
        <v>61</v>
      </c>
      <c r="S22" s="253" t="n">
        <v>61</v>
      </c>
      <c r="T22" s="253" t="n">
        <v>62</v>
      </c>
      <c r="U22" s="253" t="n">
        <v>59</v>
      </c>
      <c r="V22" s="253" t="n">
        <v>59</v>
      </c>
      <c r="W22" s="253" t="n">
        <v>61</v>
      </c>
      <c r="X22" s="253"/>
      <c r="Y22" s="253"/>
      <c r="Z22" s="253"/>
      <c r="AA22" s="253"/>
      <c r="AB22" s="253"/>
      <c r="AC22" s="253"/>
      <c r="AD22" s="253"/>
      <c r="AI22" s="254"/>
    </row>
    <row r="23" customFormat="false" ht="12.75" hidden="false" customHeight="false" outlineLevel="0" collapsed="false">
      <c r="C23" s="255" t="n">
        <v>44013</v>
      </c>
      <c r="D23" s="255" t="n">
        <v>44044</v>
      </c>
      <c r="E23" s="255" t="n">
        <v>44075</v>
      </c>
      <c r="F23" s="255" t="n">
        <v>44105</v>
      </c>
      <c r="G23" s="255" t="n">
        <v>44136</v>
      </c>
      <c r="H23" s="255" t="n">
        <v>44166</v>
      </c>
      <c r="I23" s="255" t="n">
        <v>44197</v>
      </c>
      <c r="J23" s="255" t="n">
        <v>44228</v>
      </c>
      <c r="K23" s="255" t="n">
        <v>44256</v>
      </c>
      <c r="L23" s="255" t="n">
        <v>44287</v>
      </c>
      <c r="M23" s="255" t="n">
        <v>44317</v>
      </c>
      <c r="N23" s="255" t="n">
        <v>44348</v>
      </c>
      <c r="O23" s="255" t="n">
        <v>44378</v>
      </c>
      <c r="P23" s="255" t="n">
        <v>44409</v>
      </c>
      <c r="Q23" s="255" t="n">
        <v>44440</v>
      </c>
      <c r="R23" s="255" t="n">
        <v>44470</v>
      </c>
      <c r="S23" s="255" t="n">
        <v>44501</v>
      </c>
      <c r="T23" s="255" t="n">
        <v>44531</v>
      </c>
      <c r="U23" s="255" t="n">
        <v>44562</v>
      </c>
      <c r="V23" s="255" t="n">
        <v>44593</v>
      </c>
      <c r="W23" s="255" t="n">
        <v>44621</v>
      </c>
      <c r="X23" s="255" t="n">
        <v>44652</v>
      </c>
      <c r="Y23" s="255" t="n">
        <v>44682</v>
      </c>
      <c r="Z23" s="255" t="n">
        <v>44713</v>
      </c>
      <c r="AA23" s="255" t="n">
        <v>44743</v>
      </c>
      <c r="AB23" s="255"/>
      <c r="AC23" s="255"/>
      <c r="AD23" s="255"/>
      <c r="AI23" s="254"/>
    </row>
    <row r="24" customFormat="false" ht="12.75" hidden="false" customHeight="false" outlineLevel="0" collapsed="false">
      <c r="B24" s="222" t="s">
        <v>2979</v>
      </c>
      <c r="C24" s="267" t="s">
        <v>2991</v>
      </c>
      <c r="D24" s="255" t="n">
        <v>44104</v>
      </c>
      <c r="E24" s="255" t="n">
        <v>44135</v>
      </c>
      <c r="F24" s="255" t="n">
        <v>44165</v>
      </c>
      <c r="G24" s="255" t="n">
        <v>44196</v>
      </c>
      <c r="H24" s="255" t="n">
        <v>44227</v>
      </c>
      <c r="I24" s="255" t="n">
        <v>44255</v>
      </c>
      <c r="J24" s="255" t="n">
        <v>44286</v>
      </c>
      <c r="K24" s="255" t="n">
        <v>44316</v>
      </c>
      <c r="L24" s="255" t="n">
        <v>44347</v>
      </c>
      <c r="M24" s="255" t="n">
        <v>44377</v>
      </c>
      <c r="N24" s="255" t="n">
        <v>44408</v>
      </c>
      <c r="O24" s="255" t="n">
        <v>44439</v>
      </c>
      <c r="P24" s="255" t="n">
        <v>44469</v>
      </c>
      <c r="Q24" s="255" t="n">
        <v>44500</v>
      </c>
      <c r="R24" s="255" t="n">
        <v>44530</v>
      </c>
      <c r="S24" s="255" t="n">
        <v>44561</v>
      </c>
      <c r="T24" s="255" t="n">
        <v>44592</v>
      </c>
      <c r="U24" s="255" t="n">
        <v>44620</v>
      </c>
      <c r="V24" s="255" t="n">
        <v>44651</v>
      </c>
      <c r="W24" s="255" t="n">
        <v>44681</v>
      </c>
      <c r="X24" s="255" t="n">
        <v>44712</v>
      </c>
      <c r="Y24" s="255" t="n">
        <v>44742</v>
      </c>
      <c r="Z24" s="255" t="n">
        <v>44773</v>
      </c>
      <c r="AA24" s="255" t="n">
        <v>44681</v>
      </c>
      <c r="AB24" s="255"/>
      <c r="AC24" s="255"/>
      <c r="AD24" s="255"/>
      <c r="AE24" s="255"/>
      <c r="AH24" s="239"/>
      <c r="AI24" s="239"/>
      <c r="AJ24" s="240"/>
    </row>
    <row r="25" s="222" customFormat="true" ht="12.75" hidden="false" customHeight="false" outlineLevel="0" collapsed="false">
      <c r="A25" s="222" t="s">
        <v>877</v>
      </c>
      <c r="B25" s="256" t="s">
        <v>2980</v>
      </c>
      <c r="C25" s="257" t="n">
        <v>0.0145</v>
      </c>
      <c r="D25" s="257" t="n">
        <v>0.0173</v>
      </c>
      <c r="E25" s="257" t="n">
        <v>0.033819020626199</v>
      </c>
      <c r="F25" s="257" t="n">
        <v>0.041</v>
      </c>
      <c r="G25" s="257" t="n">
        <v>0.029</v>
      </c>
      <c r="H25" s="257" t="n">
        <v>0.0427</v>
      </c>
      <c r="I25" s="257" t="n">
        <v>0.0349</v>
      </c>
      <c r="J25" s="257" t="n">
        <v>0.0347</v>
      </c>
      <c r="K25" s="257" t="n">
        <v>0.0246</v>
      </c>
      <c r="L25" s="257" t="n">
        <v>0.0404</v>
      </c>
      <c r="M25" s="257" t="n">
        <v>0.0546</v>
      </c>
      <c r="N25" s="257" t="n">
        <v>0.0379</v>
      </c>
      <c r="O25" s="257" t="n">
        <v>0.021</v>
      </c>
      <c r="P25" s="257" t="n">
        <v>0.0319</v>
      </c>
      <c r="Q25" s="257" t="n">
        <v>0.0356</v>
      </c>
      <c r="R25" s="257" t="n">
        <v>0.0443</v>
      </c>
      <c r="S25" s="257" t="n">
        <v>0.0508000000000001</v>
      </c>
      <c r="T25" s="257" t="n">
        <v>0.0474</v>
      </c>
      <c r="U25" s="257" t="n">
        <v>0.0318</v>
      </c>
      <c r="V25" s="257" t="n">
        <v>0.0603</v>
      </c>
      <c r="W25" s="257" t="n">
        <v>0.0758999999999999</v>
      </c>
      <c r="X25" s="257" t="n">
        <v>0.0690000000000001</v>
      </c>
      <c r="Y25" s="257" t="n">
        <v>0.0579000000000001</v>
      </c>
      <c r="Z25" s="257" t="n">
        <v>0.0464999999999999</v>
      </c>
      <c r="AA25" s="257" t="n">
        <v>0.0367000000000001</v>
      </c>
      <c r="AB25" s="257"/>
      <c r="AC25" s="257"/>
      <c r="AD25" s="257"/>
      <c r="AE25" s="232" t="n">
        <v>0.033819020626199</v>
      </c>
    </row>
    <row r="26" customFormat="false" ht="12.75" hidden="false" customHeight="false" outlineLevel="0" collapsed="false">
      <c r="A26" s="222" t="s">
        <v>879</v>
      </c>
      <c r="B26" s="256" t="s">
        <v>2981</v>
      </c>
      <c r="C26" s="257" t="n">
        <v>0.0145</v>
      </c>
      <c r="D26" s="257" t="n">
        <v>0.017280979373801</v>
      </c>
      <c r="E26" s="257" t="n">
        <v>0.0511</v>
      </c>
      <c r="F26" s="257" t="n">
        <v>0.0921</v>
      </c>
      <c r="G26" s="257" t="n">
        <v>0.1211</v>
      </c>
      <c r="H26" s="257" t="n">
        <v>0.1638</v>
      </c>
      <c r="I26" s="257" t="n">
        <v>0.1987</v>
      </c>
      <c r="J26" s="257" t="n">
        <v>0.2334</v>
      </c>
      <c r="K26" s="257" t="n">
        <v>0.258</v>
      </c>
      <c r="L26" s="257" t="n">
        <v>0.2984</v>
      </c>
      <c r="M26" s="257" t="n">
        <v>0.353</v>
      </c>
      <c r="N26" s="257" t="n">
        <v>0.3909</v>
      </c>
      <c r="O26" s="257" t="n">
        <v>0.4119</v>
      </c>
      <c r="P26" s="257" t="n">
        <v>0.4438</v>
      </c>
      <c r="Q26" s="257" t="n">
        <v>0.4794</v>
      </c>
      <c r="R26" s="257" t="n">
        <v>0.5237</v>
      </c>
      <c r="S26" s="257" t="n">
        <v>0.5745</v>
      </c>
      <c r="T26" s="257" t="n">
        <v>0.6219</v>
      </c>
      <c r="U26" s="257" t="n">
        <v>0.6537</v>
      </c>
      <c r="V26" s="257" t="n">
        <v>0.714</v>
      </c>
      <c r="W26" s="257" t="n">
        <v>0.7899</v>
      </c>
      <c r="X26" s="257" t="n">
        <v>0.8589</v>
      </c>
      <c r="Y26" s="257" t="n">
        <v>0.9168</v>
      </c>
      <c r="Z26" s="257" t="n">
        <v>0.9633</v>
      </c>
      <c r="AA26" s="258" t="n">
        <v>1</v>
      </c>
      <c r="AB26" s="257"/>
      <c r="AC26" s="257"/>
      <c r="AD26" s="257"/>
      <c r="AE26" s="232" t="n">
        <v>0.0511</v>
      </c>
      <c r="AH26" s="254"/>
      <c r="AI26" s="254"/>
      <c r="AJ26" s="259"/>
      <c r="AM26" s="223"/>
      <c r="AP26" s="232"/>
    </row>
    <row r="27" customFormat="false" ht="12.75" hidden="false" customHeight="false" outlineLevel="0" collapsed="false">
      <c r="C27" s="268"/>
      <c r="D27" s="269"/>
      <c r="E27" s="269"/>
      <c r="F27" s="269"/>
      <c r="G27" s="269"/>
      <c r="H27" s="269"/>
      <c r="I27" s="270"/>
      <c r="J27" s="269"/>
      <c r="K27" s="269"/>
      <c r="L27" s="269"/>
      <c r="M27" s="269"/>
      <c r="N27" s="269"/>
      <c r="O27" s="269"/>
      <c r="P27" s="269"/>
      <c r="Q27" s="269"/>
      <c r="R27" s="269"/>
      <c r="S27" s="269"/>
      <c r="T27" s="269"/>
      <c r="U27" s="269"/>
      <c r="V27" s="270"/>
      <c r="W27" s="269"/>
      <c r="X27" s="269"/>
      <c r="Y27" s="269"/>
      <c r="Z27" s="269"/>
      <c r="AA27" s="269"/>
      <c r="AB27" s="269"/>
      <c r="AC27" s="269"/>
      <c r="AD27" s="269"/>
      <c r="AE27" s="271"/>
      <c r="AH27" s="254"/>
      <c r="AI27" s="254"/>
      <c r="AJ27" s="259"/>
    </row>
    <row r="28" customFormat="false" ht="12.75" hidden="false" customHeight="false" outlineLevel="0" collapsed="false">
      <c r="A28" s="272"/>
      <c r="B28" s="272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0"/>
      <c r="Q28" s="270"/>
      <c r="R28" s="270"/>
      <c r="S28" s="270"/>
      <c r="T28" s="270"/>
      <c r="U28" s="270"/>
      <c r="V28" s="270"/>
      <c r="W28" s="270"/>
      <c r="X28" s="270"/>
      <c r="Y28" s="270"/>
      <c r="Z28" s="270"/>
      <c r="AA28" s="270"/>
      <c r="AB28" s="270"/>
      <c r="AC28" s="270"/>
      <c r="AD28" s="270"/>
    </row>
    <row r="29" customFormat="false" ht="12.75" hidden="false" customHeight="false" outlineLevel="0" collapsed="false">
      <c r="A29" s="272"/>
      <c r="B29" s="272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70"/>
      <c r="AA29" s="270"/>
      <c r="AB29" s="270"/>
      <c r="AC29" s="270"/>
      <c r="AD29" s="270"/>
    </row>
    <row r="30" customFormat="false" ht="12.75" hidden="false" customHeight="false" outlineLevel="0" collapsed="false">
      <c r="A30" s="272"/>
      <c r="B30" s="272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0"/>
      <c r="Q30" s="270"/>
      <c r="R30" s="270"/>
      <c r="S30" s="270"/>
      <c r="T30" s="270"/>
      <c r="U30" s="270"/>
      <c r="V30" s="270"/>
      <c r="W30" s="270"/>
      <c r="X30" s="270"/>
      <c r="Y30" s="270"/>
      <c r="Z30" s="270"/>
      <c r="AA30" s="270"/>
      <c r="AB30" s="270"/>
      <c r="AC30" s="270"/>
      <c r="AD30" s="270"/>
    </row>
    <row r="31" s="222" customFormat="true" ht="12.75" hidden="false" customHeight="false" outlineLevel="0" collapsed="false">
      <c r="A31" s="272"/>
      <c r="B31" s="272"/>
      <c r="C31" s="274"/>
      <c r="D31" s="274"/>
      <c r="E31" s="274"/>
      <c r="F31" s="274"/>
      <c r="G31" s="274"/>
      <c r="H31" s="274"/>
      <c r="I31" s="274"/>
      <c r="J31" s="274"/>
      <c r="K31" s="274"/>
      <c r="L31" s="274"/>
      <c r="M31" s="274"/>
      <c r="N31" s="274"/>
      <c r="O31" s="274"/>
      <c r="AE31" s="223"/>
    </row>
    <row r="32" s="222" customFormat="true" ht="12.75" hidden="false" customHeight="false" outlineLevel="0" collapsed="false">
      <c r="AE32" s="223"/>
    </row>
    <row r="33" s="222" customFormat="true" ht="12.75" hidden="false" customHeight="false" outlineLevel="0" collapsed="false">
      <c r="AE33" s="223"/>
    </row>
    <row r="34" s="222" customFormat="true" ht="12.75" hidden="false" customHeight="false" outlineLevel="0" collapsed="false">
      <c r="AE34" s="223"/>
    </row>
    <row r="35" s="222" customFormat="true" ht="12.75" hidden="false" customHeight="false" outlineLevel="0" collapsed="false">
      <c r="AE35" s="223"/>
    </row>
    <row r="36" s="222" customFormat="true" ht="12.75" hidden="false" customHeight="false" outlineLevel="0" collapsed="false">
      <c r="AE36" s="223"/>
    </row>
    <row r="37" s="222" customFormat="true" ht="12.75" hidden="false" customHeight="false" outlineLevel="0" collapsed="false">
      <c r="D37" s="222" t="n">
        <v>25</v>
      </c>
      <c r="E37" s="257" t="n">
        <v>0.0145</v>
      </c>
      <c r="F37" s="255" t="n">
        <v>44043</v>
      </c>
      <c r="G37" s="275" t="n">
        <v>0.0416837041710093</v>
      </c>
      <c r="H37" s="276" t="n">
        <v>8.97090120580962E-005</v>
      </c>
      <c r="I37" s="232" t="n">
        <v>0.0271837041710093</v>
      </c>
      <c r="J37" s="222" t="n">
        <v>303.020884383444</v>
      </c>
      <c r="K37" s="255" t="n">
        <v>44346.0208843834</v>
      </c>
      <c r="AE37" s="223"/>
    </row>
    <row r="38" s="222" customFormat="true" ht="12.75" hidden="false" customHeight="false" outlineLevel="0" collapsed="false">
      <c r="D38" s="222" t="n">
        <v>24</v>
      </c>
      <c r="E38" s="257" t="n">
        <v>0.017280979373801</v>
      </c>
      <c r="F38" s="255" t="n">
        <v>44074</v>
      </c>
      <c r="G38" s="275" t="n">
        <v>0.0416837041710093</v>
      </c>
      <c r="H38" s="276" t="n">
        <v>0.00112730068753997</v>
      </c>
      <c r="I38" s="232" t="n">
        <v>0.0244027247972084</v>
      </c>
      <c r="J38" s="222" t="n">
        <v>21.6470415275456</v>
      </c>
      <c r="K38" s="255" t="n">
        <v>44095.6470415275</v>
      </c>
      <c r="AE38" s="223"/>
    </row>
    <row r="39" s="222" customFormat="true" ht="12.75" hidden="false" customHeight="false" outlineLevel="0" collapsed="false">
      <c r="D39" s="222" t="n">
        <v>23</v>
      </c>
      <c r="E39" s="257" t="n">
        <v>0.0511</v>
      </c>
      <c r="F39" s="255" t="n">
        <v>44104</v>
      </c>
      <c r="G39" s="275"/>
      <c r="H39" s="276"/>
      <c r="I39" s="232"/>
      <c r="K39" s="255"/>
      <c r="AE39" s="223"/>
    </row>
    <row r="40" s="222" customFormat="true" ht="12.75" hidden="false" customHeight="false" outlineLevel="0" collapsed="false">
      <c r="D40" s="222" t="n">
        <v>22</v>
      </c>
      <c r="E40" s="257" t="n">
        <v>0.0921</v>
      </c>
      <c r="F40" s="255" t="n">
        <v>44135</v>
      </c>
      <c r="G40" s="275"/>
      <c r="H40" s="276"/>
      <c r="I40" s="232"/>
      <c r="K40" s="255"/>
      <c r="AE40" s="223"/>
    </row>
    <row r="41" s="222" customFormat="true" ht="12.75" hidden="false" customHeight="false" outlineLevel="0" collapsed="false">
      <c r="D41" s="222" t="n">
        <v>21</v>
      </c>
      <c r="E41" s="257" t="n">
        <v>0.1211</v>
      </c>
      <c r="F41" s="255" t="n">
        <v>44165</v>
      </c>
      <c r="G41" s="275"/>
      <c r="H41" s="276"/>
      <c r="I41" s="232"/>
      <c r="K41" s="255"/>
      <c r="AE41" s="223"/>
    </row>
    <row r="42" s="222" customFormat="true" ht="12.75" hidden="false" customHeight="false" outlineLevel="0" collapsed="false">
      <c r="D42" s="222" t="n">
        <v>20</v>
      </c>
      <c r="E42" s="257" t="n">
        <v>0.1638</v>
      </c>
      <c r="F42" s="255" t="n">
        <v>44196</v>
      </c>
      <c r="G42" s="275"/>
      <c r="H42" s="276"/>
      <c r="I42" s="232"/>
      <c r="K42" s="255"/>
      <c r="AE42" s="223"/>
    </row>
    <row r="43" s="222" customFormat="true" ht="12.75" hidden="false" customHeight="false" outlineLevel="0" collapsed="false">
      <c r="D43" s="222" t="n">
        <v>19</v>
      </c>
      <c r="E43" s="257" t="n">
        <v>0.1987</v>
      </c>
      <c r="F43" s="255" t="n">
        <v>44227</v>
      </c>
      <c r="G43" s="275"/>
      <c r="H43" s="276"/>
      <c r="I43" s="232"/>
      <c r="K43" s="255"/>
      <c r="AE43" s="223"/>
    </row>
    <row r="44" s="222" customFormat="true" ht="12.75" hidden="false" customHeight="false" outlineLevel="0" collapsed="false">
      <c r="D44" s="222" t="n">
        <v>18</v>
      </c>
      <c r="E44" s="257" t="n">
        <v>0.2334</v>
      </c>
      <c r="F44" s="255" t="n">
        <v>44255</v>
      </c>
      <c r="G44" s="275"/>
      <c r="H44" s="276"/>
      <c r="I44" s="232"/>
      <c r="K44" s="255"/>
      <c r="AE44" s="223"/>
    </row>
    <row r="45" s="222" customFormat="true" ht="12.75" hidden="false" customHeight="false" outlineLevel="0" collapsed="false">
      <c r="D45" s="222" t="n">
        <v>17</v>
      </c>
      <c r="E45" s="257" t="n">
        <v>0.258</v>
      </c>
      <c r="F45" s="255" t="n">
        <v>44286</v>
      </c>
      <c r="G45" s="275"/>
      <c r="H45" s="276"/>
      <c r="I45" s="232"/>
      <c r="K45" s="255"/>
      <c r="AE45" s="223"/>
    </row>
    <row r="46" s="222" customFormat="true" ht="12.75" hidden="false" customHeight="false" outlineLevel="0" collapsed="false">
      <c r="D46" s="222" t="n">
        <v>16</v>
      </c>
      <c r="E46" s="257" t="n">
        <v>0.2984</v>
      </c>
      <c r="F46" s="255" t="n">
        <v>44316</v>
      </c>
      <c r="G46" s="275"/>
      <c r="H46" s="276"/>
      <c r="I46" s="232"/>
      <c r="K46" s="255"/>
      <c r="AE46" s="223"/>
    </row>
    <row r="47" s="222" customFormat="true" ht="12.75" hidden="false" customHeight="false" outlineLevel="0" collapsed="false">
      <c r="D47" s="222" t="n">
        <v>15</v>
      </c>
      <c r="E47" s="257" t="n">
        <v>0.353</v>
      </c>
      <c r="F47" s="255" t="n">
        <v>44347</v>
      </c>
      <c r="G47" s="275"/>
      <c r="H47" s="276"/>
      <c r="I47" s="232"/>
      <c r="K47" s="255"/>
      <c r="AE47" s="223"/>
    </row>
    <row r="48" s="222" customFormat="true" ht="12.75" hidden="false" customHeight="false" outlineLevel="0" collapsed="false">
      <c r="D48" s="222" t="n">
        <v>14</v>
      </c>
      <c r="E48" s="257" t="n">
        <v>0.3909</v>
      </c>
      <c r="F48" s="255" t="n">
        <v>44377</v>
      </c>
      <c r="G48" s="275"/>
      <c r="H48" s="276"/>
      <c r="I48" s="232"/>
      <c r="K48" s="255"/>
      <c r="AE48" s="223"/>
    </row>
    <row r="49" s="222" customFormat="true" ht="12.75" hidden="false" customHeight="false" outlineLevel="0" collapsed="false">
      <c r="D49" s="222" t="n">
        <v>13</v>
      </c>
      <c r="E49" s="257" t="n">
        <v>0.4119</v>
      </c>
      <c r="F49" s="255" t="n">
        <v>44408</v>
      </c>
      <c r="G49" s="275"/>
      <c r="H49" s="276"/>
      <c r="I49" s="232"/>
      <c r="K49" s="255"/>
      <c r="AE49" s="223"/>
    </row>
    <row r="50" s="222" customFormat="true" ht="12.75" hidden="false" customHeight="false" outlineLevel="0" collapsed="false">
      <c r="D50" s="222" t="n">
        <v>12</v>
      </c>
      <c r="E50" s="257" t="n">
        <v>0.4438</v>
      </c>
      <c r="F50" s="255" t="n">
        <v>44439</v>
      </c>
      <c r="G50" s="275"/>
      <c r="H50" s="276"/>
      <c r="I50" s="232"/>
      <c r="K50" s="255"/>
      <c r="AE50" s="223"/>
    </row>
    <row r="51" s="222" customFormat="true" ht="12.75" hidden="false" customHeight="false" outlineLevel="0" collapsed="false">
      <c r="D51" s="222" t="n">
        <v>11</v>
      </c>
      <c r="E51" s="257" t="n">
        <v>0.4794</v>
      </c>
      <c r="F51" s="255" t="n">
        <v>44469</v>
      </c>
      <c r="G51" s="275"/>
      <c r="H51" s="276"/>
      <c r="I51" s="232"/>
      <c r="K51" s="255"/>
      <c r="AE51" s="223"/>
    </row>
    <row r="52" s="222" customFormat="true" ht="12.75" hidden="false" customHeight="false" outlineLevel="0" collapsed="false">
      <c r="D52" s="222" t="n">
        <v>10</v>
      </c>
      <c r="E52" s="257" t="n">
        <v>0.5237</v>
      </c>
      <c r="F52" s="255" t="n">
        <v>44500</v>
      </c>
      <c r="G52" s="275"/>
      <c r="H52" s="276"/>
      <c r="I52" s="232"/>
      <c r="K52" s="255"/>
      <c r="AE52" s="223"/>
    </row>
    <row r="53" s="222" customFormat="true" ht="12.75" hidden="false" customHeight="false" outlineLevel="0" collapsed="false">
      <c r="D53" s="222" t="n">
        <v>9</v>
      </c>
      <c r="E53" s="257" t="n">
        <v>0.5745</v>
      </c>
      <c r="F53" s="255" t="n">
        <v>44530</v>
      </c>
      <c r="G53" s="275"/>
      <c r="H53" s="276"/>
      <c r="I53" s="232"/>
      <c r="K53" s="255"/>
      <c r="AE53" s="223"/>
    </row>
    <row r="54" s="222" customFormat="true" ht="12.75" hidden="false" customHeight="false" outlineLevel="0" collapsed="false">
      <c r="D54" s="222" t="n">
        <v>8</v>
      </c>
      <c r="E54" s="257" t="n">
        <v>0.6219</v>
      </c>
      <c r="F54" s="255" t="n">
        <v>44561</v>
      </c>
      <c r="G54" s="275"/>
      <c r="H54" s="276"/>
      <c r="I54" s="232"/>
      <c r="K54" s="255"/>
      <c r="AE54" s="223"/>
    </row>
    <row r="55" s="222" customFormat="true" ht="12.75" hidden="false" customHeight="false" outlineLevel="0" collapsed="false">
      <c r="D55" s="222" t="n">
        <v>7</v>
      </c>
      <c r="E55" s="257" t="n">
        <v>0.6537</v>
      </c>
      <c r="F55" s="255" t="n">
        <v>44592</v>
      </c>
      <c r="G55" s="275"/>
      <c r="H55" s="276"/>
      <c r="I55" s="232"/>
      <c r="K55" s="255"/>
      <c r="AE55" s="223"/>
    </row>
    <row r="56" s="222" customFormat="true" ht="12.75" hidden="false" customHeight="false" outlineLevel="0" collapsed="false">
      <c r="D56" s="222" t="n">
        <v>6</v>
      </c>
      <c r="E56" s="257" t="n">
        <v>0.714</v>
      </c>
      <c r="F56" s="255" t="n">
        <v>44620</v>
      </c>
      <c r="G56" s="275"/>
      <c r="H56" s="276"/>
      <c r="I56" s="232"/>
      <c r="K56" s="255"/>
      <c r="AE56" s="223"/>
    </row>
    <row r="57" s="222" customFormat="true" ht="12.75" hidden="false" customHeight="false" outlineLevel="0" collapsed="false">
      <c r="D57" s="222" t="n">
        <v>5</v>
      </c>
      <c r="E57" s="257" t="n">
        <v>0.7899</v>
      </c>
      <c r="F57" s="255" t="n">
        <v>44651</v>
      </c>
      <c r="G57" s="275"/>
      <c r="H57" s="276"/>
      <c r="I57" s="232"/>
      <c r="K57" s="255"/>
      <c r="AE57" s="223"/>
    </row>
    <row r="58" s="222" customFormat="true" ht="12.75" hidden="false" customHeight="false" outlineLevel="0" collapsed="false">
      <c r="D58" s="222" t="n">
        <v>4</v>
      </c>
      <c r="E58" s="257" t="n">
        <v>0.8589</v>
      </c>
      <c r="F58" s="255" t="n">
        <v>44681</v>
      </c>
      <c r="G58" s="275"/>
      <c r="H58" s="276"/>
      <c r="I58" s="232"/>
      <c r="K58" s="255"/>
      <c r="AE58" s="223"/>
    </row>
    <row r="59" s="222" customFormat="true" ht="12.75" hidden="false" customHeight="false" outlineLevel="0" collapsed="false">
      <c r="D59" s="222" t="n">
        <v>3</v>
      </c>
      <c r="E59" s="257" t="n">
        <v>0.9168</v>
      </c>
      <c r="F59" s="255" t="n">
        <v>44712</v>
      </c>
      <c r="G59" s="275"/>
      <c r="H59" s="276"/>
      <c r="I59" s="232"/>
      <c r="K59" s="255"/>
      <c r="AE59" s="223"/>
    </row>
    <row r="60" s="222" customFormat="true" ht="12.75" hidden="false" customHeight="false" outlineLevel="0" collapsed="false">
      <c r="D60" s="222" t="n">
        <v>2</v>
      </c>
      <c r="E60" s="257" t="n">
        <v>0.9633</v>
      </c>
      <c r="F60" s="255" t="n">
        <v>44742</v>
      </c>
      <c r="G60" s="275"/>
      <c r="H60" s="276"/>
      <c r="I60" s="232"/>
      <c r="K60" s="255"/>
      <c r="AE60" s="223"/>
    </row>
    <row r="61" s="222" customFormat="true" ht="12.75" hidden="false" customHeight="false" outlineLevel="0" collapsed="false">
      <c r="D61" s="222" t="n">
        <v>1</v>
      </c>
      <c r="E61" s="257" t="n">
        <v>1</v>
      </c>
      <c r="F61" s="255" t="n">
        <v>44773</v>
      </c>
      <c r="G61" s="275"/>
      <c r="H61" s="276"/>
      <c r="I61" s="232"/>
      <c r="K61" s="255"/>
      <c r="AE61" s="223"/>
    </row>
    <row r="62" s="222" customFormat="true" ht="12.75" hidden="false" customHeight="false" outlineLevel="0" collapsed="false">
      <c r="E62" s="257"/>
      <c r="F62" s="255"/>
      <c r="G62" s="275"/>
      <c r="H62" s="276"/>
      <c r="I62" s="232"/>
      <c r="K62" s="255"/>
      <c r="AE62" s="223"/>
    </row>
    <row r="63" s="222" customFormat="true" ht="12.75" hidden="false" customHeight="false" outlineLevel="0" collapsed="false">
      <c r="E63" s="257"/>
      <c r="F63" s="255"/>
      <c r="G63" s="275"/>
      <c r="H63" s="276"/>
      <c r="I63" s="232"/>
      <c r="K63" s="255"/>
      <c r="AE63" s="223"/>
    </row>
    <row r="64" s="222" customFormat="true" ht="12.75" hidden="false" customHeight="false" outlineLevel="0" collapsed="false">
      <c r="AE64" s="223"/>
    </row>
    <row r="65" s="222" customFormat="true" ht="12.75" hidden="false" customHeight="false" outlineLevel="0" collapsed="false">
      <c r="AE65" s="223"/>
    </row>
    <row r="66" s="222" customFormat="true" ht="12.75" hidden="false" customHeight="false" outlineLevel="0" collapsed="false">
      <c r="AE66" s="223"/>
    </row>
    <row r="67" s="222" customFormat="true" ht="12.75" hidden="false" customHeight="false" outlineLevel="0" collapsed="false">
      <c r="K67" s="277" t="n">
        <v>44095.6470415275</v>
      </c>
      <c r="L67" s="223" t="s">
        <v>2992</v>
      </c>
      <c r="AE67" s="223"/>
    </row>
    <row r="68" s="222" customFormat="true" ht="12.75" hidden="false" customHeight="false" outlineLevel="0" collapsed="false">
      <c r="K68" s="278"/>
      <c r="L68" s="223"/>
      <c r="AE68" s="223"/>
    </row>
    <row r="69" s="222" customFormat="true" ht="12.75" hidden="false" customHeight="false" outlineLevel="0" collapsed="false">
      <c r="K69" s="277" t="n">
        <v>44104</v>
      </c>
      <c r="L69" s="223" t="s">
        <v>2993</v>
      </c>
      <c r="AE69" s="223"/>
    </row>
    <row r="70" s="222" customFormat="true" ht="12.75" hidden="false" customHeight="false" outlineLevel="0" collapsed="false">
      <c r="K70" s="279"/>
      <c r="L70" s="223"/>
      <c r="AE70" s="223"/>
    </row>
    <row r="71" s="222" customFormat="true" ht="12.75" hidden="false" customHeight="false" outlineLevel="0" collapsed="false">
      <c r="K71" s="280" t="n">
        <v>-8.35295847245288</v>
      </c>
      <c r="L71" s="223" t="s">
        <v>2994</v>
      </c>
      <c r="AE71" s="223"/>
    </row>
    <row r="72" s="222" customFormat="true" ht="12.75" hidden="false" customHeight="false" outlineLevel="0" collapsed="false">
      <c r="AE72" s="223"/>
    </row>
  </sheetData>
  <mergeCells count="3">
    <mergeCell ref="B2:AD2"/>
    <mergeCell ref="B3:AD3"/>
    <mergeCell ref="B15:AD15"/>
  </mergeCells>
  <printOptions headings="false" gridLines="false" gridLinesSet="true" horizontalCentered="true" verticalCentered="true"/>
  <pageMargins left="0.39375" right="1.575" top="0.7875" bottom="0.590972222222222" header="0.511805555555555" footer="0.3937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&amp;L&amp;8&amp;F / &amp;A&amp;C&amp;8&amp;P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6"/>
  <sheetViews>
    <sheetView showFormulas="false" showGridLines="false" showRowColHeaders="true" showZeros="false" rightToLeft="false" tabSelected="true" showOutlineSymbols="true" defaultGridColor="true" view="normal" topLeftCell="A1" colorId="64" zoomScale="140" zoomScaleNormal="140" zoomScalePageLayoutView="100" workbookViewId="0">
      <selection pane="topLeft" activeCell="D28" activeCellId="0" sqref="D28"/>
    </sheetView>
  </sheetViews>
  <sheetFormatPr defaultColWidth="8.8671875" defaultRowHeight="12.75" zeroHeight="false" outlineLevelRow="0" outlineLevelCol="0"/>
  <cols>
    <col collapsed="false" customWidth="true" hidden="false" outlineLevel="0" max="1" min="1" style="222" width="5.7"/>
    <col collapsed="false" customWidth="true" hidden="false" outlineLevel="0" max="2" min="2" style="222" width="15.71"/>
    <col collapsed="false" customWidth="true" hidden="false" outlineLevel="0" max="3" min="3" style="222" width="28.57"/>
    <col collapsed="false" customWidth="true" hidden="false" outlineLevel="0" max="4" min="4" style="222" width="18"/>
    <col collapsed="false" customWidth="true" hidden="false" outlineLevel="0" max="6" min="5" style="222" width="12.29"/>
    <col collapsed="false" customWidth="true" hidden="false" outlineLevel="0" max="7" min="7" style="222" width="16.14"/>
    <col collapsed="false" customWidth="true" hidden="false" outlineLevel="0" max="9" min="8" style="222" width="12.29"/>
    <col collapsed="false" customWidth="true" hidden="false" outlineLevel="0" max="10" min="10" style="222" width="6.28"/>
    <col collapsed="false" customWidth="true" hidden="false" outlineLevel="0" max="12" min="11" style="222" width="7"/>
    <col collapsed="false" customWidth="true" hidden="false" outlineLevel="0" max="13" min="13" style="222" width="13.29"/>
    <col collapsed="false" customWidth="true" hidden="false" outlineLevel="0" max="14" min="14" style="222" width="13.7"/>
    <col collapsed="false" customWidth="true" hidden="false" outlineLevel="0" max="15" min="15" style="222" width="16.29"/>
    <col collapsed="false" customWidth="true" hidden="false" outlineLevel="0" max="19" min="16" style="222" width="10.99"/>
    <col collapsed="false" customWidth="false" hidden="false" outlineLevel="0" max="254" min="20" style="222" width="8.86"/>
    <col collapsed="false" customWidth="true" hidden="false" outlineLevel="0" max="255" min="255" style="222" width="4.43"/>
    <col collapsed="false" customWidth="true" hidden="false" outlineLevel="0" max="260" min="256" style="222" width="12.29"/>
    <col collapsed="false" customWidth="true" hidden="false" outlineLevel="0" max="261" min="261" style="222" width="16.14"/>
    <col collapsed="false" customWidth="true" hidden="false" outlineLevel="0" max="263" min="262" style="222" width="12.29"/>
    <col collapsed="false" customWidth="true" hidden="false" outlineLevel="0" max="264" min="264" style="222" width="14.57"/>
    <col collapsed="false" customWidth="true" hidden="false" outlineLevel="0" max="265" min="265" style="222" width="12.29"/>
    <col collapsed="false" customWidth="true" hidden="false" outlineLevel="0" max="266" min="266" style="222" width="12.71"/>
    <col collapsed="false" customWidth="false" hidden="false" outlineLevel="0" max="510" min="267" style="222" width="8.86"/>
    <col collapsed="false" customWidth="true" hidden="false" outlineLevel="0" max="511" min="511" style="222" width="4.43"/>
    <col collapsed="false" customWidth="true" hidden="false" outlineLevel="0" max="516" min="512" style="222" width="12.29"/>
    <col collapsed="false" customWidth="true" hidden="false" outlineLevel="0" max="517" min="517" style="222" width="16.14"/>
    <col collapsed="false" customWidth="true" hidden="false" outlineLevel="0" max="519" min="518" style="222" width="12.29"/>
    <col collapsed="false" customWidth="true" hidden="false" outlineLevel="0" max="520" min="520" style="222" width="14.57"/>
    <col collapsed="false" customWidth="true" hidden="false" outlineLevel="0" max="521" min="521" style="222" width="12.29"/>
    <col collapsed="false" customWidth="true" hidden="false" outlineLevel="0" max="522" min="522" style="222" width="12.71"/>
    <col collapsed="false" customWidth="false" hidden="false" outlineLevel="0" max="766" min="523" style="222" width="8.86"/>
    <col collapsed="false" customWidth="true" hidden="false" outlineLevel="0" max="767" min="767" style="222" width="4.43"/>
    <col collapsed="false" customWidth="true" hidden="false" outlineLevel="0" max="772" min="768" style="222" width="12.29"/>
    <col collapsed="false" customWidth="true" hidden="false" outlineLevel="0" max="773" min="773" style="222" width="16.14"/>
    <col collapsed="false" customWidth="true" hidden="false" outlineLevel="0" max="775" min="774" style="222" width="12.29"/>
    <col collapsed="false" customWidth="true" hidden="false" outlineLevel="0" max="776" min="776" style="222" width="14.57"/>
    <col collapsed="false" customWidth="true" hidden="false" outlineLevel="0" max="777" min="777" style="222" width="12.29"/>
    <col collapsed="false" customWidth="true" hidden="false" outlineLevel="0" max="778" min="778" style="222" width="12.71"/>
    <col collapsed="false" customWidth="false" hidden="false" outlineLevel="0" max="1022" min="779" style="222" width="8.86"/>
    <col collapsed="false" customWidth="true" hidden="false" outlineLevel="0" max="1023" min="1023" style="222" width="4.43"/>
    <col collapsed="false" customWidth="true" hidden="false" outlineLevel="0" max="1024" min="1024" style="222" width="12.29"/>
  </cols>
  <sheetData>
    <row r="1" customFormat="false" ht="13.5" hidden="false" customHeight="false" outlineLevel="0" collapsed="false">
      <c r="A1" s="222" t="s">
        <v>2995</v>
      </c>
    </row>
    <row r="2" customFormat="false" ht="25.5" hidden="false" customHeight="true" outlineLevel="0" collapsed="false">
      <c r="B2" s="281" t="s">
        <v>2996</v>
      </c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</row>
    <row r="3" customFormat="false" ht="24.75" hidden="false" customHeight="true" outlineLevel="0" collapsed="false">
      <c r="B3" s="282" t="s">
        <v>2997</v>
      </c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</row>
    <row r="4" customFormat="false" ht="21.95" hidden="false" customHeight="true" outlineLevel="0" collapsed="false">
      <c r="B4" s="283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5"/>
      <c r="N4" s="286" t="s">
        <v>2998</v>
      </c>
      <c r="O4" s="287" t="n">
        <v>44104</v>
      </c>
      <c r="P4" s="288"/>
      <c r="Q4" s="288"/>
      <c r="R4" s="288"/>
      <c r="S4" s="288"/>
      <c r="T4" s="241"/>
      <c r="U4" s="241"/>
      <c r="V4" s="241"/>
      <c r="W4" s="241"/>
    </row>
    <row r="5" customFormat="false" ht="21.95" hidden="false" customHeight="true" outlineLevel="0" collapsed="false">
      <c r="B5" s="283"/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90"/>
      <c r="N5" s="291" t="s">
        <v>2999</v>
      </c>
      <c r="O5" s="292" t="n">
        <v>44104</v>
      </c>
      <c r="P5" s="241"/>
      <c r="Q5" s="241"/>
      <c r="R5" s="241"/>
      <c r="S5" s="241"/>
      <c r="T5" s="241"/>
      <c r="U5" s="241"/>
      <c r="V5" s="241"/>
      <c r="W5" s="241"/>
    </row>
    <row r="6" customFormat="false" ht="21.95" hidden="false" customHeight="true" outlineLevel="0" collapsed="false">
      <c r="A6" s="289"/>
      <c r="B6" s="293"/>
      <c r="C6" s="294"/>
      <c r="D6" s="295" t="n">
        <v>44104</v>
      </c>
      <c r="E6" s="295" t="n">
        <v>44074</v>
      </c>
      <c r="F6" s="296" t="s">
        <v>3000</v>
      </c>
      <c r="G6" s="296"/>
      <c r="H6" s="296"/>
      <c r="I6" s="296"/>
      <c r="J6" s="296"/>
      <c r="K6" s="296"/>
      <c r="L6" s="296"/>
      <c r="M6" s="296"/>
      <c r="N6" s="296"/>
      <c r="O6" s="296"/>
      <c r="P6" s="297"/>
    </row>
    <row r="7" customFormat="false" ht="30" hidden="false" customHeight="true" outlineLevel="0" collapsed="false">
      <c r="A7" s="298" t="n">
        <v>11</v>
      </c>
      <c r="B7" s="299" t="s">
        <v>3001</v>
      </c>
      <c r="C7" s="299"/>
      <c r="D7" s="300" t="n">
        <v>0.0511</v>
      </c>
      <c r="E7" s="300" t="n">
        <v>0.017280979373801</v>
      </c>
      <c r="F7" s="301" t="s">
        <v>3002</v>
      </c>
      <c r="G7" s="301" t="s">
        <v>3003</v>
      </c>
      <c r="H7" s="301"/>
      <c r="I7" s="301"/>
      <c r="J7" s="301"/>
      <c r="K7" s="301"/>
      <c r="L7" s="301"/>
      <c r="M7" s="301" t="s">
        <v>3004</v>
      </c>
      <c r="N7" s="301" t="s">
        <v>3005</v>
      </c>
      <c r="O7" s="302" t="s">
        <v>3006</v>
      </c>
      <c r="P7" s="297"/>
    </row>
    <row r="8" customFormat="false" ht="21.95" hidden="false" customHeight="true" outlineLevel="0" collapsed="false">
      <c r="A8" s="303" t="n">
        <v>1</v>
      </c>
      <c r="B8" s="304" t="s">
        <v>3007</v>
      </c>
      <c r="C8" s="304"/>
      <c r="D8" s="305" t="n">
        <v>0.0416837041710093</v>
      </c>
      <c r="E8" s="305" t="n">
        <v>0.017280979373801</v>
      </c>
      <c r="F8" s="306" t="s">
        <v>158</v>
      </c>
      <c r="G8" s="307" t="s">
        <v>2243</v>
      </c>
      <c r="H8" s="307"/>
      <c r="I8" s="307"/>
      <c r="J8" s="307"/>
      <c r="K8" s="307"/>
      <c r="L8" s="307"/>
      <c r="M8" s="308" t="n">
        <v>0.321975445521375</v>
      </c>
      <c r="N8" s="308" t="n">
        <v>0.171665984933104</v>
      </c>
      <c r="O8" s="309" t="n">
        <v>-0.150309460588271</v>
      </c>
      <c r="P8" s="297"/>
    </row>
    <row r="9" customFormat="false" ht="21.95" hidden="false" customHeight="true" outlineLevel="0" collapsed="false">
      <c r="A9" s="303" t="n">
        <v>2</v>
      </c>
      <c r="B9" s="299" t="s">
        <v>3008</v>
      </c>
      <c r="C9" s="299"/>
      <c r="D9" s="300" t="n">
        <v>0.033819020626199</v>
      </c>
      <c r="E9" s="300" t="n">
        <v>0.017280979373801</v>
      </c>
      <c r="F9" s="306" t="n">
        <v>0</v>
      </c>
      <c r="G9" s="307" t="n">
        <v>0</v>
      </c>
      <c r="H9" s="307"/>
      <c r="I9" s="307"/>
      <c r="J9" s="307"/>
      <c r="K9" s="307"/>
      <c r="L9" s="307"/>
      <c r="M9" s="308" t="n">
        <v>0</v>
      </c>
      <c r="N9" s="308" t="n">
        <v>0</v>
      </c>
      <c r="O9" s="309" t="n">
        <v>0</v>
      </c>
      <c r="P9" s="297"/>
    </row>
    <row r="10" customFormat="false" ht="21.95" hidden="false" customHeight="true" outlineLevel="0" collapsed="false">
      <c r="A10" s="303" t="n">
        <v>3</v>
      </c>
      <c r="B10" s="304" t="s">
        <v>3009</v>
      </c>
      <c r="C10" s="304"/>
      <c r="D10" s="305" t="n">
        <v>0.0244027247972084</v>
      </c>
      <c r="E10" s="305" t="n">
        <v>0.017280979373801</v>
      </c>
      <c r="F10" s="306" t="n">
        <v>0</v>
      </c>
      <c r="G10" s="307" t="n">
        <v>0</v>
      </c>
      <c r="H10" s="307"/>
      <c r="I10" s="307"/>
      <c r="J10" s="307"/>
      <c r="K10" s="307"/>
      <c r="L10" s="307"/>
      <c r="M10" s="308" t="n">
        <v>0</v>
      </c>
      <c r="N10" s="308" t="n">
        <v>0</v>
      </c>
      <c r="O10" s="309" t="n">
        <v>0</v>
      </c>
      <c r="P10" s="297"/>
    </row>
    <row r="11" customFormat="false" ht="21.95" hidden="false" customHeight="true" outlineLevel="0" collapsed="false">
      <c r="A11" s="303" t="n">
        <v>4</v>
      </c>
      <c r="B11" s="310" t="s">
        <v>3010</v>
      </c>
      <c r="C11" s="310"/>
      <c r="D11" s="311" t="n">
        <v>-0.00941629582899067</v>
      </c>
      <c r="E11" s="311"/>
      <c r="F11" s="306" t="n">
        <v>0</v>
      </c>
      <c r="G11" s="307"/>
      <c r="H11" s="307"/>
      <c r="I11" s="307"/>
      <c r="J11" s="307"/>
      <c r="K11" s="307"/>
      <c r="L11" s="307"/>
      <c r="M11" s="308" t="n">
        <v>0</v>
      </c>
      <c r="N11" s="308" t="n">
        <v>0</v>
      </c>
      <c r="O11" s="309" t="n">
        <v>0</v>
      </c>
      <c r="P11" s="289"/>
    </row>
    <row r="12" customFormat="false" ht="21.95" hidden="false" customHeight="true" outlineLevel="0" collapsed="false">
      <c r="A12" s="303" t="n">
        <v>5</v>
      </c>
      <c r="B12" s="297"/>
      <c r="C12" s="289"/>
      <c r="D12" s="312"/>
      <c r="E12" s="312"/>
      <c r="F12" s="306" t="n">
        <v>0</v>
      </c>
      <c r="G12" s="307" t="n">
        <v>0</v>
      </c>
      <c r="H12" s="307"/>
      <c r="I12" s="307"/>
      <c r="J12" s="307"/>
      <c r="K12" s="307"/>
      <c r="L12" s="307"/>
      <c r="M12" s="308" t="n">
        <v>0</v>
      </c>
      <c r="N12" s="308" t="n">
        <v>0</v>
      </c>
      <c r="O12" s="309" t="n">
        <v>0</v>
      </c>
      <c r="P12" s="289"/>
    </row>
    <row r="13" customFormat="false" ht="21" hidden="false" customHeight="true" outlineLevel="0" collapsed="false">
      <c r="A13" s="303" t="n">
        <v>6</v>
      </c>
      <c r="B13" s="313" t="s">
        <v>3011</v>
      </c>
      <c r="C13" s="313"/>
      <c r="D13" s="314" t="n">
        <v>-8.35295847245288</v>
      </c>
      <c r="E13" s="314"/>
      <c r="F13" s="306" t="n">
        <v>0</v>
      </c>
      <c r="G13" s="307" t="n">
        <v>0</v>
      </c>
      <c r="H13" s="307"/>
      <c r="I13" s="307"/>
      <c r="J13" s="307"/>
      <c r="K13" s="307"/>
      <c r="L13" s="307"/>
      <c r="M13" s="308" t="n">
        <v>0</v>
      </c>
      <c r="N13" s="308" t="n">
        <v>0</v>
      </c>
      <c r="O13" s="309" t="n">
        <v>0</v>
      </c>
      <c r="P13" s="289"/>
    </row>
    <row r="14" customFormat="false" ht="21.95" hidden="false" customHeight="true" outlineLevel="0" collapsed="false">
      <c r="A14" s="303" t="n">
        <v>7</v>
      </c>
      <c r="B14" s="315"/>
      <c r="C14" s="315"/>
      <c r="D14" s="316"/>
      <c r="E14" s="316" t="n">
        <v>0</v>
      </c>
      <c r="F14" s="306" t="n">
        <v>0</v>
      </c>
      <c r="G14" s="307" t="n">
        <v>0</v>
      </c>
      <c r="H14" s="307"/>
      <c r="I14" s="307"/>
      <c r="J14" s="307"/>
      <c r="K14" s="307"/>
      <c r="L14" s="307"/>
      <c r="M14" s="308" t="n">
        <v>0</v>
      </c>
      <c r="N14" s="308" t="n">
        <v>0</v>
      </c>
      <c r="O14" s="309" t="n">
        <v>0</v>
      </c>
      <c r="P14" s="317"/>
    </row>
    <row r="15" customFormat="false" ht="21.95" hidden="false" customHeight="true" outlineLevel="0" collapsed="false">
      <c r="A15" s="303" t="n">
        <v>8</v>
      </c>
      <c r="B15" s="318"/>
      <c r="C15" s="319"/>
      <c r="D15" s="320"/>
      <c r="E15" s="321"/>
      <c r="F15" s="306" t="n">
        <v>0</v>
      </c>
      <c r="G15" s="307" t="n">
        <v>0</v>
      </c>
      <c r="H15" s="307"/>
      <c r="I15" s="307"/>
      <c r="J15" s="307"/>
      <c r="K15" s="307"/>
      <c r="L15" s="307"/>
      <c r="M15" s="308" t="n">
        <v>0</v>
      </c>
      <c r="N15" s="308" t="n">
        <v>0</v>
      </c>
      <c r="O15" s="309" t="n">
        <v>0</v>
      </c>
      <c r="P15" s="289"/>
    </row>
    <row r="16" customFormat="false" ht="21.95" hidden="false" customHeight="true" outlineLevel="0" collapsed="false">
      <c r="A16" s="303" t="n">
        <v>9</v>
      </c>
      <c r="B16" s="322"/>
      <c r="C16" s="322"/>
      <c r="D16" s="323"/>
      <c r="E16" s="324"/>
      <c r="F16" s="306" t="n">
        <v>0</v>
      </c>
      <c r="G16" s="307" t="n">
        <v>0</v>
      </c>
      <c r="H16" s="307"/>
      <c r="I16" s="307"/>
      <c r="J16" s="307"/>
      <c r="K16" s="307"/>
      <c r="L16" s="307"/>
      <c r="M16" s="308" t="n">
        <v>0</v>
      </c>
      <c r="N16" s="308" t="n">
        <v>0</v>
      </c>
      <c r="O16" s="309" t="n">
        <v>0</v>
      </c>
      <c r="P16" s="289"/>
    </row>
    <row r="17" customFormat="false" ht="21.95" hidden="false" customHeight="true" outlineLevel="0" collapsed="false">
      <c r="A17" s="303" t="n">
        <v>10</v>
      </c>
      <c r="B17" s="322"/>
      <c r="C17" s="322"/>
      <c r="D17" s="323"/>
      <c r="E17" s="325"/>
      <c r="F17" s="306" t="n">
        <v>0</v>
      </c>
      <c r="G17" s="307" t="n">
        <v>0</v>
      </c>
      <c r="H17" s="307"/>
      <c r="I17" s="307"/>
      <c r="J17" s="307"/>
      <c r="K17" s="307"/>
      <c r="L17" s="307"/>
      <c r="M17" s="308" t="n">
        <v>0</v>
      </c>
      <c r="N17" s="308" t="n">
        <v>0</v>
      </c>
      <c r="O17" s="309" t="n">
        <v>0</v>
      </c>
      <c r="P17" s="326"/>
    </row>
    <row r="18" customFormat="false" ht="30" hidden="false" customHeight="true" outlineLevel="0" collapsed="false">
      <c r="A18" s="303"/>
      <c r="B18" s="297"/>
      <c r="C18" s="289"/>
      <c r="D18" s="289"/>
      <c r="E18" s="289"/>
      <c r="F18" s="327" t="s">
        <v>3002</v>
      </c>
      <c r="G18" s="327" t="s">
        <v>3012</v>
      </c>
      <c r="H18" s="327"/>
      <c r="I18" s="327"/>
      <c r="J18" s="327"/>
      <c r="K18" s="327"/>
      <c r="L18" s="327"/>
      <c r="M18" s="327" t="s">
        <v>3004</v>
      </c>
      <c r="N18" s="327" t="s">
        <v>3005</v>
      </c>
      <c r="O18" s="328" t="s">
        <v>3006</v>
      </c>
      <c r="P18" s="297"/>
    </row>
    <row r="19" customFormat="false" ht="21.95" hidden="false" customHeight="true" outlineLevel="0" collapsed="false">
      <c r="A19" s="303" t="n">
        <v>1</v>
      </c>
      <c r="B19" s="297"/>
      <c r="C19" s="289"/>
      <c r="D19" s="289"/>
      <c r="E19" s="289"/>
      <c r="F19" s="306" t="s">
        <v>45</v>
      </c>
      <c r="G19" s="329" t="s">
        <v>2171</v>
      </c>
      <c r="H19" s="329"/>
      <c r="I19" s="329"/>
      <c r="J19" s="329"/>
      <c r="K19" s="329"/>
      <c r="L19" s="329"/>
      <c r="M19" s="308" t="n">
        <v>0.0538345966020411</v>
      </c>
      <c r="N19" s="308" t="n">
        <v>0.220927741759017</v>
      </c>
      <c r="O19" s="309" t="n">
        <v>0.167093145156976</v>
      </c>
      <c r="P19" s="297"/>
    </row>
    <row r="20" customFormat="false" ht="21.95" hidden="false" customHeight="true" outlineLevel="0" collapsed="false">
      <c r="A20" s="303" t="n">
        <v>2</v>
      </c>
      <c r="B20" s="297"/>
      <c r="C20" s="289"/>
      <c r="D20" s="289"/>
      <c r="E20" s="289"/>
      <c r="F20" s="306" t="s">
        <v>108</v>
      </c>
      <c r="G20" s="329" t="s">
        <v>2207</v>
      </c>
      <c r="H20" s="329"/>
      <c r="I20" s="329"/>
      <c r="J20" s="329"/>
      <c r="K20" s="329"/>
      <c r="L20" s="329"/>
      <c r="M20" s="308" t="n">
        <v>0.515799067951273</v>
      </c>
      <c r="N20" s="308" t="n">
        <v>0.656507043138859</v>
      </c>
      <c r="O20" s="309" t="n">
        <v>0.140707975187586</v>
      </c>
    </row>
    <row r="21" customFormat="false" ht="21.95" hidden="false" customHeight="true" outlineLevel="0" collapsed="false">
      <c r="A21" s="303" t="n">
        <v>3</v>
      </c>
      <c r="B21" s="297"/>
      <c r="C21" s="289"/>
      <c r="D21" s="289"/>
      <c r="E21" s="289"/>
      <c r="F21" s="306" t="n">
        <v>0</v>
      </c>
      <c r="G21" s="329" t="n">
        <v>0</v>
      </c>
      <c r="H21" s="329"/>
      <c r="I21" s="329"/>
      <c r="J21" s="329"/>
      <c r="K21" s="329"/>
      <c r="L21" s="329"/>
      <c r="M21" s="308" t="n">
        <v>0</v>
      </c>
      <c r="N21" s="308" t="n">
        <v>0</v>
      </c>
      <c r="O21" s="309" t="n">
        <v>0</v>
      </c>
    </row>
    <row r="22" customFormat="false" ht="21.95" hidden="false" customHeight="true" outlineLevel="0" collapsed="false">
      <c r="A22" s="303" t="n">
        <v>4</v>
      </c>
      <c r="B22" s="297"/>
      <c r="C22" s="289"/>
      <c r="D22" s="289"/>
      <c r="E22" s="289"/>
      <c r="F22" s="306" t="n">
        <v>0</v>
      </c>
      <c r="G22" s="329" t="n">
        <v>0</v>
      </c>
      <c r="H22" s="329"/>
      <c r="I22" s="329"/>
      <c r="J22" s="329"/>
      <c r="K22" s="329"/>
      <c r="L22" s="329"/>
      <c r="M22" s="308" t="n">
        <v>0</v>
      </c>
      <c r="N22" s="308" t="n">
        <v>0</v>
      </c>
      <c r="O22" s="309" t="n">
        <v>0</v>
      </c>
    </row>
    <row r="23" customFormat="false" ht="21.95" hidden="false" customHeight="true" outlineLevel="0" collapsed="false">
      <c r="A23" s="303" t="n">
        <v>5</v>
      </c>
      <c r="B23" s="297"/>
      <c r="C23" s="289"/>
      <c r="D23" s="289"/>
      <c r="E23" s="289"/>
      <c r="F23" s="306" t="n">
        <v>0</v>
      </c>
      <c r="G23" s="329" t="n">
        <v>0</v>
      </c>
      <c r="H23" s="329"/>
      <c r="I23" s="329"/>
      <c r="J23" s="329"/>
      <c r="K23" s="329"/>
      <c r="L23" s="329"/>
      <c r="M23" s="308" t="n">
        <v>0</v>
      </c>
      <c r="N23" s="308" t="n">
        <v>0</v>
      </c>
      <c r="O23" s="309" t="n">
        <v>0</v>
      </c>
    </row>
    <row r="24" customFormat="false" ht="21.95" hidden="false" customHeight="true" outlineLevel="0" collapsed="false">
      <c r="A24" s="303" t="n">
        <v>6</v>
      </c>
      <c r="B24" s="297"/>
      <c r="C24" s="289"/>
      <c r="D24" s="289"/>
      <c r="E24" s="289"/>
      <c r="F24" s="306" t="n">
        <v>0</v>
      </c>
      <c r="G24" s="329" t="n">
        <v>0</v>
      </c>
      <c r="H24" s="329"/>
      <c r="I24" s="329"/>
      <c r="J24" s="329"/>
      <c r="K24" s="329"/>
      <c r="L24" s="329"/>
      <c r="M24" s="308" t="n">
        <v>0</v>
      </c>
      <c r="N24" s="308" t="n">
        <v>0</v>
      </c>
      <c r="O24" s="309" t="n">
        <v>0</v>
      </c>
    </row>
    <row r="25" customFormat="false" ht="21.95" hidden="false" customHeight="true" outlineLevel="0" collapsed="false">
      <c r="A25" s="303" t="n">
        <v>7</v>
      </c>
      <c r="B25" s="297"/>
      <c r="C25" s="289"/>
      <c r="D25" s="289"/>
      <c r="E25" s="289"/>
      <c r="F25" s="306" t="n">
        <v>0</v>
      </c>
      <c r="G25" s="329" t="n">
        <v>0</v>
      </c>
      <c r="H25" s="329"/>
      <c r="I25" s="329"/>
      <c r="J25" s="329"/>
      <c r="K25" s="329"/>
      <c r="L25" s="329"/>
      <c r="M25" s="308" t="n">
        <v>0</v>
      </c>
      <c r="N25" s="308" t="n">
        <v>0</v>
      </c>
      <c r="O25" s="309" t="n">
        <v>0</v>
      </c>
    </row>
    <row r="26" customFormat="false" ht="21.95" hidden="false" customHeight="true" outlineLevel="0" collapsed="false">
      <c r="A26" s="303" t="n">
        <v>8</v>
      </c>
      <c r="B26" s="297"/>
      <c r="C26" s="289"/>
      <c r="D26" s="289"/>
      <c r="E26" s="289"/>
      <c r="F26" s="306" t="n">
        <v>0</v>
      </c>
      <c r="G26" s="329" t="n">
        <v>0</v>
      </c>
      <c r="H26" s="329"/>
      <c r="I26" s="329"/>
      <c r="J26" s="329"/>
      <c r="K26" s="329"/>
      <c r="L26" s="329"/>
      <c r="M26" s="308" t="n">
        <v>0</v>
      </c>
      <c r="N26" s="308" t="n">
        <v>0</v>
      </c>
      <c r="O26" s="309" t="n">
        <v>0</v>
      </c>
    </row>
    <row r="27" customFormat="false" ht="21.95" hidden="false" customHeight="true" outlineLevel="0" collapsed="false">
      <c r="A27" s="303" t="n">
        <v>9</v>
      </c>
      <c r="B27" s="297"/>
      <c r="C27" s="289"/>
      <c r="D27" s="289"/>
      <c r="E27" s="289"/>
      <c r="F27" s="306" t="n">
        <v>0</v>
      </c>
      <c r="G27" s="329" t="n">
        <v>0</v>
      </c>
      <c r="H27" s="329"/>
      <c r="I27" s="329"/>
      <c r="J27" s="329"/>
      <c r="K27" s="329"/>
      <c r="L27" s="329"/>
      <c r="M27" s="308" t="n">
        <v>0</v>
      </c>
      <c r="N27" s="308" t="n">
        <v>0</v>
      </c>
      <c r="O27" s="309" t="n">
        <v>0</v>
      </c>
    </row>
    <row r="28" customFormat="false" ht="21.95" hidden="false" customHeight="true" outlineLevel="0" collapsed="false">
      <c r="A28" s="303" t="n">
        <v>10</v>
      </c>
      <c r="B28" s="297"/>
      <c r="C28" s="289"/>
      <c r="D28" s="289"/>
      <c r="E28" s="289"/>
      <c r="F28" s="306" t="n">
        <v>0</v>
      </c>
      <c r="G28" s="329" t="n">
        <v>0</v>
      </c>
      <c r="H28" s="329"/>
      <c r="I28" s="329"/>
      <c r="J28" s="329"/>
      <c r="K28" s="329"/>
      <c r="L28" s="329"/>
      <c r="M28" s="308" t="n">
        <v>0</v>
      </c>
      <c r="N28" s="308" t="n">
        <v>0</v>
      </c>
      <c r="O28" s="309" t="n">
        <v>0</v>
      </c>
    </row>
    <row r="29" customFormat="false" ht="21.95" hidden="false" customHeight="true" outlineLevel="0" collapsed="false">
      <c r="A29" s="303" t="n">
        <v>11</v>
      </c>
      <c r="B29" s="297"/>
      <c r="C29" s="289"/>
      <c r="D29" s="289"/>
      <c r="E29" s="289"/>
      <c r="F29" s="306" t="n">
        <v>0</v>
      </c>
      <c r="G29" s="329" t="n">
        <v>0</v>
      </c>
      <c r="H29" s="329"/>
      <c r="I29" s="329"/>
      <c r="J29" s="329"/>
      <c r="K29" s="329"/>
      <c r="L29" s="329"/>
      <c r="M29" s="308" t="n">
        <v>0</v>
      </c>
      <c r="N29" s="308" t="n">
        <v>0</v>
      </c>
      <c r="O29" s="309" t="n">
        <v>0</v>
      </c>
    </row>
    <row r="30" customFormat="false" ht="15.75" hidden="false" customHeight="true" outlineLevel="0" collapsed="false">
      <c r="A30" s="330"/>
      <c r="B30" s="297"/>
      <c r="C30" s="289"/>
      <c r="D30" s="289"/>
      <c r="E30" s="289"/>
      <c r="F30" s="289"/>
      <c r="G30" s="289"/>
      <c r="H30" s="289"/>
      <c r="I30" s="289"/>
      <c r="J30" s="289"/>
      <c r="K30" s="289"/>
      <c r="L30" s="289"/>
      <c r="M30" s="289"/>
      <c r="N30" s="289"/>
      <c r="O30" s="331"/>
    </row>
    <row r="31" customFormat="false" ht="15.75" hidden="false" customHeight="true" outlineLevel="0" collapsed="false">
      <c r="A31" s="330"/>
      <c r="B31" s="297"/>
      <c r="C31" s="289"/>
      <c r="D31" s="289"/>
      <c r="E31" s="289"/>
      <c r="F31" s="289"/>
      <c r="G31" s="289"/>
      <c r="H31" s="289"/>
      <c r="I31" s="289"/>
      <c r="J31" s="289"/>
      <c r="K31" s="289"/>
      <c r="L31" s="289"/>
      <c r="M31" s="289"/>
      <c r="N31" s="289"/>
      <c r="O31" s="331"/>
    </row>
    <row r="32" customFormat="false" ht="15.75" hidden="false" customHeight="true" outlineLevel="0" collapsed="false">
      <c r="A32" s="330"/>
      <c r="B32" s="297"/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89"/>
      <c r="O32" s="331"/>
    </row>
    <row r="33" customFormat="false" ht="15.75" hidden="false" customHeight="true" outlineLevel="0" collapsed="false">
      <c r="A33" s="330"/>
      <c r="B33" s="297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331"/>
    </row>
    <row r="34" customFormat="false" ht="15.75" hidden="false" customHeight="true" outlineLevel="0" collapsed="false">
      <c r="A34" s="330"/>
      <c r="B34" s="297"/>
      <c r="C34" s="289"/>
      <c r="D34" s="289"/>
      <c r="E34" s="289"/>
      <c r="F34" s="289"/>
      <c r="G34" s="289"/>
      <c r="H34" s="289"/>
      <c r="I34" s="289"/>
      <c r="J34" s="289"/>
      <c r="K34" s="289"/>
      <c r="L34" s="289"/>
      <c r="M34" s="289"/>
      <c r="N34" s="289"/>
      <c r="O34" s="331"/>
    </row>
    <row r="35" customFormat="false" ht="15.75" hidden="false" customHeight="true" outlineLevel="0" collapsed="false">
      <c r="A35" s="330"/>
      <c r="B35" s="297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331"/>
    </row>
    <row r="36" customFormat="false" ht="15.75" hidden="false" customHeight="true" outlineLevel="0" collapsed="false">
      <c r="A36" s="330"/>
      <c r="B36" s="297"/>
      <c r="C36" s="289"/>
      <c r="D36" s="289"/>
      <c r="E36" s="289"/>
      <c r="F36" s="289"/>
      <c r="G36" s="289"/>
      <c r="H36" s="289"/>
      <c r="I36" s="289"/>
      <c r="J36" s="289"/>
      <c r="K36" s="289"/>
      <c r="L36" s="289"/>
      <c r="M36" s="289"/>
      <c r="N36" s="289"/>
      <c r="O36" s="331"/>
      <c r="R36" s="222" t="s">
        <v>1098</v>
      </c>
    </row>
    <row r="37" customFormat="false" ht="15.75" hidden="false" customHeight="true" outlineLevel="0" collapsed="false">
      <c r="A37" s="330"/>
      <c r="B37" s="297"/>
      <c r="C37" s="289"/>
      <c r="D37" s="289"/>
      <c r="E37" s="289"/>
      <c r="F37" s="289"/>
      <c r="G37" s="289"/>
      <c r="H37" s="289"/>
      <c r="I37" s="289"/>
      <c r="J37" s="289"/>
      <c r="K37" s="289"/>
      <c r="L37" s="289"/>
      <c r="M37" s="289"/>
      <c r="N37" s="289"/>
      <c r="O37" s="331"/>
    </row>
    <row r="38" customFormat="false" ht="15.75" hidden="false" customHeight="true" outlineLevel="0" collapsed="false">
      <c r="A38" s="330"/>
      <c r="B38" s="297"/>
      <c r="C38" s="289"/>
      <c r="D38" s="289"/>
      <c r="E38" s="289"/>
      <c r="F38" s="289"/>
      <c r="G38" s="289"/>
      <c r="H38" s="289"/>
      <c r="I38" s="289"/>
      <c r="J38" s="289"/>
      <c r="K38" s="289"/>
      <c r="L38" s="289"/>
      <c r="M38" s="289"/>
      <c r="N38" s="289"/>
      <c r="O38" s="331"/>
    </row>
    <row r="39" customFormat="false" ht="15.75" hidden="false" customHeight="true" outlineLevel="0" collapsed="false">
      <c r="A39" s="330"/>
      <c r="B39" s="297"/>
      <c r="C39" s="289"/>
      <c r="D39" s="289"/>
      <c r="E39" s="289"/>
      <c r="F39" s="289"/>
      <c r="G39" s="289"/>
      <c r="H39" s="289"/>
      <c r="I39" s="289"/>
      <c r="J39" s="289"/>
      <c r="K39" s="289"/>
      <c r="L39" s="289"/>
      <c r="M39" s="289"/>
      <c r="N39" s="289"/>
      <c r="O39" s="331"/>
    </row>
    <row r="40" customFormat="false" ht="15.75" hidden="false" customHeight="true" outlineLevel="0" collapsed="false">
      <c r="A40" s="330"/>
      <c r="B40" s="297"/>
      <c r="C40" s="289"/>
      <c r="D40" s="289"/>
      <c r="E40" s="289"/>
      <c r="F40" s="289"/>
      <c r="G40" s="289"/>
      <c r="H40" s="289"/>
      <c r="I40" s="289"/>
      <c r="J40" s="289"/>
      <c r="K40" s="289"/>
      <c r="L40" s="289"/>
      <c r="M40" s="289"/>
      <c r="N40" s="289"/>
      <c r="O40" s="331"/>
    </row>
    <row r="41" customFormat="false" ht="15.75" hidden="false" customHeight="true" outlineLevel="0" collapsed="false">
      <c r="A41" s="330"/>
      <c r="B41" s="297"/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289"/>
      <c r="N41" s="289"/>
      <c r="O41" s="331"/>
    </row>
    <row r="42" customFormat="false" ht="15.75" hidden="false" customHeight="true" outlineLevel="0" collapsed="false">
      <c r="A42" s="330"/>
      <c r="B42" s="297"/>
      <c r="C42" s="289"/>
      <c r="D42" s="289"/>
      <c r="E42" s="289"/>
      <c r="F42" s="289"/>
      <c r="G42" s="289"/>
      <c r="H42" s="289"/>
      <c r="I42" s="289"/>
      <c r="J42" s="289"/>
      <c r="K42" s="289"/>
      <c r="L42" s="289"/>
      <c r="M42" s="289"/>
      <c r="N42" s="289"/>
      <c r="O42" s="331"/>
    </row>
    <row r="43" customFormat="false" ht="15.75" hidden="false" customHeight="true" outlineLevel="0" collapsed="false">
      <c r="A43" s="330"/>
      <c r="B43" s="297"/>
      <c r="C43" s="289"/>
      <c r="D43" s="289"/>
      <c r="E43" s="289"/>
      <c r="F43" s="289"/>
      <c r="G43" s="289"/>
      <c r="H43" s="289"/>
      <c r="I43" s="289"/>
      <c r="J43" s="289"/>
      <c r="K43" s="289"/>
      <c r="L43" s="289"/>
      <c r="M43" s="289"/>
      <c r="N43" s="289"/>
      <c r="O43" s="331"/>
    </row>
    <row r="44" customFormat="false" ht="15.75" hidden="false" customHeight="true" outlineLevel="0" collapsed="false">
      <c r="A44" s="330"/>
      <c r="B44" s="297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331"/>
    </row>
    <row r="45" customFormat="false" ht="15.75" hidden="false" customHeight="true" outlineLevel="0" collapsed="false">
      <c r="A45" s="330"/>
      <c r="B45" s="297"/>
      <c r="C45" s="289"/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331"/>
    </row>
    <row r="46" customFormat="false" ht="15.75" hidden="false" customHeight="true" outlineLevel="0" collapsed="false">
      <c r="A46" s="330"/>
      <c r="B46" s="297"/>
      <c r="C46" s="289"/>
      <c r="D46" s="289"/>
      <c r="E46" s="289"/>
      <c r="F46" s="289"/>
      <c r="G46" s="289"/>
      <c r="H46" s="289"/>
      <c r="I46" s="289"/>
      <c r="J46" s="289"/>
      <c r="K46" s="289"/>
      <c r="L46" s="289"/>
      <c r="M46" s="289"/>
      <c r="N46" s="289"/>
      <c r="O46" s="331"/>
    </row>
    <row r="47" customFormat="false" ht="15.75" hidden="false" customHeight="true" outlineLevel="0" collapsed="false">
      <c r="A47" s="330"/>
      <c r="B47" s="297"/>
      <c r="C47" s="289"/>
      <c r="D47" s="289"/>
      <c r="E47" s="289"/>
      <c r="F47" s="289"/>
      <c r="G47" s="289"/>
      <c r="H47" s="289"/>
      <c r="I47" s="289"/>
      <c r="J47" s="289"/>
      <c r="K47" s="289"/>
      <c r="L47" s="289"/>
      <c r="M47" s="289"/>
      <c r="N47" s="289"/>
      <c r="O47" s="331"/>
    </row>
    <row r="48" customFormat="false" ht="15.75" hidden="false" customHeight="true" outlineLevel="0" collapsed="false">
      <c r="A48" s="330"/>
      <c r="B48" s="297"/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N48" s="289"/>
      <c r="O48" s="331"/>
    </row>
    <row r="49" customFormat="false" ht="15.75" hidden="false" customHeight="true" outlineLevel="0" collapsed="false">
      <c r="A49" s="330"/>
      <c r="B49" s="297"/>
      <c r="C49" s="289"/>
      <c r="D49" s="289"/>
      <c r="E49" s="289"/>
      <c r="F49" s="289"/>
      <c r="G49" s="289"/>
      <c r="H49" s="289"/>
      <c r="I49" s="289"/>
      <c r="J49" s="289"/>
      <c r="K49" s="289"/>
      <c r="L49" s="289"/>
      <c r="M49" s="289"/>
      <c r="N49" s="289"/>
      <c r="O49" s="331"/>
    </row>
    <row r="50" customFormat="false" ht="15.75" hidden="false" customHeight="true" outlineLevel="0" collapsed="false">
      <c r="A50" s="330"/>
      <c r="B50" s="297"/>
      <c r="C50" s="289"/>
      <c r="D50" s="289"/>
      <c r="E50" s="289"/>
      <c r="F50" s="289"/>
      <c r="G50" s="289"/>
      <c r="H50" s="289"/>
      <c r="I50" s="289"/>
      <c r="J50" s="289"/>
      <c r="K50" s="289"/>
      <c r="L50" s="289"/>
      <c r="M50" s="289"/>
      <c r="N50" s="289"/>
      <c r="O50" s="331"/>
    </row>
    <row r="51" customFormat="false" ht="15.75" hidden="false" customHeight="true" outlineLevel="0" collapsed="false">
      <c r="A51" s="330"/>
      <c r="B51" s="297"/>
      <c r="C51" s="289"/>
      <c r="D51" s="289"/>
      <c r="E51" s="289"/>
      <c r="F51" s="289"/>
      <c r="G51" s="289"/>
      <c r="H51" s="289"/>
      <c r="I51" s="289"/>
      <c r="J51" s="289"/>
      <c r="K51" s="289"/>
      <c r="L51" s="289"/>
      <c r="M51" s="289"/>
      <c r="N51" s="289"/>
      <c r="O51" s="331"/>
    </row>
    <row r="52" customFormat="false" ht="15.75" hidden="false" customHeight="true" outlineLevel="0" collapsed="false">
      <c r="A52" s="330"/>
      <c r="B52" s="297"/>
      <c r="C52" s="289"/>
      <c r="D52" s="289"/>
      <c r="E52" s="289"/>
      <c r="F52" s="289"/>
      <c r="G52" s="289"/>
      <c r="H52" s="289"/>
      <c r="I52" s="289"/>
      <c r="J52" s="289"/>
      <c r="K52" s="289"/>
      <c r="L52" s="289"/>
      <c r="M52" s="289"/>
      <c r="N52" s="289"/>
      <c r="O52" s="331"/>
    </row>
    <row r="53" customFormat="false" ht="15.75" hidden="false" customHeight="true" outlineLevel="0" collapsed="false">
      <c r="A53" s="330"/>
      <c r="B53" s="297"/>
      <c r="C53" s="289"/>
      <c r="D53" s="289"/>
      <c r="E53" s="289"/>
      <c r="F53" s="289"/>
      <c r="G53" s="289"/>
      <c r="H53" s="289"/>
      <c r="I53" s="289"/>
      <c r="J53" s="289"/>
      <c r="K53" s="289"/>
      <c r="L53" s="289"/>
      <c r="M53" s="289"/>
      <c r="N53" s="289"/>
      <c r="O53" s="331"/>
    </row>
    <row r="54" customFormat="false" ht="15.75" hidden="false" customHeight="true" outlineLevel="0" collapsed="false">
      <c r="A54" s="330"/>
      <c r="B54" s="297"/>
      <c r="C54" s="289"/>
      <c r="D54" s="289"/>
      <c r="E54" s="289"/>
      <c r="F54" s="289"/>
      <c r="G54" s="289"/>
      <c r="H54" s="289"/>
      <c r="I54" s="289"/>
      <c r="J54" s="289"/>
      <c r="K54" s="289"/>
      <c r="L54" s="289"/>
      <c r="M54" s="289"/>
      <c r="N54" s="289"/>
      <c r="O54" s="331"/>
    </row>
    <row r="55" customFormat="false" ht="15.75" hidden="false" customHeight="true" outlineLevel="0" collapsed="false">
      <c r="A55" s="330"/>
      <c r="B55" s="297"/>
      <c r="C55" s="289"/>
      <c r="D55" s="289"/>
      <c r="E55" s="289"/>
      <c r="F55" s="289"/>
      <c r="G55" s="289"/>
      <c r="H55" s="289"/>
      <c r="I55" s="289"/>
      <c r="J55" s="289"/>
      <c r="K55" s="289"/>
      <c r="L55" s="289"/>
      <c r="M55" s="289"/>
      <c r="N55" s="289"/>
      <c r="O55" s="331"/>
    </row>
    <row r="56" customFormat="false" ht="15.75" hidden="false" customHeight="true" outlineLevel="0" collapsed="false">
      <c r="A56" s="332"/>
      <c r="B56" s="297"/>
      <c r="C56" s="289"/>
      <c r="D56" s="289"/>
      <c r="E56" s="289"/>
      <c r="F56" s="289"/>
      <c r="G56" s="289"/>
      <c r="H56" s="289"/>
      <c r="I56" s="289"/>
      <c r="J56" s="289"/>
      <c r="K56" s="289"/>
      <c r="L56" s="289"/>
      <c r="M56" s="289"/>
      <c r="N56" s="289"/>
      <c r="O56" s="331"/>
    </row>
    <row r="57" customFormat="false" ht="15.75" hidden="false" customHeight="true" outlineLevel="0" collapsed="false">
      <c r="A57" s="332"/>
      <c r="B57" s="297"/>
      <c r="C57" s="289"/>
      <c r="D57" s="289"/>
      <c r="E57" s="289"/>
      <c r="F57" s="289"/>
      <c r="G57" s="289"/>
      <c r="H57" s="289"/>
      <c r="I57" s="289"/>
      <c r="J57" s="289"/>
      <c r="K57" s="289"/>
      <c r="L57" s="289"/>
      <c r="M57" s="289"/>
      <c r="N57" s="289"/>
      <c r="O57" s="331"/>
    </row>
    <row r="58" customFormat="false" ht="15.75" hidden="false" customHeight="true" outlineLevel="0" collapsed="false">
      <c r="A58" s="332"/>
      <c r="B58" s="297"/>
      <c r="C58" s="289"/>
      <c r="D58" s="289"/>
      <c r="E58" s="289"/>
      <c r="F58" s="289"/>
      <c r="G58" s="289"/>
      <c r="H58" s="289"/>
      <c r="I58" s="289"/>
      <c r="J58" s="289"/>
      <c r="K58" s="289"/>
      <c r="L58" s="289"/>
      <c r="M58" s="289"/>
      <c r="N58" s="289"/>
      <c r="O58" s="331"/>
    </row>
    <row r="59" customFormat="false" ht="15.75" hidden="false" customHeight="true" outlineLevel="0" collapsed="false">
      <c r="A59" s="332"/>
      <c r="B59" s="297"/>
      <c r="C59" s="289"/>
      <c r="D59" s="289"/>
      <c r="E59" s="289"/>
      <c r="F59" s="289"/>
      <c r="G59" s="289"/>
      <c r="H59" s="289"/>
      <c r="I59" s="289"/>
      <c r="J59" s="289"/>
      <c r="K59" s="289"/>
      <c r="L59" s="289"/>
      <c r="M59" s="289"/>
      <c r="N59" s="289"/>
      <c r="O59" s="331"/>
    </row>
    <row r="60" customFormat="false" ht="15.75" hidden="false" customHeight="true" outlineLevel="0" collapsed="false">
      <c r="A60" s="332"/>
      <c r="B60" s="297"/>
      <c r="C60" s="289"/>
      <c r="D60" s="289"/>
      <c r="E60" s="289"/>
      <c r="F60" s="289"/>
      <c r="G60" s="289"/>
      <c r="H60" s="289"/>
      <c r="I60" s="289"/>
      <c r="J60" s="289"/>
      <c r="K60" s="289"/>
      <c r="L60" s="289"/>
      <c r="M60" s="289"/>
      <c r="N60" s="289"/>
      <c r="O60" s="331"/>
    </row>
    <row r="61" customFormat="false" ht="15.75" hidden="false" customHeight="true" outlineLevel="0" collapsed="false">
      <c r="A61" s="332"/>
      <c r="B61" s="297"/>
      <c r="C61" s="289"/>
      <c r="D61" s="289"/>
      <c r="E61" s="289"/>
      <c r="F61" s="289"/>
      <c r="G61" s="289"/>
      <c r="H61" s="289"/>
      <c r="I61" s="289"/>
      <c r="J61" s="289"/>
      <c r="K61" s="289"/>
      <c r="L61" s="289"/>
      <c r="M61" s="289"/>
      <c r="N61" s="289"/>
      <c r="O61" s="331"/>
    </row>
    <row r="62" customFormat="false" ht="15.75" hidden="false" customHeight="true" outlineLevel="0" collapsed="false">
      <c r="A62" s="332"/>
      <c r="B62" s="297"/>
      <c r="C62" s="289"/>
      <c r="D62" s="289"/>
      <c r="E62" s="289"/>
      <c r="F62" s="289"/>
      <c r="G62" s="289"/>
      <c r="H62" s="289"/>
      <c r="I62" s="289"/>
      <c r="J62" s="289"/>
      <c r="K62" s="289"/>
      <c r="L62" s="289"/>
      <c r="M62" s="289"/>
      <c r="N62" s="289"/>
      <c r="O62" s="331"/>
    </row>
    <row r="63" customFormat="false" ht="15.75" hidden="false" customHeight="true" outlineLevel="0" collapsed="false">
      <c r="A63" s="332"/>
      <c r="B63" s="297"/>
      <c r="C63" s="289"/>
      <c r="D63" s="289"/>
      <c r="E63" s="289"/>
      <c r="F63" s="289"/>
      <c r="G63" s="289"/>
      <c r="H63" s="289"/>
      <c r="I63" s="289"/>
      <c r="J63" s="289"/>
      <c r="K63" s="289"/>
      <c r="L63" s="289"/>
      <c r="M63" s="289"/>
      <c r="N63" s="289"/>
      <c r="O63" s="331"/>
    </row>
    <row r="64" customFormat="false" ht="15.75" hidden="false" customHeight="true" outlineLevel="0" collapsed="false">
      <c r="A64" s="332"/>
      <c r="B64" s="297"/>
      <c r="C64" s="289"/>
      <c r="D64" s="289"/>
      <c r="E64" s="289"/>
      <c r="F64" s="289"/>
      <c r="G64" s="289"/>
      <c r="H64" s="289"/>
      <c r="I64" s="289"/>
      <c r="J64" s="289"/>
      <c r="K64" s="289"/>
      <c r="L64" s="289"/>
      <c r="M64" s="289"/>
      <c r="N64" s="289"/>
      <c r="O64" s="331"/>
    </row>
    <row r="65" customFormat="false" ht="15.75" hidden="false" customHeight="true" outlineLevel="0" collapsed="false">
      <c r="A65" s="332"/>
      <c r="B65" s="297"/>
      <c r="C65" s="289"/>
      <c r="D65" s="289"/>
      <c r="E65" s="289"/>
      <c r="F65" s="289"/>
      <c r="G65" s="289"/>
      <c r="H65" s="289"/>
      <c r="I65" s="289"/>
      <c r="J65" s="289"/>
      <c r="K65" s="289"/>
      <c r="L65" s="289"/>
      <c r="M65" s="289"/>
      <c r="N65" s="289"/>
      <c r="O65" s="331"/>
    </row>
    <row r="66" customFormat="false" ht="15.75" hidden="false" customHeight="true" outlineLevel="0" collapsed="false">
      <c r="A66" s="332"/>
      <c r="B66" s="297"/>
      <c r="C66" s="289"/>
      <c r="D66" s="289"/>
      <c r="E66" s="289"/>
      <c r="F66" s="289"/>
      <c r="G66" s="289"/>
      <c r="H66" s="289"/>
      <c r="I66" s="289"/>
      <c r="J66" s="289"/>
      <c r="K66" s="289"/>
      <c r="L66" s="289"/>
      <c r="M66" s="289"/>
      <c r="N66" s="289"/>
      <c r="O66" s="331"/>
    </row>
    <row r="67" customFormat="false" ht="15.75" hidden="false" customHeight="true" outlineLevel="0" collapsed="false">
      <c r="A67" s="332"/>
      <c r="B67" s="297"/>
      <c r="C67" s="289"/>
      <c r="D67" s="289"/>
      <c r="E67" s="289"/>
      <c r="F67" s="289"/>
      <c r="G67" s="289"/>
      <c r="H67" s="289"/>
      <c r="I67" s="289"/>
      <c r="J67" s="289"/>
      <c r="K67" s="289"/>
      <c r="L67" s="289"/>
      <c r="M67" s="289"/>
      <c r="N67" s="289"/>
      <c r="O67" s="331"/>
    </row>
    <row r="68" customFormat="false" ht="15.75" hidden="false" customHeight="true" outlineLevel="0" collapsed="false">
      <c r="A68" s="332"/>
      <c r="B68" s="297"/>
      <c r="C68" s="289"/>
      <c r="D68" s="289"/>
      <c r="E68" s="289"/>
      <c r="F68" s="289"/>
      <c r="G68" s="289"/>
      <c r="H68" s="289"/>
      <c r="I68" s="289"/>
      <c r="J68" s="289"/>
      <c r="K68" s="289"/>
      <c r="L68" s="289"/>
      <c r="M68" s="289"/>
      <c r="N68" s="289"/>
      <c r="O68" s="331"/>
    </row>
    <row r="69" customFormat="false" ht="15.75" hidden="false" customHeight="true" outlineLevel="0" collapsed="false">
      <c r="A69" s="332"/>
      <c r="B69" s="297"/>
      <c r="C69" s="289"/>
      <c r="D69" s="289"/>
      <c r="E69" s="289"/>
      <c r="F69" s="289"/>
      <c r="G69" s="289"/>
      <c r="H69" s="289"/>
      <c r="I69" s="289"/>
      <c r="J69" s="289"/>
      <c r="K69" s="289"/>
      <c r="L69" s="289"/>
      <c r="M69" s="289"/>
      <c r="N69" s="289"/>
      <c r="O69" s="331"/>
    </row>
    <row r="70" customFormat="false" ht="15.75" hidden="false" customHeight="true" outlineLevel="0" collapsed="false">
      <c r="A70" s="332"/>
      <c r="B70" s="297"/>
      <c r="C70" s="289"/>
      <c r="D70" s="289"/>
      <c r="E70" s="289"/>
      <c r="F70" s="289"/>
      <c r="G70" s="289"/>
      <c r="H70" s="289"/>
      <c r="I70" s="289"/>
      <c r="J70" s="289"/>
      <c r="K70" s="289"/>
      <c r="L70" s="289"/>
      <c r="M70" s="289"/>
      <c r="N70" s="289"/>
      <c r="O70" s="331"/>
    </row>
    <row r="71" customFormat="false" ht="15.75" hidden="false" customHeight="true" outlineLevel="0" collapsed="false">
      <c r="A71" s="332"/>
      <c r="B71" s="297"/>
      <c r="C71" s="289"/>
      <c r="D71" s="289"/>
      <c r="E71" s="289"/>
      <c r="F71" s="289"/>
      <c r="G71" s="289"/>
      <c r="H71" s="289"/>
      <c r="I71" s="289"/>
      <c r="J71" s="289"/>
      <c r="K71" s="289"/>
      <c r="L71" s="289"/>
      <c r="M71" s="289"/>
      <c r="N71" s="289"/>
      <c r="O71" s="331"/>
    </row>
    <row r="72" customFormat="false" ht="15.75" hidden="false" customHeight="true" outlineLevel="0" collapsed="false">
      <c r="A72" s="332"/>
      <c r="B72" s="297"/>
      <c r="C72" s="289"/>
      <c r="D72" s="289"/>
      <c r="E72" s="289"/>
      <c r="F72" s="289"/>
      <c r="G72" s="289"/>
      <c r="H72" s="289"/>
      <c r="I72" s="289"/>
      <c r="J72" s="289"/>
      <c r="K72" s="289"/>
      <c r="L72" s="289"/>
      <c r="M72" s="289"/>
      <c r="N72" s="289"/>
      <c r="O72" s="331"/>
    </row>
    <row r="73" customFormat="false" ht="15.75" hidden="false" customHeight="true" outlineLevel="0" collapsed="false">
      <c r="A73" s="332"/>
      <c r="B73" s="297"/>
      <c r="C73" s="289"/>
      <c r="D73" s="289"/>
      <c r="E73" s="289"/>
      <c r="F73" s="289"/>
      <c r="G73" s="289"/>
      <c r="H73" s="289"/>
      <c r="I73" s="289"/>
      <c r="J73" s="289"/>
      <c r="K73" s="289"/>
      <c r="L73" s="289"/>
      <c r="M73" s="289"/>
      <c r="N73" s="289"/>
      <c r="O73" s="331"/>
    </row>
    <row r="74" customFormat="false" ht="15.75" hidden="false" customHeight="true" outlineLevel="0" collapsed="false">
      <c r="A74" s="332"/>
      <c r="B74" s="297"/>
      <c r="C74" s="289"/>
      <c r="D74" s="289"/>
      <c r="E74" s="289"/>
      <c r="F74" s="289"/>
      <c r="G74" s="289"/>
      <c r="H74" s="289"/>
      <c r="I74" s="289"/>
      <c r="J74" s="289"/>
      <c r="K74" s="289"/>
      <c r="L74" s="289"/>
      <c r="M74" s="289"/>
      <c r="N74" s="289"/>
      <c r="O74" s="331"/>
    </row>
    <row r="75" customFormat="false" ht="15.75" hidden="false" customHeight="true" outlineLevel="0" collapsed="false">
      <c r="A75" s="332"/>
      <c r="B75" s="297"/>
      <c r="C75" s="289"/>
      <c r="D75" s="289"/>
      <c r="E75" s="289"/>
      <c r="F75" s="289"/>
      <c r="G75" s="289"/>
      <c r="H75" s="289"/>
      <c r="I75" s="289"/>
      <c r="J75" s="289"/>
      <c r="K75" s="289"/>
      <c r="L75" s="289"/>
      <c r="M75" s="289"/>
      <c r="N75" s="289"/>
      <c r="O75" s="331"/>
    </row>
    <row r="76" customFormat="false" ht="15.75" hidden="false" customHeight="true" outlineLevel="0" collapsed="false">
      <c r="A76" s="332"/>
      <c r="B76" s="297"/>
      <c r="C76" s="289"/>
      <c r="D76" s="289"/>
      <c r="E76" s="289"/>
      <c r="F76" s="289"/>
      <c r="G76" s="289"/>
      <c r="H76" s="289"/>
      <c r="I76" s="289"/>
      <c r="J76" s="289"/>
      <c r="K76" s="289"/>
      <c r="L76" s="289"/>
      <c r="M76" s="289"/>
      <c r="N76" s="289"/>
      <c r="O76" s="331"/>
    </row>
    <row r="77" customFormat="false" ht="15.75" hidden="false" customHeight="true" outlineLevel="0" collapsed="false">
      <c r="A77" s="332"/>
      <c r="B77" s="297"/>
      <c r="C77" s="289"/>
      <c r="D77" s="289"/>
      <c r="E77" s="289"/>
      <c r="F77" s="289"/>
      <c r="G77" s="289"/>
      <c r="H77" s="289"/>
      <c r="I77" s="289"/>
      <c r="J77" s="289"/>
      <c r="K77" s="289"/>
      <c r="L77" s="289"/>
      <c r="M77" s="289"/>
      <c r="N77" s="289"/>
      <c r="O77" s="331"/>
    </row>
    <row r="78" customFormat="false" ht="15.75" hidden="false" customHeight="true" outlineLevel="0" collapsed="false">
      <c r="A78" s="332"/>
      <c r="B78" s="297"/>
      <c r="C78" s="289"/>
      <c r="D78" s="289"/>
      <c r="E78" s="289"/>
      <c r="F78" s="289"/>
      <c r="G78" s="289"/>
      <c r="H78" s="289"/>
      <c r="I78" s="289"/>
      <c r="J78" s="289"/>
      <c r="K78" s="289"/>
      <c r="L78" s="289"/>
      <c r="M78" s="289"/>
      <c r="N78" s="289"/>
      <c r="O78" s="331"/>
    </row>
    <row r="79" customFormat="false" ht="15.75" hidden="false" customHeight="true" outlineLevel="0" collapsed="false">
      <c r="A79" s="332"/>
      <c r="B79" s="297"/>
      <c r="C79" s="289"/>
      <c r="D79" s="289"/>
      <c r="E79" s="289"/>
      <c r="F79" s="289"/>
      <c r="G79" s="289"/>
      <c r="H79" s="289"/>
      <c r="I79" s="289"/>
      <c r="J79" s="289"/>
      <c r="K79" s="289"/>
      <c r="L79" s="289"/>
      <c r="M79" s="289"/>
      <c r="N79" s="289"/>
      <c r="O79" s="331"/>
    </row>
    <row r="80" customFormat="false" ht="15.75" hidden="false" customHeight="true" outlineLevel="0" collapsed="false">
      <c r="A80" s="332"/>
      <c r="B80" s="297"/>
      <c r="C80" s="289"/>
      <c r="D80" s="289"/>
      <c r="E80" s="289"/>
      <c r="F80" s="289"/>
      <c r="G80" s="289"/>
      <c r="H80" s="289"/>
      <c r="I80" s="289"/>
      <c r="J80" s="289"/>
      <c r="K80" s="289"/>
      <c r="L80" s="289"/>
      <c r="M80" s="289"/>
      <c r="N80" s="289"/>
      <c r="O80" s="331"/>
    </row>
    <row r="81" customFormat="false" ht="15.75" hidden="false" customHeight="true" outlineLevel="0" collapsed="false">
      <c r="A81" s="332"/>
      <c r="B81" s="297"/>
      <c r="C81" s="289"/>
      <c r="D81" s="289"/>
      <c r="E81" s="289"/>
      <c r="F81" s="289"/>
      <c r="G81" s="289"/>
      <c r="H81" s="289"/>
      <c r="I81" s="289"/>
      <c r="J81" s="289"/>
      <c r="K81" s="289"/>
      <c r="L81" s="289"/>
      <c r="M81" s="289"/>
      <c r="N81" s="289"/>
      <c r="O81" s="331"/>
    </row>
    <row r="82" customFormat="false" ht="15.75" hidden="false" customHeight="true" outlineLevel="0" collapsed="false">
      <c r="A82" s="331"/>
      <c r="B82" s="333"/>
      <c r="C82" s="334"/>
      <c r="D82" s="334"/>
      <c r="E82" s="334"/>
      <c r="F82" s="334"/>
      <c r="G82" s="334"/>
      <c r="H82" s="334"/>
      <c r="I82" s="334"/>
      <c r="J82" s="334"/>
      <c r="K82" s="334"/>
      <c r="L82" s="334"/>
      <c r="M82" s="334"/>
      <c r="N82" s="334"/>
      <c r="O82" s="335"/>
    </row>
    <row r="83" customFormat="false" ht="12.75" hidden="false" customHeight="false" outlineLevel="0" collapsed="false">
      <c r="B83" s="336"/>
      <c r="C83" s="337"/>
      <c r="D83" s="337"/>
      <c r="E83" s="337"/>
      <c r="F83" s="337"/>
      <c r="G83" s="337"/>
      <c r="H83" s="338"/>
      <c r="I83" s="337"/>
      <c r="J83" s="338"/>
      <c r="K83" s="339"/>
      <c r="L83" s="339"/>
      <c r="M83" s="340"/>
      <c r="N83" s="337"/>
      <c r="O83" s="341"/>
    </row>
    <row r="84" customFormat="false" ht="18.75" hidden="false" customHeight="false" outlineLevel="0" collapsed="false">
      <c r="B84" s="283"/>
      <c r="C84" s="284"/>
      <c r="D84" s="284"/>
      <c r="E84" s="284"/>
      <c r="F84" s="289"/>
      <c r="G84" s="289"/>
      <c r="I84" s="289"/>
      <c r="J84" s="342" t="s">
        <v>3013</v>
      </c>
      <c r="O84" s="331"/>
    </row>
    <row r="85" customFormat="false" ht="15" hidden="false" customHeight="false" outlineLevel="0" collapsed="false">
      <c r="B85" s="297"/>
      <c r="C85" s="289"/>
      <c r="D85" s="289"/>
      <c r="E85" s="289"/>
      <c r="F85" s="289"/>
      <c r="G85" s="289"/>
      <c r="I85" s="289"/>
      <c r="J85" s="343" t="s">
        <v>3014</v>
      </c>
      <c r="K85" s="344"/>
      <c r="L85" s="344"/>
      <c r="M85" s="345"/>
      <c r="N85" s="317"/>
      <c r="O85" s="346"/>
    </row>
    <row r="86" customFormat="false" ht="15.75" hidden="false" customHeight="false" outlineLevel="0" collapsed="false">
      <c r="B86" s="293"/>
      <c r="C86" s="294"/>
      <c r="D86" s="347"/>
      <c r="E86" s="347"/>
      <c r="F86" s="289"/>
      <c r="G86" s="289"/>
      <c r="I86" s="289"/>
      <c r="J86" s="348" t="s">
        <v>2996</v>
      </c>
      <c r="K86" s="344"/>
      <c r="L86" s="344"/>
      <c r="M86" s="345"/>
      <c r="N86" s="317"/>
      <c r="O86" s="346"/>
    </row>
    <row r="87" customFormat="false" ht="15.75" hidden="false" customHeight="false" outlineLevel="0" collapsed="false">
      <c r="B87" s="349"/>
      <c r="C87" s="349"/>
      <c r="D87" s="350"/>
      <c r="E87" s="350"/>
      <c r="F87" s="289"/>
      <c r="G87" s="289"/>
      <c r="I87" s="289"/>
      <c r="J87" s="343" t="s">
        <v>3015</v>
      </c>
      <c r="K87" s="344"/>
      <c r="L87" s="344"/>
      <c r="M87" s="345"/>
      <c r="N87" s="317"/>
      <c r="O87" s="346"/>
    </row>
    <row r="88" customFormat="false" ht="15.75" hidden="false" customHeight="false" outlineLevel="0" collapsed="false">
      <c r="B88" s="351"/>
      <c r="C88" s="351"/>
      <c r="D88" s="352"/>
      <c r="E88" s="352"/>
      <c r="F88" s="289"/>
      <c r="G88" s="289"/>
      <c r="I88" s="289"/>
      <c r="J88" s="353"/>
      <c r="K88" s="353"/>
      <c r="L88" s="353"/>
      <c r="M88" s="353"/>
      <c r="N88" s="353"/>
      <c r="O88" s="353"/>
    </row>
    <row r="89" customFormat="false" ht="15.75" hidden="false" customHeight="false" outlineLevel="0" collapsed="false">
      <c r="B89" s="349"/>
      <c r="C89" s="349"/>
      <c r="D89" s="350"/>
      <c r="E89" s="350"/>
      <c r="F89" s="289"/>
      <c r="G89" s="289"/>
      <c r="H89" s="289"/>
      <c r="I89" s="289"/>
      <c r="J89" s="353"/>
      <c r="K89" s="353"/>
      <c r="L89" s="353"/>
      <c r="M89" s="353"/>
      <c r="N89" s="353"/>
      <c r="O89" s="353"/>
    </row>
    <row r="90" customFormat="false" ht="15.75" hidden="false" customHeight="false" outlineLevel="0" collapsed="false">
      <c r="B90" s="351"/>
      <c r="C90" s="351"/>
      <c r="D90" s="354"/>
      <c r="E90" s="354"/>
      <c r="F90" s="289"/>
      <c r="G90" s="289"/>
      <c r="H90" s="289"/>
      <c r="I90" s="289"/>
      <c r="J90" s="355"/>
      <c r="K90" s="344"/>
      <c r="L90" s="344"/>
      <c r="M90" s="345"/>
      <c r="N90" s="317"/>
      <c r="O90" s="346"/>
    </row>
    <row r="91" customFormat="false" ht="15.75" hidden="false" customHeight="false" outlineLevel="0" collapsed="false">
      <c r="B91" s="351"/>
      <c r="C91" s="356"/>
      <c r="D91" s="354"/>
      <c r="E91" s="354"/>
      <c r="F91" s="289"/>
      <c r="G91" s="289"/>
      <c r="H91" s="289"/>
      <c r="I91" s="289"/>
      <c r="J91" s="344"/>
      <c r="K91" s="344"/>
      <c r="L91" s="344"/>
      <c r="M91" s="357"/>
      <c r="N91" s="317"/>
      <c r="O91" s="346"/>
    </row>
    <row r="92" customFormat="false" ht="15.75" hidden="false" customHeight="false" outlineLevel="0" collapsed="false">
      <c r="B92" s="322"/>
      <c r="C92" s="322"/>
      <c r="D92" s="358"/>
      <c r="E92" s="358"/>
      <c r="F92" s="289"/>
      <c r="G92" s="289"/>
      <c r="H92" s="289"/>
      <c r="I92" s="289"/>
      <c r="J92" s="359"/>
      <c r="K92" s="359"/>
      <c r="L92" s="359"/>
      <c r="M92" s="360" t="s">
        <v>3016</v>
      </c>
      <c r="N92" s="361"/>
      <c r="O92" s="346"/>
    </row>
    <row r="93" customFormat="false" ht="15.75" hidden="false" customHeight="false" outlineLevel="0" collapsed="false">
      <c r="B93" s="322"/>
      <c r="C93" s="362"/>
      <c r="D93" s="358"/>
      <c r="E93" s="358"/>
      <c r="F93" s="289"/>
      <c r="G93" s="289"/>
      <c r="H93" s="289"/>
      <c r="I93" s="289"/>
      <c r="J93" s="359"/>
      <c r="K93" s="359"/>
      <c r="L93" s="359"/>
      <c r="M93" s="360"/>
      <c r="N93" s="363"/>
      <c r="O93" s="346"/>
    </row>
    <row r="94" customFormat="false" ht="15.75" hidden="false" customHeight="false" outlineLevel="0" collapsed="false">
      <c r="B94" s="322"/>
      <c r="C94" s="322"/>
      <c r="D94" s="316"/>
      <c r="E94" s="316"/>
      <c r="F94" s="289"/>
      <c r="G94" s="289"/>
      <c r="H94" s="289"/>
      <c r="I94" s="289"/>
      <c r="J94" s="359"/>
      <c r="K94" s="359"/>
      <c r="L94" s="359"/>
      <c r="M94" s="360" t="s">
        <v>3017</v>
      </c>
      <c r="N94" s="361" t="n">
        <v>44044</v>
      </c>
      <c r="O94" s="346"/>
    </row>
    <row r="95" customFormat="false" ht="15.75" hidden="false" customHeight="false" outlineLevel="0" collapsed="false">
      <c r="B95" s="322"/>
      <c r="C95" s="362"/>
      <c r="D95" s="316"/>
      <c r="E95" s="316"/>
      <c r="F95" s="289"/>
      <c r="G95" s="289"/>
      <c r="H95" s="289"/>
      <c r="I95" s="289"/>
      <c r="J95" s="359"/>
      <c r="K95" s="359"/>
      <c r="L95" s="359"/>
      <c r="M95" s="360"/>
      <c r="N95" s="364"/>
      <c r="O95" s="346"/>
    </row>
    <row r="96" customFormat="false" ht="15.75" hidden="false" customHeight="false" outlineLevel="0" collapsed="false">
      <c r="B96" s="322"/>
      <c r="C96" s="322"/>
      <c r="D96" s="323"/>
      <c r="E96" s="324"/>
      <c r="F96" s="289"/>
      <c r="G96" s="289"/>
      <c r="H96" s="289"/>
      <c r="I96" s="289"/>
      <c r="J96" s="359"/>
      <c r="K96" s="359"/>
      <c r="L96" s="359"/>
      <c r="M96" s="360" t="s">
        <v>3018</v>
      </c>
      <c r="N96" s="361" t="n">
        <v>44044</v>
      </c>
      <c r="O96" s="346"/>
    </row>
    <row r="97" customFormat="false" ht="15.75" hidden="false" customHeight="false" outlineLevel="0" collapsed="false">
      <c r="B97" s="322"/>
      <c r="C97" s="362"/>
      <c r="D97" s="323"/>
      <c r="E97" s="324"/>
      <c r="F97" s="289"/>
      <c r="G97" s="289"/>
      <c r="H97" s="289"/>
      <c r="I97" s="289"/>
      <c r="J97" s="359"/>
      <c r="K97" s="359"/>
      <c r="L97" s="359"/>
      <c r="M97" s="360"/>
      <c r="N97" s="364"/>
      <c r="O97" s="346"/>
    </row>
    <row r="98" customFormat="false" ht="15.75" hidden="false" customHeight="false" outlineLevel="0" collapsed="false">
      <c r="B98" s="297"/>
      <c r="C98" s="289"/>
      <c r="D98" s="289"/>
      <c r="E98" s="289"/>
      <c r="F98" s="289"/>
      <c r="G98" s="289"/>
      <c r="H98" s="289"/>
      <c r="I98" s="289"/>
      <c r="J98" s="359"/>
      <c r="K98" s="359"/>
      <c r="L98" s="359"/>
      <c r="M98" s="360" t="s">
        <v>3019</v>
      </c>
      <c r="N98" s="361" t="n">
        <v>44743</v>
      </c>
      <c r="O98" s="346"/>
    </row>
    <row r="99" customFormat="false" ht="15" hidden="false" customHeight="false" outlineLevel="0" collapsed="false">
      <c r="B99" s="297"/>
      <c r="C99" s="289"/>
      <c r="D99" s="289"/>
      <c r="E99" s="289"/>
      <c r="F99" s="289"/>
      <c r="G99" s="289"/>
      <c r="H99" s="289"/>
      <c r="I99" s="289"/>
      <c r="J99" s="359"/>
      <c r="K99" s="359"/>
      <c r="L99" s="359"/>
      <c r="M99" s="360"/>
      <c r="N99" s="364"/>
      <c r="O99" s="346"/>
    </row>
    <row r="100" customFormat="false" ht="15.75" hidden="false" customHeight="false" outlineLevel="0" collapsed="false">
      <c r="B100" s="297"/>
      <c r="C100" s="289"/>
      <c r="D100" s="289"/>
      <c r="E100" s="289"/>
      <c r="F100" s="289"/>
      <c r="G100" s="289"/>
      <c r="H100" s="289"/>
      <c r="I100" s="289"/>
      <c r="J100" s="359"/>
      <c r="K100" s="359"/>
      <c r="L100" s="359"/>
      <c r="M100" s="360" t="s">
        <v>3020</v>
      </c>
      <c r="N100" s="361"/>
      <c r="O100" s="346"/>
    </row>
    <row r="101" customFormat="false" ht="15" hidden="false" customHeight="false" outlineLevel="0" collapsed="false">
      <c r="B101" s="297"/>
      <c r="C101" s="289"/>
      <c r="D101" s="289"/>
      <c r="E101" s="289"/>
      <c r="F101" s="289"/>
      <c r="G101" s="289"/>
      <c r="H101" s="289"/>
      <c r="I101" s="289"/>
      <c r="J101" s="359"/>
      <c r="K101" s="359"/>
      <c r="L101" s="359"/>
      <c r="M101" s="360"/>
      <c r="N101" s="364"/>
      <c r="O101" s="346"/>
    </row>
    <row r="102" customFormat="false" ht="15.75" hidden="false" customHeight="false" outlineLevel="0" collapsed="false">
      <c r="B102" s="297"/>
      <c r="C102" s="289"/>
      <c r="D102" s="289"/>
      <c r="E102" s="289"/>
      <c r="F102" s="289"/>
      <c r="G102" s="289"/>
      <c r="H102" s="289"/>
      <c r="I102" s="289"/>
      <c r="J102" s="359"/>
      <c r="K102" s="359"/>
      <c r="L102" s="359"/>
      <c r="M102" s="360" t="s">
        <v>3021</v>
      </c>
      <c r="N102" s="361" t="n">
        <v>44074</v>
      </c>
      <c r="O102" s="346"/>
    </row>
    <row r="103" customFormat="false" ht="15" hidden="false" customHeight="false" outlineLevel="0" collapsed="false">
      <c r="B103" s="297"/>
      <c r="C103" s="289"/>
      <c r="D103" s="289"/>
      <c r="E103" s="289"/>
      <c r="F103" s="289"/>
      <c r="G103" s="289"/>
      <c r="H103" s="289"/>
      <c r="I103" s="289"/>
      <c r="J103" s="359"/>
      <c r="K103" s="359"/>
      <c r="L103" s="359"/>
      <c r="M103" s="360"/>
      <c r="N103" s="364"/>
      <c r="O103" s="346"/>
    </row>
    <row r="104" customFormat="false" ht="12.75" hidden="false" customHeight="false" outlineLevel="0" collapsed="false">
      <c r="B104" s="297"/>
      <c r="C104" s="289"/>
      <c r="D104" s="289"/>
      <c r="E104" s="289"/>
      <c r="F104" s="289"/>
      <c r="G104" s="289"/>
      <c r="H104" s="289"/>
      <c r="I104" s="289"/>
      <c r="J104" s="289"/>
      <c r="K104" s="289"/>
      <c r="L104" s="289"/>
      <c r="M104" s="289"/>
      <c r="N104" s="289"/>
      <c r="O104" s="346"/>
    </row>
    <row r="105" customFormat="false" ht="12.75" hidden="false" customHeight="false" outlineLevel="0" collapsed="false">
      <c r="B105" s="297"/>
      <c r="C105" s="289"/>
      <c r="D105" s="289"/>
      <c r="E105" s="289"/>
      <c r="F105" s="289"/>
      <c r="G105" s="289"/>
      <c r="H105" s="289"/>
      <c r="I105" s="289"/>
      <c r="J105" s="289"/>
      <c r="K105" s="289"/>
      <c r="L105" s="289"/>
      <c r="M105" s="289"/>
      <c r="N105" s="289"/>
      <c r="O105" s="331"/>
    </row>
    <row r="106" customFormat="false" ht="13.5" hidden="false" customHeight="false" outlineLevel="0" collapsed="false">
      <c r="B106" s="333"/>
      <c r="C106" s="334"/>
      <c r="D106" s="334"/>
      <c r="E106" s="334"/>
      <c r="F106" s="334"/>
      <c r="G106" s="334"/>
      <c r="H106" s="334"/>
      <c r="I106" s="334"/>
      <c r="J106" s="334"/>
      <c r="K106" s="334"/>
      <c r="L106" s="334"/>
      <c r="M106" s="334"/>
      <c r="N106" s="334"/>
      <c r="O106" s="335"/>
    </row>
  </sheetData>
  <mergeCells count="43">
    <mergeCell ref="B2:O2"/>
    <mergeCell ref="B3:O3"/>
    <mergeCell ref="F6:O6"/>
    <mergeCell ref="B7:C7"/>
    <mergeCell ref="G7:L7"/>
    <mergeCell ref="B8:C8"/>
    <mergeCell ref="G8:L8"/>
    <mergeCell ref="B9:C9"/>
    <mergeCell ref="G9:L9"/>
    <mergeCell ref="B10:C10"/>
    <mergeCell ref="G10:L10"/>
    <mergeCell ref="B11:C11"/>
    <mergeCell ref="G11:L11"/>
    <mergeCell ref="G12:L12"/>
    <mergeCell ref="B13:C13"/>
    <mergeCell ref="G13:L13"/>
    <mergeCell ref="B14:C14"/>
    <mergeCell ref="G14:L14"/>
    <mergeCell ref="G15:L15"/>
    <mergeCell ref="B16:C16"/>
    <mergeCell ref="G16:L16"/>
    <mergeCell ref="B17:C17"/>
    <mergeCell ref="G17:L17"/>
    <mergeCell ref="G18:L18"/>
    <mergeCell ref="G19:L19"/>
    <mergeCell ref="G20:L20"/>
    <mergeCell ref="G21:L21"/>
    <mergeCell ref="G22:L22"/>
    <mergeCell ref="G23:L23"/>
    <mergeCell ref="G24:L24"/>
    <mergeCell ref="G25:L25"/>
    <mergeCell ref="G26:L26"/>
    <mergeCell ref="G27:L27"/>
    <mergeCell ref="G28:L28"/>
    <mergeCell ref="G29:L29"/>
    <mergeCell ref="B87:C87"/>
    <mergeCell ref="B88:C88"/>
    <mergeCell ref="J88:O89"/>
    <mergeCell ref="B89:C89"/>
    <mergeCell ref="B90:C90"/>
    <mergeCell ref="B92:C92"/>
    <mergeCell ref="B94:C94"/>
    <mergeCell ref="B96:C96"/>
  </mergeCells>
  <conditionalFormatting sqref="E17">
    <cfRule type="cellIs" priority="2" operator="equal" aboveAverage="0" equalAverage="0" bottom="0" percent="0" rank="0" text="" dxfId="0">
      <formula>"""OBRA ATRASADA"""</formula>
    </cfRule>
  </conditionalFormatting>
  <conditionalFormatting sqref="E16">
    <cfRule type="cellIs" priority="3" operator="equal" aboveAverage="0" equalAverage="0" bottom="0" percent="0" rank="0" text="" dxfId="1">
      <formula>"""OBRA ATRASADA"""</formula>
    </cfRule>
  </conditionalFormatting>
  <conditionalFormatting sqref="D11">
    <cfRule type="cellIs" priority="4" operator="lessThan" aboveAverage="0" equalAverage="0" bottom="0" percent="0" rank="0" text="" dxfId="2">
      <formula>0</formula>
    </cfRule>
    <cfRule type="cellIs" priority="5" operator="greaterThan" aboveAverage="0" equalAverage="0" bottom="0" percent="0" rank="0" text="" dxfId="3">
      <formula>0</formula>
    </cfRule>
  </conditionalFormatting>
  <conditionalFormatting sqref="E96:E97">
    <cfRule type="cellIs" priority="6" operator="equal" aboveAverage="0" equalAverage="0" bottom="0" percent="0" rank="0" text="" dxfId="4">
      <formula>"""OBRA ATRASADA"""</formula>
    </cfRule>
  </conditionalFormatting>
  <conditionalFormatting sqref="D88">
    <cfRule type="cellIs" priority="7" operator="lessThan" aboveAverage="0" equalAverage="0" bottom="0" percent="0" rank="0" text="" dxfId="5">
      <formula>$D$14</formula>
    </cfRule>
    <cfRule type="cellIs" priority="8" operator="greaterThan" aboveAverage="0" equalAverage="0" bottom="0" percent="0" rank="0" text="" dxfId="6">
      <formula>$D$14</formula>
    </cfRule>
  </conditionalFormatting>
  <conditionalFormatting sqref="D92:D93">
    <cfRule type="cellIs" priority="9" operator="lessThan" aboveAverage="0" equalAverage="0" bottom="0" percent="0" rank="0" text="" dxfId="7">
      <formula>0</formula>
    </cfRule>
    <cfRule type="cellIs" priority="10" operator="greaterThan" aboveAverage="0" equalAverage="0" bottom="0" percent="0" rank="0" text="" dxfId="8">
      <formula>0</formula>
    </cfRule>
  </conditionalFormatting>
  <conditionalFormatting sqref="E88">
    <cfRule type="cellIs" priority="11" operator="lessThan" aboveAverage="0" equalAverage="0" bottom="0" percent="0" rank="0" text="" dxfId="9">
      <formula>$D$14</formula>
    </cfRule>
    <cfRule type="cellIs" priority="12" operator="greaterThan" aboveAverage="0" equalAverage="0" bottom="0" percent="0" rank="0" text="" dxfId="10">
      <formula>$D$14</formula>
    </cfRule>
  </conditionalFormatting>
  <conditionalFormatting sqref="E92:E93">
    <cfRule type="cellIs" priority="13" operator="lessThan" aboveAverage="0" equalAverage="0" bottom="0" percent="0" rank="0" text="" dxfId="11">
      <formula>0</formula>
    </cfRule>
    <cfRule type="cellIs" priority="14" operator="greaterThan" aboveAverage="0" equalAverage="0" bottom="0" percent="0" rank="0" text="" dxfId="12">
      <formula>0</formula>
    </cfRule>
  </conditionalFormatting>
  <conditionalFormatting sqref="B13:C13">
    <cfRule type="containsText" priority="15" operator="containsText" aboveAverage="0" equalAverage="0" bottom="0" percent="0" rank="0" text="A obra está atrasada (em dias)" dxfId="13">
      <formula>NOT(ISERROR(SEARCH("A obra está atrasada (em dias)",B13)))</formula>
    </cfRule>
    <cfRule type="containsText" priority="16" operator="containsText" aboveAverage="0" equalAverage="0" bottom="0" percent="0" rank="0" text="A obra está adiantada (em dias)" dxfId="14">
      <formula>NOT(ISERROR(SEARCH("A obra está adiantada (em dias)",B13)))</formula>
    </cfRule>
    <cfRule type="containsText" priority="17" operator="containsText" aboveAverage="0" equalAverage="0" bottom="0" percent="0" rank="0" text="Situação física da obra em dia com o cronograma" dxfId="15">
      <formula>NOT(ISERROR(SEARCH("Situação física da obra em dia com o cronograma",B13)))</formula>
    </cfRule>
  </conditionalFormatting>
  <conditionalFormatting sqref="D13">
    <cfRule type="cellIs" priority="18" operator="lessThan" aboveAverage="0" equalAverage="0" bottom="0" percent="0" rank="0" text="" dxfId="16">
      <formula>0</formula>
    </cfRule>
    <cfRule type="cellIs" priority="19" operator="greaterThanOrEqual" aboveAverage="0" equalAverage="0" bottom="0" percent="0" rank="0" text="" dxfId="17">
      <formula>0</formula>
    </cfRule>
  </conditionalFormatting>
  <conditionalFormatting sqref="E11">
    <cfRule type="cellIs" priority="20" operator="lessThan" aboveAverage="0" equalAverage="0" bottom="0" percent="0" rank="0" text="" dxfId="18">
      <formula>0</formula>
    </cfRule>
    <cfRule type="cellIs" priority="21" operator="greaterThan" aboveAverage="0" equalAverage="0" bottom="0" percent="0" rank="0" text="" dxfId="19">
      <formula>0</formula>
    </cfRule>
  </conditionalFormatting>
  <conditionalFormatting sqref="E13">
    <cfRule type="cellIs" priority="22" operator="lessThan" aboveAverage="0" equalAverage="0" bottom="0" percent="0" rank="0" text="" dxfId="20">
      <formula>0</formula>
    </cfRule>
    <cfRule type="cellIs" priority="23" operator="greaterThanOrEqual" aboveAverage="0" equalAverage="0" bottom="0" percent="0" rank="0" text="" dxfId="21">
      <formula>0</formula>
    </cfRule>
  </conditionalFormatting>
  <printOptions headings="false" gridLines="false" gridLinesSet="true" horizontalCentered="true" verticalCentered="true"/>
  <pageMargins left="0.590277777777778" right="0.196527777777778" top="0.590277777777778" bottom="1.77222222222222" header="0.511805555555555" footer="1.575"/>
  <pageSetup paperSize="9" scale="4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&amp;L&amp;8&amp;F / &amp;A&amp;C&amp;8&amp;P /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485"/>
  <sheetViews>
    <sheetView showFormulas="false" showGridLines="true" showRowColHeaders="true" showZeros="false" rightToLeft="false" tabSelected="false" showOutlineSymbols="true" defaultGridColor="true" view="normal" topLeftCell="E11" colorId="64" zoomScale="140" zoomScaleNormal="140" zoomScalePageLayoutView="100" workbookViewId="0">
      <pane xSplit="6" ySplit="2" topLeftCell="L463" activePane="bottomRight" state="frozen"/>
      <selection pane="topLeft" activeCell="E11" activeCellId="0" sqref="E11"/>
      <selection pane="topRight" activeCell="L11" activeCellId="0" sqref="L11"/>
      <selection pane="bottomLeft" activeCell="E463" activeCellId="0" sqref="E463"/>
      <selection pane="bottomRight" activeCell="C27" activeCellId="0" sqref="C27"/>
    </sheetView>
  </sheetViews>
  <sheetFormatPr defaultColWidth="9.15625" defaultRowHeight="12.75" zeroHeight="false" outlineLevelRow="0" outlineLevelCol="0"/>
  <cols>
    <col collapsed="false" customWidth="false" hidden="false" outlineLevel="0" max="2" min="1" style="365" width="9.14"/>
    <col collapsed="false" customWidth="true" hidden="false" outlineLevel="0" max="3" min="3" style="366" width="7.86"/>
    <col collapsed="false" customWidth="true" hidden="false" outlineLevel="0" max="4" min="4" style="1" width="14.28"/>
    <col collapsed="false" customWidth="true" hidden="false" outlineLevel="0" max="5" min="5" style="367" width="23.01"/>
    <col collapsed="false" customWidth="true" hidden="false" outlineLevel="0" max="6" min="6" style="0" width="65.15"/>
    <col collapsed="false" customWidth="true" hidden="false" outlineLevel="0" max="7" min="7" style="0" width="6.57"/>
    <col collapsed="false" customWidth="true" hidden="false" outlineLevel="0" max="8" min="8" style="0" width="19.85"/>
    <col collapsed="false" customWidth="true" hidden="false" outlineLevel="0" max="9" min="9" style="0" width="18.71"/>
    <col collapsed="false" customWidth="true" hidden="false" outlineLevel="0" max="10" min="10" style="0" width="21.57"/>
    <col collapsed="false" customWidth="true" hidden="false" outlineLevel="0" max="11" min="11" style="0" width="12.71"/>
    <col collapsed="false" customWidth="true" hidden="false" outlineLevel="0" max="13" min="12" style="0" width="15.15"/>
    <col collapsed="false" customWidth="true" hidden="false" outlineLevel="0" max="14" min="14" style="0" width="25.57"/>
    <col collapsed="false" customWidth="true" hidden="false" outlineLevel="0" max="16" min="15" style="0" width="12.71"/>
    <col collapsed="false" customWidth="true" hidden="false" outlineLevel="0" max="17" min="17" style="0" width="13.29"/>
    <col collapsed="false" customWidth="true" hidden="false" outlineLevel="0" max="18" min="18" style="0" width="19.42"/>
    <col collapsed="false" customWidth="true" hidden="false" outlineLevel="0" max="19" min="19" style="0" width="22.57"/>
    <col collapsed="false" customWidth="true" hidden="false" outlineLevel="0" max="20" min="20" style="0" width="19.42"/>
    <col collapsed="false" customWidth="true" hidden="false" outlineLevel="0" max="21" min="21" style="0" width="22.28"/>
    <col collapsed="false" customWidth="true" hidden="false" outlineLevel="0" max="22" min="22" style="0" width="21.86"/>
    <col collapsed="false" customWidth="true" hidden="false" outlineLevel="0" max="23" min="23" style="0" width="19.42"/>
    <col collapsed="false" customWidth="true" hidden="false" outlineLevel="0" max="24" min="24" style="0" width="17.58"/>
    <col collapsed="false" customWidth="true" hidden="false" outlineLevel="0" max="25" min="25" style="0" width="13.43"/>
    <col collapsed="false" customWidth="true" hidden="false" outlineLevel="0" max="26" min="26" style="0" width="22.28"/>
    <col collapsed="false" customWidth="true" hidden="false" outlineLevel="0" max="27" min="27" style="0" width="14.57"/>
    <col collapsed="false" customWidth="true" hidden="false" outlineLevel="0" max="28" min="28" style="0" width="20.99"/>
    <col collapsed="false" customWidth="true" hidden="false" outlineLevel="0" max="30" min="30" style="93" width="10.85"/>
    <col collapsed="false" customWidth="true" hidden="false" outlineLevel="0" max="31" min="31" style="0" width="10.85"/>
    <col collapsed="false" customWidth="true" hidden="false" outlineLevel="0" max="33" min="33" style="0" width="13.57"/>
    <col collapsed="false" customWidth="true" hidden="false" outlineLevel="0" max="34" min="34" style="0" width="16.29"/>
    <col collapsed="false" customWidth="true" hidden="false" outlineLevel="0" max="35" min="35" style="0" width="13.01"/>
    <col collapsed="false" customWidth="true" hidden="false" outlineLevel="0" max="36" min="36" style="0" width="16.29"/>
    <col collapsed="false" customWidth="true" hidden="false" outlineLevel="0" max="37" min="37" style="0" width="10.99"/>
    <col collapsed="false" customWidth="true" hidden="false" outlineLevel="0" max="38" min="38" style="0" width="22.86"/>
    <col collapsed="false" customWidth="true" hidden="false" outlineLevel="0" max="39" min="39" style="0" width="18.71"/>
    <col collapsed="false" customWidth="true" hidden="false" outlineLevel="0" max="40" min="40" style="0" width="16"/>
    <col collapsed="false" customWidth="true" hidden="false" outlineLevel="0" max="41" min="41" style="0" width="15.29"/>
    <col collapsed="false" customWidth="true" hidden="false" outlineLevel="0" max="42" min="42" style="0" width="11.99"/>
    <col collapsed="false" customWidth="true" hidden="false" outlineLevel="0" max="43" min="43" style="0" width="14.15"/>
    <col collapsed="false" customWidth="true" hidden="false" outlineLevel="0" max="44" min="44" style="0" width="11.57"/>
    <col collapsed="false" customWidth="true" hidden="false" outlineLevel="0" max="47" min="45" style="0" width="12.86"/>
    <col collapsed="false" customWidth="true" hidden="false" outlineLevel="0" max="49" min="49" style="368" width="14.86"/>
    <col collapsed="false" customWidth="true" hidden="false" outlineLevel="0" max="50" min="50" style="369" width="10.58"/>
    <col collapsed="false" customWidth="true" hidden="false" outlineLevel="0" max="51" min="51" style="370" width="10.42"/>
    <col collapsed="false" customWidth="false" hidden="false" outlineLevel="0" max="52" min="52" style="371" width="9.14"/>
    <col collapsed="false" customWidth="true" hidden="false" outlineLevel="0" max="61" min="61" style="0" width="13.7"/>
    <col collapsed="false" customWidth="true" hidden="false" outlineLevel="0" max="65" min="65" style="0" width="15.86"/>
    <col collapsed="false" customWidth="true" hidden="false" outlineLevel="0" max="66" min="66" style="0" width="11.29"/>
    <col collapsed="false" customWidth="true" hidden="false" outlineLevel="0" max="67" min="67" style="0" width="12.29"/>
    <col collapsed="false" customWidth="true" hidden="false" outlineLevel="0" max="68" min="68" style="0" width="17"/>
    <col collapsed="false" customWidth="true" hidden="false" outlineLevel="0" max="69" min="69" style="0" width="11.71"/>
    <col collapsed="false" customWidth="true" hidden="false" outlineLevel="0" max="70" min="70" style="0" width="13.86"/>
    <col collapsed="false" customWidth="true" hidden="false" outlineLevel="0" max="71" min="71" style="0" width="14.28"/>
    <col collapsed="false" customWidth="true" hidden="false" outlineLevel="0" max="72" min="72" style="0" width="14.15"/>
    <col collapsed="false" customWidth="true" hidden="false" outlineLevel="0" max="73" min="73" style="0" width="15.57"/>
    <col collapsed="false" customWidth="true" hidden="false" outlineLevel="0" max="83" min="83" style="5" width="11.14"/>
  </cols>
  <sheetData>
    <row r="1" customFormat="false" ht="19.5" hidden="false" customHeight="true" outlineLevel="0" collapsed="false">
      <c r="E1" s="372"/>
    </row>
    <row r="2" customFormat="false" ht="16.5" hidden="false" customHeight="true" outlineLevel="0" collapsed="false">
      <c r="E2" s="373"/>
      <c r="F2" s="1"/>
    </row>
    <row r="3" customFormat="false" ht="15" hidden="false" customHeight="true" outlineLevel="0" collapsed="false">
      <c r="E3" s="374"/>
      <c r="F3" s="1"/>
    </row>
    <row r="4" customFormat="false" ht="16.5" hidden="false" customHeight="true" outlineLevel="0" collapsed="false">
      <c r="E4" s="374"/>
      <c r="F4" s="1"/>
    </row>
    <row r="5" customFormat="false" ht="15.75" hidden="false" customHeight="true" outlineLevel="0" collapsed="false">
      <c r="E5" s="374"/>
      <c r="F5" s="1"/>
    </row>
    <row r="6" customFormat="false" ht="17.25" hidden="false" customHeight="true" outlineLevel="0" collapsed="false">
      <c r="D6" s="3"/>
      <c r="E6" s="373" t="n">
        <v>16</v>
      </c>
      <c r="F6" s="1" t="s">
        <v>3022</v>
      </c>
      <c r="R6" s="375"/>
      <c r="S6" s="375"/>
      <c r="T6" s="375"/>
      <c r="U6" s="375"/>
      <c r="V6" s="375"/>
      <c r="W6" s="375"/>
    </row>
    <row r="7" customFormat="false" ht="19.5" hidden="false" customHeight="true" outlineLevel="0" collapsed="false">
      <c r="D7" s="3"/>
      <c r="E7" s="373" t="n">
        <v>17</v>
      </c>
      <c r="F7" s="1" t="s">
        <v>3023</v>
      </c>
      <c r="H7" s="375"/>
      <c r="BL7" s="376" t="s">
        <v>3024</v>
      </c>
      <c r="BM7" s="376"/>
      <c r="BN7" s="376"/>
      <c r="BO7" s="376"/>
      <c r="BP7" s="376"/>
      <c r="BQ7" s="376"/>
      <c r="BR7" s="376"/>
      <c r="BS7" s="376"/>
      <c r="BT7" s="376"/>
      <c r="BU7" s="376"/>
    </row>
    <row r="8" s="93" customFormat="true" ht="17.25" hidden="false" customHeight="true" outlineLevel="0" collapsed="false">
      <c r="A8" s="377"/>
      <c r="B8" s="377"/>
      <c r="C8" s="378"/>
      <c r="D8" s="92"/>
      <c r="E8" s="379"/>
      <c r="F8" s="92"/>
      <c r="L8" s="380"/>
      <c r="AL8" s="381" t="s">
        <v>3025</v>
      </c>
      <c r="AM8" s="381"/>
      <c r="AN8" s="381"/>
      <c r="AO8" s="381"/>
      <c r="AP8" s="381"/>
      <c r="AW8" s="382"/>
      <c r="AX8" s="383"/>
      <c r="AY8" s="384"/>
      <c r="AZ8" s="385"/>
      <c r="BL8" s="386" t="s">
        <v>3026</v>
      </c>
      <c r="BM8" s="387" t="s">
        <v>3027</v>
      </c>
      <c r="BN8" s="387" t="s">
        <v>3028</v>
      </c>
      <c r="BO8" s="387"/>
      <c r="BP8" s="387"/>
      <c r="BQ8" s="387"/>
      <c r="BR8" s="387" t="s">
        <v>3029</v>
      </c>
      <c r="BS8" s="387"/>
      <c r="BT8" s="387"/>
      <c r="BU8" s="387"/>
      <c r="CE8" s="388"/>
    </row>
    <row r="9" customFormat="false" ht="16.5" hidden="false" customHeight="true" outlineLevel="0" collapsed="false">
      <c r="E9" s="389"/>
      <c r="F9" s="1"/>
      <c r="AL9" s="390" t="s">
        <v>3027</v>
      </c>
      <c r="AM9" s="391"/>
      <c r="AN9" s="391" t="s">
        <v>3030</v>
      </c>
      <c r="AO9" s="391"/>
      <c r="AP9" s="392" t="s">
        <v>3030</v>
      </c>
      <c r="BL9" s="386"/>
      <c r="BM9" s="393" t="s">
        <v>3031</v>
      </c>
      <c r="BN9" s="394" t="s">
        <v>3032</v>
      </c>
      <c r="BO9" s="395" t="s">
        <v>3033</v>
      </c>
      <c r="BP9" s="395" t="s">
        <v>3034</v>
      </c>
      <c r="BQ9" s="396" t="s">
        <v>3030</v>
      </c>
      <c r="BR9" s="394" t="s">
        <v>3032</v>
      </c>
      <c r="BS9" s="395" t="s">
        <v>3033</v>
      </c>
      <c r="BT9" s="395" t="s">
        <v>3034</v>
      </c>
      <c r="BU9" s="396" t="s">
        <v>3030</v>
      </c>
    </row>
    <row r="10" customFormat="false" ht="19.5" hidden="false" customHeight="true" outlineLevel="0" collapsed="false">
      <c r="E10" s="397" t="s">
        <v>3035</v>
      </c>
      <c r="F10" s="397"/>
      <c r="G10" s="397"/>
      <c r="H10" s="397"/>
      <c r="I10" s="397"/>
      <c r="J10" s="397"/>
      <c r="K10" s="398" t="s">
        <v>3036</v>
      </c>
      <c r="L10" s="398"/>
      <c r="M10" s="398"/>
      <c r="N10" s="398"/>
      <c r="O10" s="398"/>
      <c r="P10" s="398"/>
      <c r="Q10" s="398"/>
      <c r="R10" s="398"/>
      <c r="S10" s="398"/>
      <c r="T10" s="398"/>
      <c r="U10" s="398"/>
      <c r="V10" s="398"/>
      <c r="W10" s="399"/>
      <c r="X10" s="400" t="s">
        <v>3037</v>
      </c>
      <c r="Y10" s="400"/>
      <c r="Z10" s="401" t="s">
        <v>3038</v>
      </c>
      <c r="AA10" s="401"/>
      <c r="AB10" s="401"/>
      <c r="AG10" s="402" t="s">
        <v>3039</v>
      </c>
      <c r="AH10" s="402"/>
      <c r="AI10" s="402" t="s">
        <v>3040</v>
      </c>
      <c r="AJ10" s="402"/>
      <c r="AL10" s="390" t="s">
        <v>3031</v>
      </c>
      <c r="AM10" s="391" t="s">
        <v>3041</v>
      </c>
      <c r="AN10" s="391" t="s">
        <v>3042</v>
      </c>
      <c r="AO10" s="391" t="s">
        <v>3043</v>
      </c>
      <c r="AP10" s="392" t="s">
        <v>3044</v>
      </c>
      <c r="BL10" s="386"/>
      <c r="BM10" s="393" t="s">
        <v>3045</v>
      </c>
      <c r="BN10" s="394"/>
      <c r="BO10" s="395"/>
      <c r="BP10" s="395"/>
      <c r="BQ10" s="396"/>
      <c r="BR10" s="394"/>
      <c r="BS10" s="395"/>
      <c r="BT10" s="395"/>
      <c r="BU10" s="396"/>
    </row>
    <row r="11" customFormat="false" ht="30.75" hidden="false" customHeight="true" outlineLevel="0" collapsed="false">
      <c r="A11" s="365" t="s">
        <v>3046</v>
      </c>
      <c r="B11" s="365" t="s">
        <v>3047</v>
      </c>
      <c r="E11" s="403" t="s">
        <v>1090</v>
      </c>
      <c r="F11" s="403" t="s">
        <v>37</v>
      </c>
      <c r="G11" s="403" t="s">
        <v>2166</v>
      </c>
      <c r="H11" s="403" t="s">
        <v>2167</v>
      </c>
      <c r="I11" s="403" t="s">
        <v>3048</v>
      </c>
      <c r="J11" s="404" t="s">
        <v>3049</v>
      </c>
      <c r="K11" s="398" t="s">
        <v>3050</v>
      </c>
      <c r="L11" s="398"/>
      <c r="M11" s="398"/>
      <c r="N11" s="398"/>
      <c r="O11" s="398" t="s">
        <v>3051</v>
      </c>
      <c r="P11" s="398"/>
      <c r="Q11" s="398"/>
      <c r="R11" s="398"/>
      <c r="S11" s="398" t="s">
        <v>3052</v>
      </c>
      <c r="T11" s="398"/>
      <c r="U11" s="398"/>
      <c r="V11" s="398"/>
      <c r="W11" s="399"/>
      <c r="X11" s="405" t="s">
        <v>3053</v>
      </c>
      <c r="Y11" s="405" t="s">
        <v>3054</v>
      </c>
      <c r="Z11" s="406" t="s">
        <v>3055</v>
      </c>
      <c r="AA11" s="406" t="s">
        <v>3056</v>
      </c>
      <c r="AB11" s="401" t="s">
        <v>3057</v>
      </c>
      <c r="AG11" s="402"/>
      <c r="AH11" s="402"/>
      <c r="AI11" s="402"/>
      <c r="AJ11" s="402"/>
      <c r="AL11" s="390" t="s">
        <v>3045</v>
      </c>
      <c r="AM11" s="391"/>
      <c r="AN11" s="391"/>
      <c r="AO11" s="391"/>
      <c r="AP11" s="392"/>
      <c r="AR11" s="407" t="s">
        <v>3058</v>
      </c>
      <c r="AS11" s="407"/>
      <c r="AT11" s="407"/>
      <c r="AU11" s="407"/>
      <c r="AV11" s="407"/>
      <c r="AW11" s="407"/>
      <c r="AX11" s="407"/>
      <c r="AY11" s="407"/>
      <c r="BL11" s="386"/>
      <c r="BM11" s="408"/>
      <c r="BN11" s="394"/>
      <c r="BO11" s="395"/>
      <c r="BP11" s="395"/>
      <c r="BQ11" s="396"/>
      <c r="BR11" s="394"/>
      <c r="BS11" s="395"/>
      <c r="BT11" s="395"/>
      <c r="BU11" s="396"/>
    </row>
    <row r="12" customFormat="false" ht="57" hidden="false" customHeight="true" outlineLevel="0" collapsed="false">
      <c r="E12" s="403"/>
      <c r="F12" s="403"/>
      <c r="G12" s="403"/>
      <c r="H12" s="403"/>
      <c r="I12" s="403"/>
      <c r="J12" s="404"/>
      <c r="K12" s="409" t="s">
        <v>3059</v>
      </c>
      <c r="L12" s="409" t="s">
        <v>3060</v>
      </c>
      <c r="M12" s="409" t="s">
        <v>3061</v>
      </c>
      <c r="N12" s="409" t="s">
        <v>3062</v>
      </c>
      <c r="O12" s="409" t="s">
        <v>3059</v>
      </c>
      <c r="P12" s="409" t="s">
        <v>3060</v>
      </c>
      <c r="Q12" s="409" t="s">
        <v>3063</v>
      </c>
      <c r="R12" s="410" t="s">
        <v>3064</v>
      </c>
      <c r="S12" s="410" t="s">
        <v>3065</v>
      </c>
      <c r="T12" s="410" t="s">
        <v>3064</v>
      </c>
      <c r="U12" s="410" t="s">
        <v>3066</v>
      </c>
      <c r="V12" s="410" t="s">
        <v>3067</v>
      </c>
      <c r="W12" s="410" t="s">
        <v>3068</v>
      </c>
      <c r="X12" s="405"/>
      <c r="Y12" s="405"/>
      <c r="Z12" s="406"/>
      <c r="AA12" s="406"/>
      <c r="AB12" s="401"/>
      <c r="AG12" s="369"/>
      <c r="AH12" s="369"/>
      <c r="AI12" s="369"/>
      <c r="AJ12" s="369"/>
      <c r="AL12" s="390"/>
      <c r="AM12" s="391"/>
      <c r="AN12" s="391"/>
      <c r="AO12" s="391"/>
      <c r="AP12" s="392"/>
      <c r="AR12" s="411" t="n">
        <v>44132</v>
      </c>
      <c r="AS12" s="411" t="n">
        <v>44162</v>
      </c>
      <c r="AT12" s="411" t="n">
        <v>44192</v>
      </c>
      <c r="AU12" s="411" t="n">
        <v>44223</v>
      </c>
      <c r="BL12" s="412"/>
      <c r="BM12" s="413"/>
      <c r="BN12" s="414"/>
      <c r="BO12" s="415"/>
      <c r="BP12" s="415"/>
      <c r="BQ12" s="416"/>
      <c r="BR12" s="414"/>
      <c r="BS12" s="415"/>
      <c r="BT12" s="415"/>
      <c r="BU12" s="417"/>
    </row>
    <row r="13" s="445" customFormat="true" ht="21.95" hidden="false" customHeight="true" outlineLevel="0" collapsed="false">
      <c r="A13" s="418" t="n">
        <v>0</v>
      </c>
      <c r="B13" s="418" t="n">
        <v>0</v>
      </c>
      <c r="C13" s="419" t="s">
        <v>45</v>
      </c>
      <c r="D13" s="419" t="s">
        <v>45</v>
      </c>
      <c r="E13" s="420" t="s">
        <v>45</v>
      </c>
      <c r="F13" s="420" t="s">
        <v>2171</v>
      </c>
      <c r="G13" s="421"/>
      <c r="H13" s="421"/>
      <c r="I13" s="421"/>
      <c r="J13" s="422" t="n">
        <v>170985</v>
      </c>
      <c r="K13" s="423"/>
      <c r="L13" s="423" t="n">
        <v>0.0538345966020411</v>
      </c>
      <c r="M13" s="422"/>
      <c r="N13" s="422" t="n">
        <v>9204.9085</v>
      </c>
      <c r="O13" s="423"/>
      <c r="P13" s="423" t="n">
        <v>0.220927741759017</v>
      </c>
      <c r="Q13" s="422" t="n">
        <v>0</v>
      </c>
      <c r="R13" s="422" t="n">
        <v>37775.3299246655</v>
      </c>
      <c r="S13" s="422" t="n">
        <v>170985</v>
      </c>
      <c r="T13" s="422" t="n">
        <v>37775.3299246655</v>
      </c>
      <c r="U13" s="422"/>
      <c r="V13" s="422" t="n">
        <v>172530.232172874</v>
      </c>
      <c r="W13" s="422" t="n">
        <v>9225.13956431719</v>
      </c>
      <c r="X13" s="423" t="n">
        <v>0.0538345966020411</v>
      </c>
      <c r="Y13" s="423" t="n">
        <v>0.220927741759017</v>
      </c>
      <c r="Z13" s="423" t="n">
        <v>0.167093145156976</v>
      </c>
      <c r="AA13" s="423" t="n">
        <v>0.167093145156976</v>
      </c>
      <c r="AB13" s="424" t="s">
        <v>3069</v>
      </c>
      <c r="AC13" s="425" t="s">
        <v>3070</v>
      </c>
      <c r="AD13" s="426" t="n">
        <v>0</v>
      </c>
      <c r="AE13" s="427" t="n">
        <v>0</v>
      </c>
      <c r="AF13" s="425"/>
      <c r="AG13" s="428"/>
      <c r="AH13" s="429"/>
      <c r="AI13" s="428"/>
      <c r="AJ13" s="429"/>
      <c r="AK13" s="425"/>
      <c r="AL13" s="430"/>
      <c r="AM13" s="431"/>
      <c r="AN13" s="431"/>
      <c r="AO13" s="431"/>
      <c r="AP13" s="432"/>
      <c r="AQ13" s="433"/>
      <c r="AR13" s="434"/>
      <c r="AS13" s="434"/>
      <c r="AT13" s="434"/>
      <c r="AU13" s="434"/>
      <c r="AV13" s="425"/>
      <c r="AW13" s="435"/>
      <c r="AX13" s="436"/>
      <c r="AY13" s="437"/>
      <c r="AZ13" s="418" t="s">
        <v>45</v>
      </c>
      <c r="BA13" s="425"/>
      <c r="BB13" s="425"/>
      <c r="BC13" s="425"/>
      <c r="BD13" s="425"/>
      <c r="BE13" s="425"/>
      <c r="BF13" s="425"/>
      <c r="BG13" s="425"/>
      <c r="BH13" s="425"/>
      <c r="BI13" s="425"/>
      <c r="BJ13" s="425"/>
      <c r="BK13" s="425"/>
      <c r="BL13" s="438" t="s">
        <v>45</v>
      </c>
      <c r="BM13" s="439" t="n">
        <v>37775.3299246655</v>
      </c>
      <c r="BN13" s="440" t="n">
        <v>0</v>
      </c>
      <c r="BO13" s="441" t="n">
        <v>0</v>
      </c>
      <c r="BP13" s="441" t="n">
        <v>0</v>
      </c>
      <c r="BQ13" s="442" t="n">
        <v>0</v>
      </c>
      <c r="BR13" s="443" t="n">
        <v>1</v>
      </c>
      <c r="BS13" s="441" t="s">
        <v>45</v>
      </c>
      <c r="BT13" s="441" t="n">
        <v>28570.4214246655</v>
      </c>
      <c r="BU13" s="444" t="n">
        <v>0.82646274079688</v>
      </c>
      <c r="CE13" s="446" t="n">
        <v>2</v>
      </c>
    </row>
    <row r="14" s="445" customFormat="true" ht="21.95" hidden="false" customHeight="true" outlineLevel="0" collapsed="false">
      <c r="A14" s="418" t="n">
        <v>1</v>
      </c>
      <c r="B14" s="418" t="n">
        <v>0</v>
      </c>
      <c r="C14" s="419" t="n">
        <v>0</v>
      </c>
      <c r="D14" s="419" t="s">
        <v>45</v>
      </c>
      <c r="E14" s="447" t="s">
        <v>49</v>
      </c>
      <c r="F14" s="447" t="s">
        <v>2173</v>
      </c>
      <c r="G14" s="447" t="s">
        <v>1070</v>
      </c>
      <c r="H14" s="448" t="n">
        <v>1</v>
      </c>
      <c r="I14" s="449" t="n">
        <v>56000</v>
      </c>
      <c r="J14" s="450" t="n">
        <v>56000</v>
      </c>
      <c r="K14" s="451"/>
      <c r="L14" s="451" t="n">
        <v>0</v>
      </c>
      <c r="M14" s="452" t="n">
        <v>0</v>
      </c>
      <c r="N14" s="452" t="n">
        <v>0</v>
      </c>
      <c r="O14" s="451"/>
      <c r="P14" s="451" t="n">
        <v>0.200964285714286</v>
      </c>
      <c r="Q14" s="452" t="n">
        <v>0.200964285714286</v>
      </c>
      <c r="R14" s="452" t="n">
        <v>11254</v>
      </c>
      <c r="S14" s="453" t="n">
        <v>56000</v>
      </c>
      <c r="T14" s="453" t="n">
        <v>11254</v>
      </c>
      <c r="U14" s="453" t="n">
        <v>45265.0536</v>
      </c>
      <c r="V14" s="453" t="n">
        <v>56519.0536</v>
      </c>
      <c r="W14" s="453" t="n">
        <v>0</v>
      </c>
      <c r="X14" s="451" t="n">
        <v>0</v>
      </c>
      <c r="Y14" s="451" t="n">
        <v>0.200964285714286</v>
      </c>
      <c r="Z14" s="451" t="n">
        <v>0.200964285714286</v>
      </c>
      <c r="AA14" s="451" t="n">
        <v>0.200964285714286</v>
      </c>
      <c r="AB14" s="454" t="s">
        <v>3069</v>
      </c>
      <c r="AC14" s="92"/>
      <c r="AD14" s="452" t="n">
        <v>1</v>
      </c>
      <c r="AE14" s="452" t="n">
        <v>-0.799035714285714</v>
      </c>
      <c r="AF14" s="92"/>
      <c r="AG14" s="455" t="n">
        <v>0</v>
      </c>
      <c r="AH14" s="456" t="n">
        <v>0</v>
      </c>
      <c r="AI14" s="455" t="n">
        <v>11254</v>
      </c>
      <c r="AJ14" s="456" t="n">
        <v>1</v>
      </c>
      <c r="AK14" s="92"/>
      <c r="AL14" s="457" t="n">
        <v>11254</v>
      </c>
      <c r="AM14" s="458" t="n">
        <v>0</v>
      </c>
      <c r="AN14" s="458" t="n">
        <v>0</v>
      </c>
      <c r="AO14" s="458" t="n">
        <v>11254</v>
      </c>
      <c r="AP14" s="459" t="n">
        <v>0.314211043194763</v>
      </c>
      <c r="AQ14" s="378" t="n">
        <v>0</v>
      </c>
      <c r="AR14" s="460" t="n">
        <v>0</v>
      </c>
      <c r="AS14" s="460" t="n">
        <v>0</v>
      </c>
      <c r="AT14" s="460" t="n">
        <v>0</v>
      </c>
      <c r="AU14" s="460" t="n">
        <v>0</v>
      </c>
      <c r="AV14" s="461"/>
      <c r="AW14" s="462" t="n">
        <v>0</v>
      </c>
      <c r="AX14" s="463" t="n">
        <v>0</v>
      </c>
      <c r="AY14" s="464" t="n">
        <v>0</v>
      </c>
      <c r="AZ14" s="418" t="s">
        <v>49</v>
      </c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465" t="n">
        <v>0</v>
      </c>
      <c r="BM14" s="466" t="n">
        <v>0</v>
      </c>
      <c r="BN14" s="467" t="n">
        <v>0</v>
      </c>
      <c r="BO14" s="468" t="n">
        <v>0</v>
      </c>
      <c r="BP14" s="468" t="n">
        <v>0</v>
      </c>
      <c r="BQ14" s="469" t="n">
        <v>0</v>
      </c>
      <c r="BR14" s="470" t="n">
        <v>0</v>
      </c>
      <c r="BS14" s="468" t="n">
        <v>0</v>
      </c>
      <c r="BT14" s="468" t="n">
        <v>0</v>
      </c>
      <c r="BU14" s="471" t="n">
        <v>0</v>
      </c>
      <c r="CE14" s="446" t="n">
        <v>3</v>
      </c>
    </row>
    <row r="15" s="445" customFormat="true" ht="21.95" hidden="false" customHeight="true" outlineLevel="0" collapsed="false">
      <c r="A15" s="418" t="n">
        <v>3</v>
      </c>
      <c r="B15" s="418" t="n">
        <v>0</v>
      </c>
      <c r="C15" s="419" t="n">
        <v>0</v>
      </c>
      <c r="D15" s="419" t="s">
        <v>45</v>
      </c>
      <c r="E15" s="447" t="s">
        <v>53</v>
      </c>
      <c r="F15" s="447" t="s">
        <v>2175</v>
      </c>
      <c r="G15" s="447" t="s">
        <v>1070</v>
      </c>
      <c r="H15" s="448" t="n">
        <v>1</v>
      </c>
      <c r="I15" s="472" t="n">
        <v>9735</v>
      </c>
      <c r="J15" s="473" t="n">
        <v>9735</v>
      </c>
      <c r="K15" s="451"/>
      <c r="L15" s="451" t="n">
        <v>0.4211</v>
      </c>
      <c r="M15" s="452" t="n">
        <v>0.4211</v>
      </c>
      <c r="N15" s="452" t="n">
        <v>4099.4085</v>
      </c>
      <c r="O15" s="451"/>
      <c r="P15" s="451" t="n">
        <v>1</v>
      </c>
      <c r="Q15" s="452" t="n">
        <v>1</v>
      </c>
      <c r="R15" s="452" t="n">
        <v>9735</v>
      </c>
      <c r="S15" s="453" t="n">
        <v>9735</v>
      </c>
      <c r="T15" s="453" t="n">
        <v>9735</v>
      </c>
      <c r="U15" s="453" t="n">
        <v>0</v>
      </c>
      <c r="V15" s="453" t="n">
        <v>9735</v>
      </c>
      <c r="W15" s="453" t="n">
        <v>4099.4085</v>
      </c>
      <c r="X15" s="451" t="n">
        <v>0.4211</v>
      </c>
      <c r="Y15" s="451" t="n">
        <v>1</v>
      </c>
      <c r="Z15" s="451" t="n">
        <v>0.5789</v>
      </c>
      <c r="AA15" s="451" t="n">
        <v>0.5789</v>
      </c>
      <c r="AB15" s="454" t="s">
        <v>3069</v>
      </c>
      <c r="AC15" s="92"/>
      <c r="AD15" s="452" t="n">
        <v>1</v>
      </c>
      <c r="AE15" s="452" t="n">
        <v>0</v>
      </c>
      <c r="AF15" s="92"/>
      <c r="AG15" s="455" t="n">
        <v>0</v>
      </c>
      <c r="AH15" s="456" t="n">
        <v>0</v>
      </c>
      <c r="AI15" s="455" t="n">
        <v>5635.5915</v>
      </c>
      <c r="AJ15" s="456" t="n">
        <v>3</v>
      </c>
      <c r="AK15" s="92"/>
      <c r="AL15" s="457" t="n">
        <v>9735</v>
      </c>
      <c r="AM15" s="458" t="n">
        <v>0</v>
      </c>
      <c r="AN15" s="458" t="n">
        <v>0</v>
      </c>
      <c r="AO15" s="458" t="n">
        <v>5635.5915</v>
      </c>
      <c r="AP15" s="459" t="n">
        <v>0.157345395791233</v>
      </c>
      <c r="AQ15" s="378" t="n">
        <v>0</v>
      </c>
      <c r="AR15" s="460" t="n">
        <v>0</v>
      </c>
      <c r="AS15" s="460" t="n">
        <v>0</v>
      </c>
      <c r="AT15" s="460" t="n">
        <v>0</v>
      </c>
      <c r="AU15" s="460" t="n">
        <v>0</v>
      </c>
      <c r="AV15" s="461"/>
      <c r="AW15" s="462" t="n">
        <v>0</v>
      </c>
      <c r="AX15" s="463" t="n">
        <v>0</v>
      </c>
      <c r="AY15" s="464" t="n">
        <v>0</v>
      </c>
      <c r="AZ15" s="418" t="s">
        <v>53</v>
      </c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465" t="n">
        <v>0</v>
      </c>
      <c r="BM15" s="466" t="n">
        <v>0</v>
      </c>
      <c r="BN15" s="467" t="n">
        <v>0</v>
      </c>
      <c r="BO15" s="468" t="n">
        <v>0</v>
      </c>
      <c r="BP15" s="468" t="n">
        <v>0</v>
      </c>
      <c r="BQ15" s="469" t="n">
        <v>0</v>
      </c>
      <c r="BR15" s="470" t="n">
        <v>0</v>
      </c>
      <c r="BS15" s="468" t="n">
        <v>0</v>
      </c>
      <c r="BT15" s="468" t="n">
        <v>0</v>
      </c>
      <c r="BU15" s="471" t="n">
        <v>0</v>
      </c>
      <c r="CE15" s="446" t="n">
        <v>4</v>
      </c>
    </row>
    <row r="16" s="445" customFormat="true" ht="21.95" hidden="false" customHeight="true" outlineLevel="0" collapsed="false">
      <c r="A16" s="418" t="n">
        <v>0</v>
      </c>
      <c r="B16" s="418" t="n">
        <v>6</v>
      </c>
      <c r="C16" s="419" t="n">
        <v>0</v>
      </c>
      <c r="D16" s="419" t="s">
        <v>45</v>
      </c>
      <c r="E16" s="447" t="s">
        <v>57</v>
      </c>
      <c r="F16" s="447" t="s">
        <v>2177</v>
      </c>
      <c r="G16" s="447" t="s">
        <v>1070</v>
      </c>
      <c r="H16" s="448" t="n">
        <v>1</v>
      </c>
      <c r="I16" s="472" t="n">
        <v>5000</v>
      </c>
      <c r="J16" s="473" t="n">
        <v>5000</v>
      </c>
      <c r="K16" s="451"/>
      <c r="L16" s="451" t="n">
        <v>0.4211</v>
      </c>
      <c r="M16" s="452" t="n">
        <v>0.4211</v>
      </c>
      <c r="N16" s="452" t="n">
        <v>2105.5</v>
      </c>
      <c r="O16" s="451"/>
      <c r="P16" s="474" t="n">
        <v>0.171665984933104</v>
      </c>
      <c r="Q16" s="452" t="n">
        <v>0.171665984933104</v>
      </c>
      <c r="R16" s="452" t="n">
        <v>858.329924665521</v>
      </c>
      <c r="S16" s="453" t="n">
        <v>5000</v>
      </c>
      <c r="T16" s="453" t="n">
        <v>858.329924665521</v>
      </c>
      <c r="U16" s="453" t="n">
        <v>4189.71344820836</v>
      </c>
      <c r="V16" s="453" t="n">
        <v>5048.04337287388</v>
      </c>
      <c r="W16" s="453" t="n">
        <v>2125.73106431719</v>
      </c>
      <c r="X16" s="451" t="n">
        <v>0.4211</v>
      </c>
      <c r="Y16" s="451" t="n">
        <v>0.171665984933104</v>
      </c>
      <c r="Z16" s="451" t="n">
        <v>-0.249434015066896</v>
      </c>
      <c r="AA16" s="451" t="n">
        <v>-0.249434015066896</v>
      </c>
      <c r="AB16" s="454" t="s">
        <v>3071</v>
      </c>
      <c r="AC16" s="92"/>
      <c r="AD16" s="452" t="n">
        <v>1</v>
      </c>
      <c r="AE16" s="452" t="n">
        <v>-0.828334015066896</v>
      </c>
      <c r="AF16" s="92"/>
      <c r="AG16" s="455" t="n">
        <v>-1247.17007533448</v>
      </c>
      <c r="AH16" s="456" t="n">
        <v>6</v>
      </c>
      <c r="AI16" s="455" t="n">
        <v>0</v>
      </c>
      <c r="AJ16" s="456" t="n">
        <v>0</v>
      </c>
      <c r="AK16" s="92"/>
      <c r="AL16" s="457" t="n">
        <v>858.329924665521</v>
      </c>
      <c r="AM16" s="458" t="n">
        <v>-1247.17007533448</v>
      </c>
      <c r="AN16" s="458" t="n">
        <v>0.0143358022415973</v>
      </c>
      <c r="AO16" s="458" t="n">
        <v>0</v>
      </c>
      <c r="AP16" s="459" t="n">
        <v>0</v>
      </c>
      <c r="AQ16" s="378" t="n">
        <v>0</v>
      </c>
      <c r="AR16" s="460" t="n">
        <v>0</v>
      </c>
      <c r="AS16" s="460" t="n">
        <v>0</v>
      </c>
      <c r="AT16" s="460" t="n">
        <v>0</v>
      </c>
      <c r="AU16" s="460" t="n">
        <v>0</v>
      </c>
      <c r="AV16" s="461"/>
      <c r="AW16" s="462" t="n">
        <v>0</v>
      </c>
      <c r="AX16" s="463" t="n">
        <v>0</v>
      </c>
      <c r="AY16" s="464" t="n">
        <v>0</v>
      </c>
      <c r="AZ16" s="418" t="s">
        <v>57</v>
      </c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465" t="n">
        <v>0</v>
      </c>
      <c r="BM16" s="466" t="n">
        <v>0</v>
      </c>
      <c r="BN16" s="467" t="n">
        <v>0</v>
      </c>
      <c r="BO16" s="468" t="n">
        <v>0</v>
      </c>
      <c r="BP16" s="468" t="n">
        <v>0</v>
      </c>
      <c r="BQ16" s="469" t="n">
        <v>0</v>
      </c>
      <c r="BR16" s="470" t="n">
        <v>0</v>
      </c>
      <c r="BS16" s="468" t="n">
        <v>0</v>
      </c>
      <c r="BT16" s="468" t="n">
        <v>0</v>
      </c>
      <c r="BU16" s="471" t="n">
        <v>0</v>
      </c>
      <c r="CE16" s="446" t="n">
        <v>5</v>
      </c>
    </row>
    <row r="17" s="445" customFormat="true" ht="21.95" hidden="false" customHeight="true" outlineLevel="0" collapsed="false">
      <c r="A17" s="418" t="n">
        <v>0</v>
      </c>
      <c r="B17" s="418" t="n">
        <v>0</v>
      </c>
      <c r="C17" s="419" t="n">
        <v>0</v>
      </c>
      <c r="D17" s="419" t="s">
        <v>45</v>
      </c>
      <c r="E17" s="447" t="s">
        <v>59</v>
      </c>
      <c r="F17" s="447" t="s">
        <v>2179</v>
      </c>
      <c r="G17" s="447" t="s">
        <v>1070</v>
      </c>
      <c r="H17" s="448" t="n">
        <v>1</v>
      </c>
      <c r="I17" s="472" t="n">
        <v>2800</v>
      </c>
      <c r="J17" s="473" t="n">
        <v>2800</v>
      </c>
      <c r="K17" s="451"/>
      <c r="L17" s="451" t="n">
        <v>0</v>
      </c>
      <c r="M17" s="452" t="n">
        <v>0</v>
      </c>
      <c r="N17" s="452" t="n">
        <v>0</v>
      </c>
      <c r="O17" s="451"/>
      <c r="P17" s="451" t="n">
        <v>0</v>
      </c>
      <c r="Q17" s="452" t="n">
        <v>0</v>
      </c>
      <c r="R17" s="452" t="n">
        <v>0</v>
      </c>
      <c r="S17" s="453" t="n">
        <v>2800</v>
      </c>
      <c r="T17" s="453" t="n">
        <v>0</v>
      </c>
      <c r="U17" s="453" t="n">
        <v>2832.48</v>
      </c>
      <c r="V17" s="453" t="n">
        <v>2832.48</v>
      </c>
      <c r="W17" s="453" t="n">
        <v>0</v>
      </c>
      <c r="X17" s="451" t="n">
        <v>0</v>
      </c>
      <c r="Y17" s="451" t="n">
        <v>0</v>
      </c>
      <c r="Z17" s="451" t="n">
        <v>0</v>
      </c>
      <c r="AA17" s="451" t="n">
        <v>0</v>
      </c>
      <c r="AB17" s="454" t="s">
        <v>3072</v>
      </c>
      <c r="AC17" s="92"/>
      <c r="AD17" s="452" t="n">
        <v>1</v>
      </c>
      <c r="AE17" s="452" t="n">
        <v>-1</v>
      </c>
      <c r="AF17" s="92"/>
      <c r="AG17" s="455" t="n">
        <v>0</v>
      </c>
      <c r="AH17" s="456" t="n">
        <v>0</v>
      </c>
      <c r="AI17" s="455" t="n">
        <v>0</v>
      </c>
      <c r="AJ17" s="456" t="n">
        <v>0</v>
      </c>
      <c r="AK17" s="92"/>
      <c r="AL17" s="457" t="n">
        <v>0</v>
      </c>
      <c r="AM17" s="458" t="n">
        <v>0</v>
      </c>
      <c r="AN17" s="458" t="n">
        <v>0</v>
      </c>
      <c r="AO17" s="458" t="n">
        <v>0</v>
      </c>
      <c r="AP17" s="459" t="n">
        <v>0</v>
      </c>
      <c r="AQ17" s="378" t="n">
        <v>0</v>
      </c>
      <c r="AR17" s="460" t="n">
        <v>0</v>
      </c>
      <c r="AS17" s="460" t="n">
        <v>0</v>
      </c>
      <c r="AT17" s="460" t="n">
        <v>0</v>
      </c>
      <c r="AU17" s="460" t="n">
        <v>0</v>
      </c>
      <c r="AV17" s="461"/>
      <c r="AW17" s="462" t="n">
        <v>0</v>
      </c>
      <c r="AX17" s="463" t="n">
        <v>0</v>
      </c>
      <c r="AY17" s="464" t="n">
        <v>0</v>
      </c>
      <c r="AZ17" s="418" t="s">
        <v>59</v>
      </c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465" t="n">
        <v>0</v>
      </c>
      <c r="BM17" s="466" t="n">
        <v>0</v>
      </c>
      <c r="BN17" s="467" t="n">
        <v>0</v>
      </c>
      <c r="BO17" s="468" t="n">
        <v>0</v>
      </c>
      <c r="BP17" s="468" t="n">
        <v>0</v>
      </c>
      <c r="BQ17" s="469" t="n">
        <v>0</v>
      </c>
      <c r="BR17" s="470" t="n">
        <v>0</v>
      </c>
      <c r="BS17" s="468" t="n">
        <v>0</v>
      </c>
      <c r="BT17" s="468" t="n">
        <v>0</v>
      </c>
      <c r="BU17" s="471" t="n">
        <v>0</v>
      </c>
      <c r="CE17" s="446" t="n">
        <v>6</v>
      </c>
    </row>
    <row r="18" s="445" customFormat="true" ht="21.95" hidden="false" customHeight="true" outlineLevel="0" collapsed="false">
      <c r="A18" s="418" t="n">
        <v>2</v>
      </c>
      <c r="B18" s="418" t="n">
        <v>0</v>
      </c>
      <c r="C18" s="419" t="n">
        <v>0</v>
      </c>
      <c r="D18" s="419" t="s">
        <v>45</v>
      </c>
      <c r="E18" s="447" t="s">
        <v>63</v>
      </c>
      <c r="F18" s="447" t="s">
        <v>1129</v>
      </c>
      <c r="G18" s="447" t="s">
        <v>1070</v>
      </c>
      <c r="H18" s="448" t="n">
        <v>1</v>
      </c>
      <c r="I18" s="449" t="n">
        <v>50000</v>
      </c>
      <c r="J18" s="450" t="n">
        <v>50000</v>
      </c>
      <c r="K18" s="451"/>
      <c r="L18" s="451" t="n">
        <v>0</v>
      </c>
      <c r="M18" s="452" t="n">
        <v>0</v>
      </c>
      <c r="N18" s="452" t="n">
        <v>0</v>
      </c>
      <c r="O18" s="451"/>
      <c r="P18" s="474" t="n">
        <v>0.15854</v>
      </c>
      <c r="Q18" s="452" t="n">
        <v>0.15854</v>
      </c>
      <c r="R18" s="452" t="n">
        <v>7927</v>
      </c>
      <c r="S18" s="453" t="n">
        <v>50000</v>
      </c>
      <c r="T18" s="453" t="n">
        <v>7927</v>
      </c>
      <c r="U18" s="453" t="n">
        <v>42561.0468</v>
      </c>
      <c r="V18" s="453" t="n">
        <v>50488.0468</v>
      </c>
      <c r="W18" s="453" t="n">
        <v>0</v>
      </c>
      <c r="X18" s="451" t="n">
        <v>0</v>
      </c>
      <c r="Y18" s="451" t="n">
        <v>0.15854</v>
      </c>
      <c r="Z18" s="451" t="n">
        <v>0.15854</v>
      </c>
      <c r="AA18" s="451" t="n">
        <v>0.15854</v>
      </c>
      <c r="AB18" s="454" t="s">
        <v>3069</v>
      </c>
      <c r="AC18" s="92"/>
      <c r="AD18" s="452" t="n">
        <v>1</v>
      </c>
      <c r="AE18" s="452" t="n">
        <v>-0.84146</v>
      </c>
      <c r="AF18" s="92"/>
      <c r="AG18" s="455" t="n">
        <v>0</v>
      </c>
      <c r="AH18" s="456" t="n">
        <v>0</v>
      </c>
      <c r="AI18" s="455" t="n">
        <v>7927</v>
      </c>
      <c r="AJ18" s="456" t="n">
        <v>2</v>
      </c>
      <c r="AK18" s="92"/>
      <c r="AL18" s="457" t="n">
        <v>7927</v>
      </c>
      <c r="AM18" s="458" t="n">
        <v>0</v>
      </c>
      <c r="AN18" s="458" t="n">
        <v>0</v>
      </c>
      <c r="AO18" s="458" t="n">
        <v>7927</v>
      </c>
      <c r="AP18" s="459" t="n">
        <v>0.221321391452362</v>
      </c>
      <c r="AQ18" s="378" t="n">
        <v>0</v>
      </c>
      <c r="AR18" s="460" t="n">
        <v>0</v>
      </c>
      <c r="AS18" s="460" t="n">
        <v>0</v>
      </c>
      <c r="AT18" s="460" t="n">
        <v>0</v>
      </c>
      <c r="AU18" s="460" t="n">
        <v>0</v>
      </c>
      <c r="AV18" s="461"/>
      <c r="AW18" s="462" t="n">
        <v>0</v>
      </c>
      <c r="AX18" s="463" t="n">
        <v>0</v>
      </c>
      <c r="AY18" s="464" t="n">
        <v>0</v>
      </c>
      <c r="AZ18" s="418" t="s">
        <v>63</v>
      </c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465" t="n">
        <v>0</v>
      </c>
      <c r="BM18" s="466" t="n">
        <v>0</v>
      </c>
      <c r="BN18" s="467" t="n">
        <v>0</v>
      </c>
      <c r="BO18" s="468" t="n">
        <v>0</v>
      </c>
      <c r="BP18" s="468" t="n">
        <v>0</v>
      </c>
      <c r="BQ18" s="469" t="n">
        <v>0</v>
      </c>
      <c r="BR18" s="470" t="n">
        <v>0</v>
      </c>
      <c r="BS18" s="468" t="n">
        <v>0</v>
      </c>
      <c r="BT18" s="468" t="n">
        <v>0</v>
      </c>
      <c r="BU18" s="471" t="n">
        <v>0</v>
      </c>
      <c r="CE18" s="446" t="n">
        <v>7</v>
      </c>
    </row>
    <row r="19" s="445" customFormat="true" ht="21.95" hidden="false" customHeight="true" outlineLevel="0" collapsed="false">
      <c r="A19" s="418" t="n">
        <v>4</v>
      </c>
      <c r="B19" s="418" t="n">
        <v>0</v>
      </c>
      <c r="C19" s="419" t="n">
        <v>0</v>
      </c>
      <c r="D19" s="419" t="s">
        <v>45</v>
      </c>
      <c r="E19" s="447" t="s">
        <v>67</v>
      </c>
      <c r="F19" s="447" t="s">
        <v>2182</v>
      </c>
      <c r="G19" s="447" t="s">
        <v>1070</v>
      </c>
      <c r="H19" s="448" t="n">
        <v>1</v>
      </c>
      <c r="I19" s="449" t="n">
        <v>22250</v>
      </c>
      <c r="J19" s="450" t="n">
        <v>22250</v>
      </c>
      <c r="K19" s="451"/>
      <c r="L19" s="451" t="n">
        <v>0</v>
      </c>
      <c r="M19" s="452" t="n">
        <v>0</v>
      </c>
      <c r="N19" s="452" t="n">
        <v>0</v>
      </c>
      <c r="O19" s="451"/>
      <c r="P19" s="474" t="n">
        <v>0.141573033707865</v>
      </c>
      <c r="Q19" s="452" t="n">
        <v>0.141573033707865</v>
      </c>
      <c r="R19" s="452" t="n">
        <v>3150</v>
      </c>
      <c r="S19" s="453" t="n">
        <v>22250</v>
      </c>
      <c r="T19" s="453" t="n">
        <v>3150</v>
      </c>
      <c r="U19" s="453" t="n">
        <v>19321.56</v>
      </c>
      <c r="V19" s="453" t="n">
        <v>22471.56</v>
      </c>
      <c r="W19" s="453" t="n">
        <v>0</v>
      </c>
      <c r="X19" s="451" t="n">
        <v>0</v>
      </c>
      <c r="Y19" s="451" t="n">
        <v>0.141573033707865</v>
      </c>
      <c r="Z19" s="451" t="n">
        <v>0.141573033707865</v>
      </c>
      <c r="AA19" s="451" t="n">
        <v>0.141573033707865</v>
      </c>
      <c r="AB19" s="454" t="s">
        <v>3069</v>
      </c>
      <c r="AC19" s="92"/>
      <c r="AD19" s="452" t="n">
        <v>1</v>
      </c>
      <c r="AE19" s="452" t="n">
        <v>-0.858426966292135</v>
      </c>
      <c r="AF19" s="92"/>
      <c r="AG19" s="455" t="n">
        <v>0</v>
      </c>
      <c r="AH19" s="456" t="n">
        <v>0</v>
      </c>
      <c r="AI19" s="455" t="n">
        <v>3150</v>
      </c>
      <c r="AJ19" s="456" t="n">
        <v>4</v>
      </c>
      <c r="AK19" s="92"/>
      <c r="AL19" s="457" t="n">
        <v>3150</v>
      </c>
      <c r="AM19" s="458" t="n">
        <v>0</v>
      </c>
      <c r="AN19" s="458" t="n">
        <v>0</v>
      </c>
      <c r="AO19" s="458" t="n">
        <v>3150</v>
      </c>
      <c r="AP19" s="459" t="n">
        <v>0.0879478217579086</v>
      </c>
      <c r="AQ19" s="378" t="n">
        <v>0</v>
      </c>
      <c r="AR19" s="460" t="n">
        <v>0</v>
      </c>
      <c r="AS19" s="460" t="n">
        <v>0</v>
      </c>
      <c r="AT19" s="460" t="n">
        <v>0</v>
      </c>
      <c r="AU19" s="460" t="n">
        <v>0</v>
      </c>
      <c r="AV19" s="461"/>
      <c r="AW19" s="462" t="n">
        <v>0</v>
      </c>
      <c r="AX19" s="463" t="n">
        <v>0</v>
      </c>
      <c r="AY19" s="464" t="n">
        <v>0</v>
      </c>
      <c r="AZ19" s="418" t="s">
        <v>67</v>
      </c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465" t="n">
        <v>0</v>
      </c>
      <c r="BM19" s="466" t="n">
        <v>0</v>
      </c>
      <c r="BN19" s="467" t="n">
        <v>0</v>
      </c>
      <c r="BO19" s="468" t="n">
        <v>0</v>
      </c>
      <c r="BP19" s="468" t="n">
        <v>0</v>
      </c>
      <c r="BQ19" s="469" t="n">
        <v>0</v>
      </c>
      <c r="BR19" s="470" t="n">
        <v>0</v>
      </c>
      <c r="BS19" s="468" t="n">
        <v>0</v>
      </c>
      <c r="BT19" s="468" t="n">
        <v>0</v>
      </c>
      <c r="BU19" s="471" t="n">
        <v>0</v>
      </c>
      <c r="CE19" s="446" t="n">
        <v>8</v>
      </c>
    </row>
    <row r="20" s="445" customFormat="true" ht="21.95" hidden="false" customHeight="true" outlineLevel="0" collapsed="false">
      <c r="A20" s="418" t="n">
        <v>7</v>
      </c>
      <c r="B20" s="418" t="n">
        <v>0</v>
      </c>
      <c r="C20" s="419" t="n">
        <v>0</v>
      </c>
      <c r="D20" s="419" t="s">
        <v>45</v>
      </c>
      <c r="E20" s="447" t="s">
        <v>70</v>
      </c>
      <c r="F20" s="447" t="s">
        <v>2184</v>
      </c>
      <c r="G20" s="447" t="s">
        <v>1070</v>
      </c>
      <c r="H20" s="448" t="n">
        <v>1</v>
      </c>
      <c r="I20" s="472" t="n">
        <v>3500</v>
      </c>
      <c r="J20" s="473" t="n">
        <v>3500</v>
      </c>
      <c r="K20" s="451"/>
      <c r="L20" s="451" t="n">
        <v>0</v>
      </c>
      <c r="M20" s="452" t="n">
        <v>0</v>
      </c>
      <c r="N20" s="452" t="n">
        <v>0</v>
      </c>
      <c r="O20" s="451"/>
      <c r="P20" s="474" t="n">
        <v>0.528857142857143</v>
      </c>
      <c r="Q20" s="452" t="n">
        <v>0.528857142857143</v>
      </c>
      <c r="R20" s="452" t="n">
        <v>1851</v>
      </c>
      <c r="S20" s="453" t="n">
        <v>3500</v>
      </c>
      <c r="T20" s="453" t="n">
        <v>1851</v>
      </c>
      <c r="U20" s="453" t="n">
        <v>1668.1284</v>
      </c>
      <c r="V20" s="453" t="n">
        <v>3519.1284</v>
      </c>
      <c r="W20" s="453" t="n">
        <v>0</v>
      </c>
      <c r="X20" s="451" t="n">
        <v>0</v>
      </c>
      <c r="Y20" s="451" t="n">
        <v>0.528857142857143</v>
      </c>
      <c r="Z20" s="451" t="n">
        <v>0.528857142857143</v>
      </c>
      <c r="AA20" s="451" t="n">
        <v>0.528857142857143</v>
      </c>
      <c r="AB20" s="454" t="s">
        <v>3069</v>
      </c>
      <c r="AC20" s="92"/>
      <c r="AD20" s="452" t="n">
        <v>1</v>
      </c>
      <c r="AE20" s="452" t="n">
        <v>-0.471142857142857</v>
      </c>
      <c r="AF20" s="92"/>
      <c r="AG20" s="455" t="n">
        <v>0</v>
      </c>
      <c r="AH20" s="456" t="n">
        <v>0</v>
      </c>
      <c r="AI20" s="455" t="n">
        <v>1851</v>
      </c>
      <c r="AJ20" s="456" t="n">
        <v>7</v>
      </c>
      <c r="AK20" s="92"/>
      <c r="AL20" s="457" t="n">
        <v>1851</v>
      </c>
      <c r="AM20" s="458" t="n">
        <v>0</v>
      </c>
      <c r="AN20" s="458" t="n">
        <v>0</v>
      </c>
      <c r="AO20" s="458" t="n">
        <v>1851</v>
      </c>
      <c r="AP20" s="459" t="n">
        <v>0.051679815261552</v>
      </c>
      <c r="AQ20" s="378" t="n">
        <v>0</v>
      </c>
      <c r="AR20" s="460" t="n">
        <v>0</v>
      </c>
      <c r="AS20" s="460" t="n">
        <v>0</v>
      </c>
      <c r="AT20" s="460" t="n">
        <v>0</v>
      </c>
      <c r="AU20" s="460" t="n">
        <v>0</v>
      </c>
      <c r="AV20" s="461"/>
      <c r="AW20" s="462" t="n">
        <v>0</v>
      </c>
      <c r="AX20" s="463" t="n">
        <v>0</v>
      </c>
      <c r="AY20" s="464" t="n">
        <v>0</v>
      </c>
      <c r="AZ20" s="418" t="s">
        <v>70</v>
      </c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465" t="n">
        <v>0</v>
      </c>
      <c r="BM20" s="466" t="n">
        <v>0</v>
      </c>
      <c r="BN20" s="467" t="n">
        <v>0</v>
      </c>
      <c r="BO20" s="468" t="n">
        <v>0</v>
      </c>
      <c r="BP20" s="468" t="n">
        <v>0</v>
      </c>
      <c r="BQ20" s="469" t="n">
        <v>0</v>
      </c>
      <c r="BR20" s="470" t="n">
        <v>0</v>
      </c>
      <c r="BS20" s="468" t="n">
        <v>0</v>
      </c>
      <c r="BT20" s="468" t="n">
        <v>0</v>
      </c>
      <c r="BU20" s="471" t="n">
        <v>0</v>
      </c>
      <c r="CE20" s="446" t="n">
        <v>9</v>
      </c>
    </row>
    <row r="21" s="445" customFormat="true" ht="21.95" hidden="false" customHeight="true" outlineLevel="0" collapsed="false">
      <c r="A21" s="418" t="n">
        <v>0</v>
      </c>
      <c r="B21" s="418" t="n">
        <v>0</v>
      </c>
      <c r="C21" s="419" t="n">
        <v>0</v>
      </c>
      <c r="D21" s="419" t="s">
        <v>45</v>
      </c>
      <c r="E21" s="447" t="s">
        <v>74</v>
      </c>
      <c r="F21" s="447" t="s">
        <v>2186</v>
      </c>
      <c r="G21" s="447" t="s">
        <v>1070</v>
      </c>
      <c r="H21" s="448" t="n">
        <v>1</v>
      </c>
      <c r="I21" s="472" t="n">
        <v>3000</v>
      </c>
      <c r="J21" s="473" t="n">
        <v>3000</v>
      </c>
      <c r="K21" s="451"/>
      <c r="L21" s="451" t="n">
        <v>1</v>
      </c>
      <c r="M21" s="452" t="n">
        <v>1</v>
      </c>
      <c r="N21" s="452" t="n">
        <v>3000</v>
      </c>
      <c r="O21" s="451"/>
      <c r="P21" s="451" t="n">
        <v>1</v>
      </c>
      <c r="Q21" s="452" t="n">
        <v>1</v>
      </c>
      <c r="R21" s="452" t="n">
        <v>3000</v>
      </c>
      <c r="S21" s="453" t="n">
        <v>3000</v>
      </c>
      <c r="T21" s="453" t="n">
        <v>3000</v>
      </c>
      <c r="U21" s="453" t="n">
        <v>0</v>
      </c>
      <c r="V21" s="453" t="n">
        <v>3000</v>
      </c>
      <c r="W21" s="453" t="n">
        <v>3000</v>
      </c>
      <c r="X21" s="451" t="n">
        <v>1</v>
      </c>
      <c r="Y21" s="451" t="n">
        <v>1</v>
      </c>
      <c r="Z21" s="451" t="n">
        <v>0</v>
      </c>
      <c r="AA21" s="451" t="n">
        <v>0</v>
      </c>
      <c r="AB21" s="454" t="n">
        <v>0</v>
      </c>
      <c r="AC21" s="92"/>
      <c r="AD21" s="452" t="n">
        <v>1</v>
      </c>
      <c r="AE21" s="452" t="n">
        <v>0</v>
      </c>
      <c r="AF21" s="92"/>
      <c r="AG21" s="455" t="n">
        <v>0</v>
      </c>
      <c r="AH21" s="456" t="n">
        <v>0</v>
      </c>
      <c r="AI21" s="455" t="n">
        <v>0</v>
      </c>
      <c r="AJ21" s="456" t="n">
        <v>0</v>
      </c>
      <c r="AK21" s="92"/>
      <c r="AL21" s="457" t="n">
        <v>3000</v>
      </c>
      <c r="AM21" s="458" t="n">
        <v>0</v>
      </c>
      <c r="AN21" s="458" t="n">
        <v>0</v>
      </c>
      <c r="AO21" s="458" t="n">
        <v>0</v>
      </c>
      <c r="AP21" s="459" t="n">
        <v>0</v>
      </c>
      <c r="AQ21" s="378" t="n">
        <v>0</v>
      </c>
      <c r="AR21" s="460" t="n">
        <v>0</v>
      </c>
      <c r="AS21" s="460" t="n">
        <v>0</v>
      </c>
      <c r="AT21" s="460" t="n">
        <v>0</v>
      </c>
      <c r="AU21" s="460" t="n">
        <v>0</v>
      </c>
      <c r="AV21" s="461"/>
      <c r="AW21" s="462" t="n">
        <v>0</v>
      </c>
      <c r="AX21" s="463" t="n">
        <v>0</v>
      </c>
      <c r="AY21" s="464" t="n">
        <v>0</v>
      </c>
      <c r="AZ21" s="418" t="s">
        <v>74</v>
      </c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465" t="n">
        <v>0</v>
      </c>
      <c r="BM21" s="466" t="n">
        <v>0</v>
      </c>
      <c r="BN21" s="467" t="n">
        <v>0</v>
      </c>
      <c r="BO21" s="468" t="n">
        <v>0</v>
      </c>
      <c r="BP21" s="468" t="n">
        <v>0</v>
      </c>
      <c r="BQ21" s="469" t="n">
        <v>0</v>
      </c>
      <c r="BR21" s="470" t="n">
        <v>0</v>
      </c>
      <c r="BS21" s="468" t="n">
        <v>0</v>
      </c>
      <c r="BT21" s="468" t="n">
        <v>0</v>
      </c>
      <c r="BU21" s="471" t="n">
        <v>0</v>
      </c>
      <c r="CE21" s="446" t="n">
        <v>10</v>
      </c>
    </row>
    <row r="22" s="445" customFormat="true" ht="21.95" hidden="false" customHeight="true" outlineLevel="0" collapsed="false">
      <c r="A22" s="418" t="n">
        <v>0</v>
      </c>
      <c r="B22" s="418" t="n">
        <v>0</v>
      </c>
      <c r="C22" s="419" t="n">
        <v>0</v>
      </c>
      <c r="D22" s="419" t="s">
        <v>45</v>
      </c>
      <c r="E22" s="447" t="s">
        <v>77</v>
      </c>
      <c r="F22" s="447" t="s">
        <v>2188</v>
      </c>
      <c r="G22" s="447" t="s">
        <v>1070</v>
      </c>
      <c r="H22" s="448" t="n">
        <v>1</v>
      </c>
      <c r="I22" s="472" t="n">
        <v>2400</v>
      </c>
      <c r="J22" s="473" t="n">
        <v>2400</v>
      </c>
      <c r="K22" s="451"/>
      <c r="L22" s="451" t="n">
        <v>0</v>
      </c>
      <c r="M22" s="452" t="n">
        <v>0</v>
      </c>
      <c r="N22" s="452" t="n">
        <v>0</v>
      </c>
      <c r="O22" s="451"/>
      <c r="P22" s="451" t="n">
        <v>0</v>
      </c>
      <c r="Q22" s="452" t="n">
        <v>0</v>
      </c>
      <c r="R22" s="452" t="n">
        <v>0</v>
      </c>
      <c r="S22" s="453" t="n">
        <v>2400</v>
      </c>
      <c r="T22" s="453" t="n">
        <v>0</v>
      </c>
      <c r="U22" s="453" t="n">
        <v>2427.84</v>
      </c>
      <c r="V22" s="453" t="n">
        <v>2427.84</v>
      </c>
      <c r="W22" s="453" t="n">
        <v>0</v>
      </c>
      <c r="X22" s="451" t="n">
        <v>0</v>
      </c>
      <c r="Y22" s="451" t="n">
        <v>0</v>
      </c>
      <c r="Z22" s="451" t="n">
        <v>0</v>
      </c>
      <c r="AA22" s="451" t="n">
        <v>0</v>
      </c>
      <c r="AB22" s="454" t="s">
        <v>3072</v>
      </c>
      <c r="AC22" s="92"/>
      <c r="AD22" s="452" t="n">
        <v>1</v>
      </c>
      <c r="AE22" s="452" t="n">
        <v>-1</v>
      </c>
      <c r="AF22" s="92"/>
      <c r="AG22" s="455" t="n">
        <v>0</v>
      </c>
      <c r="AH22" s="456" t="n">
        <v>0</v>
      </c>
      <c r="AI22" s="455" t="n">
        <v>0</v>
      </c>
      <c r="AJ22" s="456" t="n">
        <v>0</v>
      </c>
      <c r="AK22" s="92"/>
      <c r="AL22" s="457" t="n">
        <v>0</v>
      </c>
      <c r="AM22" s="458" t="n">
        <v>0</v>
      </c>
      <c r="AN22" s="458" t="n">
        <v>0</v>
      </c>
      <c r="AO22" s="458" t="n">
        <v>0</v>
      </c>
      <c r="AP22" s="459" t="n">
        <v>0</v>
      </c>
      <c r="AQ22" s="378" t="n">
        <v>0</v>
      </c>
      <c r="AR22" s="460" t="n">
        <v>0</v>
      </c>
      <c r="AS22" s="460" t="n">
        <v>0</v>
      </c>
      <c r="AT22" s="460" t="n">
        <v>0</v>
      </c>
      <c r="AU22" s="460" t="n">
        <v>0</v>
      </c>
      <c r="AV22" s="461"/>
      <c r="AW22" s="462" t="n">
        <v>0</v>
      </c>
      <c r="AX22" s="463" t="n">
        <v>0</v>
      </c>
      <c r="AY22" s="464" t="n">
        <v>0</v>
      </c>
      <c r="AZ22" s="418" t="s">
        <v>77</v>
      </c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465" t="n">
        <v>0</v>
      </c>
      <c r="BM22" s="466" t="n">
        <v>0</v>
      </c>
      <c r="BN22" s="467" t="n">
        <v>0</v>
      </c>
      <c r="BO22" s="468" t="n">
        <v>0</v>
      </c>
      <c r="BP22" s="468" t="n">
        <v>0</v>
      </c>
      <c r="BQ22" s="469" t="n">
        <v>0</v>
      </c>
      <c r="BR22" s="470" t="n">
        <v>0</v>
      </c>
      <c r="BS22" s="468" t="n">
        <v>0</v>
      </c>
      <c r="BT22" s="468" t="n">
        <v>0</v>
      </c>
      <c r="BU22" s="471" t="n">
        <v>0</v>
      </c>
      <c r="CE22" s="446" t="n">
        <v>11</v>
      </c>
    </row>
    <row r="23" s="445" customFormat="true" ht="21.95" hidden="false" customHeight="true" outlineLevel="0" collapsed="false">
      <c r="A23" s="418" t="n">
        <v>0</v>
      </c>
      <c r="B23" s="418" t="n">
        <v>0</v>
      </c>
      <c r="C23" s="419" t="n">
        <v>0</v>
      </c>
      <c r="D23" s="419" t="s">
        <v>45</v>
      </c>
      <c r="E23" s="447" t="s">
        <v>81</v>
      </c>
      <c r="F23" s="447" t="s">
        <v>2190</v>
      </c>
      <c r="G23" s="447" t="s">
        <v>1070</v>
      </c>
      <c r="H23" s="448" t="n">
        <v>1</v>
      </c>
      <c r="I23" s="449" t="n">
        <v>15000</v>
      </c>
      <c r="J23" s="450" t="n">
        <v>15000</v>
      </c>
      <c r="K23" s="451"/>
      <c r="L23" s="451" t="n">
        <v>0</v>
      </c>
      <c r="M23" s="452" t="n">
        <v>0</v>
      </c>
      <c r="N23" s="452" t="n">
        <v>0</v>
      </c>
      <c r="O23" s="451"/>
      <c r="P23" s="451" t="n">
        <v>0</v>
      </c>
      <c r="Q23" s="452" t="n">
        <v>0</v>
      </c>
      <c r="R23" s="452" t="n">
        <v>0</v>
      </c>
      <c r="S23" s="453" t="n">
        <v>15000</v>
      </c>
      <c r="T23" s="453" t="n">
        <v>0</v>
      </c>
      <c r="U23" s="453" t="n">
        <v>15174</v>
      </c>
      <c r="V23" s="453" t="n">
        <v>15174</v>
      </c>
      <c r="W23" s="453" t="n">
        <v>0</v>
      </c>
      <c r="X23" s="451" t="n">
        <v>0</v>
      </c>
      <c r="Y23" s="451" t="n">
        <v>0</v>
      </c>
      <c r="Z23" s="451" t="n">
        <v>0</v>
      </c>
      <c r="AA23" s="451" t="n">
        <v>0</v>
      </c>
      <c r="AB23" s="454" t="s">
        <v>3072</v>
      </c>
      <c r="AC23" s="92"/>
      <c r="AD23" s="452" t="n">
        <v>1</v>
      </c>
      <c r="AE23" s="452" t="n">
        <v>-1</v>
      </c>
      <c r="AF23" s="92"/>
      <c r="AG23" s="455" t="n">
        <v>0</v>
      </c>
      <c r="AH23" s="456" t="n">
        <v>0</v>
      </c>
      <c r="AI23" s="455" t="n">
        <v>0</v>
      </c>
      <c r="AJ23" s="456" t="n">
        <v>0</v>
      </c>
      <c r="AK23" s="92"/>
      <c r="AL23" s="457" t="n">
        <v>0</v>
      </c>
      <c r="AM23" s="458" t="n">
        <v>0</v>
      </c>
      <c r="AN23" s="458" t="n">
        <v>0</v>
      </c>
      <c r="AO23" s="458" t="n">
        <v>0</v>
      </c>
      <c r="AP23" s="459" t="n">
        <v>0</v>
      </c>
      <c r="AQ23" s="378" t="n">
        <v>0</v>
      </c>
      <c r="AR23" s="460" t="n">
        <v>0</v>
      </c>
      <c r="AS23" s="460" t="n">
        <v>0</v>
      </c>
      <c r="AT23" s="460" t="n">
        <v>0</v>
      </c>
      <c r="AU23" s="460" t="n">
        <v>0</v>
      </c>
      <c r="AV23" s="461"/>
      <c r="AW23" s="462" t="n">
        <v>0</v>
      </c>
      <c r="AX23" s="463" t="n">
        <v>0</v>
      </c>
      <c r="AY23" s="464" t="n">
        <v>0</v>
      </c>
      <c r="AZ23" s="418" t="s">
        <v>81</v>
      </c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465" t="n">
        <v>0</v>
      </c>
      <c r="BM23" s="466" t="n">
        <v>0</v>
      </c>
      <c r="BN23" s="467" t="n">
        <v>0</v>
      </c>
      <c r="BO23" s="468" t="n">
        <v>0</v>
      </c>
      <c r="BP23" s="468" t="n">
        <v>0</v>
      </c>
      <c r="BQ23" s="469" t="n">
        <v>0</v>
      </c>
      <c r="BR23" s="470" t="n">
        <v>0</v>
      </c>
      <c r="BS23" s="468" t="n">
        <v>0</v>
      </c>
      <c r="BT23" s="468" t="n">
        <v>0</v>
      </c>
      <c r="BU23" s="471" t="n">
        <v>0</v>
      </c>
      <c r="CE23" s="446" t="n">
        <v>12</v>
      </c>
    </row>
    <row r="24" s="445" customFormat="true" ht="21.95" hidden="false" customHeight="true" outlineLevel="0" collapsed="false">
      <c r="A24" s="418" t="n">
        <v>0</v>
      </c>
      <c r="B24" s="418" t="n">
        <v>0</v>
      </c>
      <c r="C24" s="419" t="n">
        <v>0</v>
      </c>
      <c r="D24" s="419" t="s">
        <v>45</v>
      </c>
      <c r="E24" s="447" t="s">
        <v>85</v>
      </c>
      <c r="F24" s="447" t="s">
        <v>2192</v>
      </c>
      <c r="G24" s="447" t="s">
        <v>1070</v>
      </c>
      <c r="H24" s="448" t="n">
        <v>1</v>
      </c>
      <c r="I24" s="472" t="n">
        <v>1300</v>
      </c>
      <c r="J24" s="473" t="n">
        <v>1300</v>
      </c>
      <c r="K24" s="451"/>
      <c r="L24" s="451" t="n">
        <v>0</v>
      </c>
      <c r="M24" s="452" t="n">
        <v>0</v>
      </c>
      <c r="N24" s="452" t="n">
        <v>0</v>
      </c>
      <c r="O24" s="451"/>
      <c r="P24" s="451" t="n">
        <v>0</v>
      </c>
      <c r="Q24" s="452" t="n">
        <v>0</v>
      </c>
      <c r="R24" s="452" t="n">
        <v>0</v>
      </c>
      <c r="S24" s="453" t="n">
        <v>1300</v>
      </c>
      <c r="T24" s="453" t="n">
        <v>0</v>
      </c>
      <c r="U24" s="453" t="n">
        <v>1315.08</v>
      </c>
      <c r="V24" s="453" t="n">
        <v>1315.08</v>
      </c>
      <c r="W24" s="453" t="n">
        <v>0</v>
      </c>
      <c r="X24" s="451" t="n">
        <v>0</v>
      </c>
      <c r="Y24" s="451" t="n">
        <v>0</v>
      </c>
      <c r="Z24" s="451" t="n">
        <v>0</v>
      </c>
      <c r="AA24" s="451" t="n">
        <v>0</v>
      </c>
      <c r="AB24" s="454" t="s">
        <v>3072</v>
      </c>
      <c r="AC24" s="92"/>
      <c r="AD24" s="452" t="n">
        <v>1</v>
      </c>
      <c r="AE24" s="452" t="n">
        <v>-1</v>
      </c>
      <c r="AF24" s="92"/>
      <c r="AG24" s="455" t="n">
        <v>0</v>
      </c>
      <c r="AH24" s="456" t="n">
        <v>0</v>
      </c>
      <c r="AI24" s="455" t="n">
        <v>0</v>
      </c>
      <c r="AJ24" s="456" t="n">
        <v>0</v>
      </c>
      <c r="AK24" s="92"/>
      <c r="AL24" s="457" t="n">
        <v>0</v>
      </c>
      <c r="AM24" s="458" t="n">
        <v>0</v>
      </c>
      <c r="AN24" s="458" t="n">
        <v>0</v>
      </c>
      <c r="AO24" s="458" t="n">
        <v>0</v>
      </c>
      <c r="AP24" s="459" t="n">
        <v>0</v>
      </c>
      <c r="AQ24" s="378" t="n">
        <v>0</v>
      </c>
      <c r="AR24" s="460" t="n">
        <v>0</v>
      </c>
      <c r="AS24" s="460" t="n">
        <v>0</v>
      </c>
      <c r="AT24" s="460" t="n">
        <v>0</v>
      </c>
      <c r="AU24" s="460" t="n">
        <v>0</v>
      </c>
      <c r="AV24" s="461"/>
      <c r="AW24" s="462" t="n">
        <v>0</v>
      </c>
      <c r="AX24" s="463" t="n">
        <v>0</v>
      </c>
      <c r="AY24" s="464" t="n">
        <v>0</v>
      </c>
      <c r="AZ24" s="418" t="s">
        <v>85</v>
      </c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465" t="n">
        <v>0</v>
      </c>
      <c r="BM24" s="466" t="n">
        <v>0</v>
      </c>
      <c r="BN24" s="467" t="n">
        <v>0</v>
      </c>
      <c r="BO24" s="468" t="n">
        <v>0</v>
      </c>
      <c r="BP24" s="468" t="n">
        <v>0</v>
      </c>
      <c r="BQ24" s="469" t="n">
        <v>0</v>
      </c>
      <c r="BR24" s="470" t="n">
        <v>0</v>
      </c>
      <c r="BS24" s="468" t="n">
        <v>0</v>
      </c>
      <c r="BT24" s="468" t="n">
        <v>0</v>
      </c>
      <c r="BU24" s="471" t="n">
        <v>0</v>
      </c>
      <c r="CE24" s="446" t="n">
        <v>13</v>
      </c>
    </row>
    <row r="25" s="445" customFormat="true" ht="21.95" hidden="false" customHeight="true" outlineLevel="0" collapsed="false">
      <c r="A25" s="418" t="n">
        <v>0</v>
      </c>
      <c r="B25" s="418" t="n">
        <v>0</v>
      </c>
      <c r="C25" s="419" t="s">
        <v>88</v>
      </c>
      <c r="D25" s="419" t="s">
        <v>88</v>
      </c>
      <c r="E25" s="420" t="s">
        <v>88</v>
      </c>
      <c r="F25" s="420" t="s">
        <v>2194</v>
      </c>
      <c r="G25" s="421"/>
      <c r="H25" s="421"/>
      <c r="I25" s="421"/>
      <c r="J25" s="422" t="n">
        <v>46168</v>
      </c>
      <c r="K25" s="423"/>
      <c r="L25" s="423" t="n">
        <v>0.520273782706637</v>
      </c>
      <c r="M25" s="422"/>
      <c r="N25" s="422" t="n">
        <v>24020</v>
      </c>
      <c r="O25" s="423"/>
      <c r="P25" s="423" t="n">
        <v>0.520273782706637</v>
      </c>
      <c r="Q25" s="422" t="n">
        <v>0</v>
      </c>
      <c r="R25" s="422" t="n">
        <v>24020</v>
      </c>
      <c r="S25" s="422" t="n">
        <v>46168</v>
      </c>
      <c r="T25" s="422" t="n">
        <v>24020</v>
      </c>
      <c r="U25" s="422"/>
      <c r="V25" s="422" t="n">
        <v>46424.9168</v>
      </c>
      <c r="W25" s="422" t="n">
        <v>24020</v>
      </c>
      <c r="X25" s="423" t="n">
        <v>0.520273782706637</v>
      </c>
      <c r="Y25" s="423" t="n">
        <v>0.520273782706637</v>
      </c>
      <c r="Z25" s="423" t="n">
        <v>0</v>
      </c>
      <c r="AA25" s="423" t="n">
        <v>0</v>
      </c>
      <c r="AB25" s="424" t="n">
        <v>0</v>
      </c>
      <c r="AC25" s="425" t="s">
        <v>3070</v>
      </c>
      <c r="AD25" s="426" t="n">
        <v>0</v>
      </c>
      <c r="AE25" s="427" t="n">
        <v>0</v>
      </c>
      <c r="AF25" s="425"/>
      <c r="AG25" s="428"/>
      <c r="AH25" s="429"/>
      <c r="AI25" s="428"/>
      <c r="AJ25" s="429"/>
      <c r="AK25" s="425"/>
      <c r="AL25" s="430"/>
      <c r="AM25" s="431"/>
      <c r="AN25" s="431"/>
      <c r="AO25" s="431"/>
      <c r="AP25" s="432"/>
      <c r="AQ25" s="433"/>
      <c r="AR25" s="434"/>
      <c r="AS25" s="434"/>
      <c r="AT25" s="434"/>
      <c r="AU25" s="434"/>
      <c r="AV25" s="425"/>
      <c r="AW25" s="435"/>
      <c r="AX25" s="436"/>
      <c r="AY25" s="437"/>
      <c r="AZ25" s="418" t="s">
        <v>88</v>
      </c>
      <c r="BA25" s="425"/>
      <c r="BB25" s="425"/>
      <c r="BC25" s="425"/>
      <c r="BD25" s="425"/>
      <c r="BE25" s="425"/>
      <c r="BF25" s="425"/>
      <c r="BG25" s="425"/>
      <c r="BH25" s="425"/>
      <c r="BI25" s="425"/>
      <c r="BJ25" s="425"/>
      <c r="BK25" s="425"/>
      <c r="BL25" s="438" t="s">
        <v>88</v>
      </c>
      <c r="BM25" s="439" t="n">
        <v>24020</v>
      </c>
      <c r="BN25" s="440" t="n">
        <v>0</v>
      </c>
      <c r="BO25" s="441" t="n">
        <v>0</v>
      </c>
      <c r="BP25" s="441" t="n">
        <v>0</v>
      </c>
      <c r="BQ25" s="442" t="n">
        <v>0</v>
      </c>
      <c r="BR25" s="443" t="n">
        <v>0</v>
      </c>
      <c r="BS25" s="441" t="n">
        <v>0</v>
      </c>
      <c r="BT25" s="441" t="n">
        <v>0</v>
      </c>
      <c r="BU25" s="444" t="n">
        <v>0</v>
      </c>
      <c r="CE25" s="446" t="n">
        <v>14</v>
      </c>
    </row>
    <row r="26" s="445" customFormat="true" ht="21.95" hidden="false" customHeight="true" outlineLevel="0" collapsed="false">
      <c r="A26" s="418" t="n">
        <v>0</v>
      </c>
      <c r="B26" s="418" t="n">
        <v>0</v>
      </c>
      <c r="C26" s="419" t="n">
        <v>0</v>
      </c>
      <c r="D26" s="419" t="s">
        <v>88</v>
      </c>
      <c r="E26" s="447" t="s">
        <v>91</v>
      </c>
      <c r="F26" s="447" t="s">
        <v>2196</v>
      </c>
      <c r="G26" s="447" t="s">
        <v>1070</v>
      </c>
      <c r="H26" s="448" t="n">
        <v>1</v>
      </c>
      <c r="I26" s="449" t="n">
        <v>12000</v>
      </c>
      <c r="J26" s="450" t="n">
        <v>12000</v>
      </c>
      <c r="K26" s="451"/>
      <c r="L26" s="451" t="n">
        <v>1</v>
      </c>
      <c r="M26" s="452" t="n">
        <v>1</v>
      </c>
      <c r="N26" s="452" t="n">
        <v>12000</v>
      </c>
      <c r="O26" s="451"/>
      <c r="P26" s="451" t="n">
        <v>1</v>
      </c>
      <c r="Q26" s="452" t="n">
        <v>1</v>
      </c>
      <c r="R26" s="452" t="n">
        <v>12000</v>
      </c>
      <c r="S26" s="453" t="n">
        <v>12000</v>
      </c>
      <c r="T26" s="453" t="n">
        <v>12000</v>
      </c>
      <c r="U26" s="453" t="n">
        <v>0</v>
      </c>
      <c r="V26" s="453" t="n">
        <v>12000</v>
      </c>
      <c r="W26" s="453" t="n">
        <v>12000</v>
      </c>
      <c r="X26" s="451" t="n">
        <v>1</v>
      </c>
      <c r="Y26" s="451" t="n">
        <v>1</v>
      </c>
      <c r="Z26" s="451" t="n">
        <v>0</v>
      </c>
      <c r="AA26" s="451" t="n">
        <v>0</v>
      </c>
      <c r="AB26" s="454" t="n">
        <v>0</v>
      </c>
      <c r="AC26" s="92"/>
      <c r="AD26" s="452" t="n">
        <v>1</v>
      </c>
      <c r="AE26" s="452" t="n">
        <v>0</v>
      </c>
      <c r="AF26" s="92"/>
      <c r="AG26" s="455" t="n">
        <v>0</v>
      </c>
      <c r="AH26" s="456" t="n">
        <v>0</v>
      </c>
      <c r="AI26" s="455" t="n">
        <v>0</v>
      </c>
      <c r="AJ26" s="456" t="n">
        <v>0</v>
      </c>
      <c r="AK26" s="92"/>
      <c r="AL26" s="457" t="n">
        <v>12000</v>
      </c>
      <c r="AM26" s="458" t="n">
        <v>0</v>
      </c>
      <c r="AN26" s="458" t="n">
        <v>0</v>
      </c>
      <c r="AO26" s="458" t="n">
        <v>0</v>
      </c>
      <c r="AP26" s="459" t="n">
        <v>0</v>
      </c>
      <c r="AQ26" s="378" t="n">
        <v>0</v>
      </c>
      <c r="AR26" s="460" t="n">
        <v>0</v>
      </c>
      <c r="AS26" s="460" t="n">
        <v>0</v>
      </c>
      <c r="AT26" s="460" t="n">
        <v>0</v>
      </c>
      <c r="AU26" s="460" t="n">
        <v>0</v>
      </c>
      <c r="AV26" s="461"/>
      <c r="AW26" s="462" t="n">
        <v>0</v>
      </c>
      <c r="AX26" s="463" t="n">
        <v>0</v>
      </c>
      <c r="AY26" s="464" t="n">
        <v>0</v>
      </c>
      <c r="AZ26" s="418" t="s">
        <v>91</v>
      </c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465" t="n">
        <v>0</v>
      </c>
      <c r="BM26" s="466" t="n">
        <v>0</v>
      </c>
      <c r="BN26" s="467" t="n">
        <v>0</v>
      </c>
      <c r="BO26" s="468" t="n">
        <v>0</v>
      </c>
      <c r="BP26" s="468" t="n">
        <v>0</v>
      </c>
      <c r="BQ26" s="469" t="n">
        <v>0</v>
      </c>
      <c r="BR26" s="470" t="n">
        <v>0</v>
      </c>
      <c r="BS26" s="468" t="n">
        <v>0</v>
      </c>
      <c r="BT26" s="468" t="n">
        <v>0</v>
      </c>
      <c r="BU26" s="471" t="n">
        <v>0</v>
      </c>
      <c r="CE26" s="446" t="n">
        <v>15</v>
      </c>
    </row>
    <row r="27" s="445" customFormat="true" ht="21.95" hidden="false" customHeight="true" outlineLevel="0" collapsed="false">
      <c r="A27" s="418" t="n">
        <v>0</v>
      </c>
      <c r="B27" s="418" t="n">
        <v>0</v>
      </c>
      <c r="C27" s="419" t="n">
        <v>0</v>
      </c>
      <c r="D27" s="419" t="s">
        <v>88</v>
      </c>
      <c r="E27" s="447" t="s">
        <v>93</v>
      </c>
      <c r="F27" s="447" t="s">
        <v>2198</v>
      </c>
      <c r="G27" s="447" t="s">
        <v>1070</v>
      </c>
      <c r="H27" s="448" t="n">
        <v>1</v>
      </c>
      <c r="I27" s="472" t="n">
        <v>1500</v>
      </c>
      <c r="J27" s="473" t="n">
        <v>1500</v>
      </c>
      <c r="K27" s="451"/>
      <c r="L27" s="451" t="n">
        <v>1</v>
      </c>
      <c r="M27" s="452" t="n">
        <v>1</v>
      </c>
      <c r="N27" s="452" t="n">
        <v>1500</v>
      </c>
      <c r="O27" s="451"/>
      <c r="P27" s="451" t="n">
        <v>1</v>
      </c>
      <c r="Q27" s="452" t="n">
        <v>1</v>
      </c>
      <c r="R27" s="452" t="n">
        <v>1500</v>
      </c>
      <c r="S27" s="453" t="n">
        <v>1500</v>
      </c>
      <c r="T27" s="453" t="n">
        <v>1500</v>
      </c>
      <c r="U27" s="453" t="n">
        <v>0</v>
      </c>
      <c r="V27" s="453" t="n">
        <v>1500</v>
      </c>
      <c r="W27" s="453" t="n">
        <v>1500</v>
      </c>
      <c r="X27" s="451" t="n">
        <v>1</v>
      </c>
      <c r="Y27" s="451" t="n">
        <v>1</v>
      </c>
      <c r="Z27" s="451" t="n">
        <v>0</v>
      </c>
      <c r="AA27" s="451" t="n">
        <v>0</v>
      </c>
      <c r="AB27" s="454" t="n">
        <v>0</v>
      </c>
      <c r="AC27" s="92"/>
      <c r="AD27" s="452" t="n">
        <v>1</v>
      </c>
      <c r="AE27" s="452" t="n">
        <v>0</v>
      </c>
      <c r="AF27" s="92"/>
      <c r="AG27" s="455" t="n">
        <v>0</v>
      </c>
      <c r="AH27" s="456" t="n">
        <v>0</v>
      </c>
      <c r="AI27" s="455" t="n">
        <v>0</v>
      </c>
      <c r="AJ27" s="456" t="n">
        <v>0</v>
      </c>
      <c r="AK27" s="92"/>
      <c r="AL27" s="457" t="n">
        <v>1500</v>
      </c>
      <c r="AM27" s="458" t="n">
        <v>0</v>
      </c>
      <c r="AN27" s="458" t="n">
        <v>0</v>
      </c>
      <c r="AO27" s="458" t="n">
        <v>0</v>
      </c>
      <c r="AP27" s="459" t="n">
        <v>0</v>
      </c>
      <c r="AQ27" s="378" t="n">
        <v>0</v>
      </c>
      <c r="AR27" s="460" t="n">
        <v>0</v>
      </c>
      <c r="AS27" s="460" t="n">
        <v>0</v>
      </c>
      <c r="AT27" s="460" t="n">
        <v>0</v>
      </c>
      <c r="AU27" s="460" t="n">
        <v>0</v>
      </c>
      <c r="AV27" s="461"/>
      <c r="AW27" s="462" t="n">
        <v>0</v>
      </c>
      <c r="AX27" s="463" t="n">
        <v>0</v>
      </c>
      <c r="AY27" s="464" t="n">
        <v>0</v>
      </c>
      <c r="AZ27" s="418" t="s">
        <v>93</v>
      </c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465" t="n">
        <v>0</v>
      </c>
      <c r="BM27" s="466" t="n">
        <v>0</v>
      </c>
      <c r="BN27" s="467" t="n">
        <v>0</v>
      </c>
      <c r="BO27" s="468" t="n">
        <v>0</v>
      </c>
      <c r="BP27" s="468" t="n">
        <v>0</v>
      </c>
      <c r="BQ27" s="469" t="n">
        <v>0</v>
      </c>
      <c r="BR27" s="470" t="n">
        <v>0</v>
      </c>
      <c r="BS27" s="468" t="n">
        <v>0</v>
      </c>
      <c r="BT27" s="468" t="n">
        <v>0</v>
      </c>
      <c r="BU27" s="471" t="n">
        <v>0</v>
      </c>
      <c r="CE27" s="446" t="n">
        <v>16</v>
      </c>
    </row>
    <row r="28" s="445" customFormat="true" ht="21.95" hidden="false" customHeight="true" outlineLevel="0" collapsed="false">
      <c r="A28" s="418" t="n">
        <v>0</v>
      </c>
      <c r="B28" s="418" t="n">
        <v>0</v>
      </c>
      <c r="C28" s="419" t="n">
        <v>0</v>
      </c>
      <c r="D28" s="419" t="s">
        <v>88</v>
      </c>
      <c r="E28" s="447" t="s">
        <v>95</v>
      </c>
      <c r="F28" s="447" t="s">
        <v>1215</v>
      </c>
      <c r="G28" s="447" t="s">
        <v>1070</v>
      </c>
      <c r="H28" s="448" t="n">
        <v>1</v>
      </c>
      <c r="I28" s="472" t="n">
        <v>3520</v>
      </c>
      <c r="J28" s="473" t="n">
        <v>3520</v>
      </c>
      <c r="K28" s="451"/>
      <c r="L28" s="451" t="n">
        <v>1</v>
      </c>
      <c r="M28" s="452" t="n">
        <v>1</v>
      </c>
      <c r="N28" s="452" t="n">
        <v>3520</v>
      </c>
      <c r="O28" s="451"/>
      <c r="P28" s="451" t="n">
        <v>1</v>
      </c>
      <c r="Q28" s="452" t="n">
        <v>1</v>
      </c>
      <c r="R28" s="452" t="n">
        <v>3520</v>
      </c>
      <c r="S28" s="453" t="n">
        <v>3520</v>
      </c>
      <c r="T28" s="453" t="n">
        <v>3520</v>
      </c>
      <c r="U28" s="453" t="n">
        <v>0</v>
      </c>
      <c r="V28" s="453" t="n">
        <v>3520</v>
      </c>
      <c r="W28" s="453" t="n">
        <v>3520</v>
      </c>
      <c r="X28" s="451" t="n">
        <v>1</v>
      </c>
      <c r="Y28" s="451" t="n">
        <v>1</v>
      </c>
      <c r="Z28" s="451" t="n">
        <v>0</v>
      </c>
      <c r="AA28" s="451" t="n">
        <v>0</v>
      </c>
      <c r="AB28" s="454" t="n">
        <v>0</v>
      </c>
      <c r="AC28" s="92"/>
      <c r="AD28" s="452" t="n">
        <v>1</v>
      </c>
      <c r="AE28" s="452" t="n">
        <v>0</v>
      </c>
      <c r="AF28" s="92"/>
      <c r="AG28" s="455" t="n">
        <v>0</v>
      </c>
      <c r="AH28" s="456" t="n">
        <v>0</v>
      </c>
      <c r="AI28" s="455" t="n">
        <v>0</v>
      </c>
      <c r="AJ28" s="456" t="n">
        <v>0</v>
      </c>
      <c r="AK28" s="92"/>
      <c r="AL28" s="457" t="n">
        <v>3520</v>
      </c>
      <c r="AM28" s="458" t="n">
        <v>0</v>
      </c>
      <c r="AN28" s="458" t="n">
        <v>0</v>
      </c>
      <c r="AO28" s="458" t="n">
        <v>0</v>
      </c>
      <c r="AP28" s="459" t="n">
        <v>0</v>
      </c>
      <c r="AQ28" s="378" t="n">
        <v>0</v>
      </c>
      <c r="AR28" s="460" t="n">
        <v>0</v>
      </c>
      <c r="AS28" s="460" t="n">
        <v>0</v>
      </c>
      <c r="AT28" s="460" t="n">
        <v>0</v>
      </c>
      <c r="AU28" s="460" t="n">
        <v>0</v>
      </c>
      <c r="AV28" s="461"/>
      <c r="AW28" s="462" t="n">
        <v>0</v>
      </c>
      <c r="AX28" s="463" t="n">
        <v>0</v>
      </c>
      <c r="AY28" s="464" t="n">
        <v>0</v>
      </c>
      <c r="AZ28" s="418" t="s">
        <v>95</v>
      </c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465" t="n">
        <v>0</v>
      </c>
      <c r="BM28" s="466" t="n">
        <v>0</v>
      </c>
      <c r="BN28" s="467" t="n">
        <v>0</v>
      </c>
      <c r="BO28" s="468" t="n">
        <v>0</v>
      </c>
      <c r="BP28" s="468" t="n">
        <v>0</v>
      </c>
      <c r="BQ28" s="469" t="n">
        <v>0</v>
      </c>
      <c r="BR28" s="470" t="n">
        <v>0</v>
      </c>
      <c r="BS28" s="468" t="n">
        <v>0</v>
      </c>
      <c r="BT28" s="468" t="n">
        <v>0</v>
      </c>
      <c r="BU28" s="471" t="n">
        <v>0</v>
      </c>
      <c r="CE28" s="446" t="n">
        <v>17</v>
      </c>
    </row>
    <row r="29" s="445" customFormat="true" ht="21.95" hidden="false" customHeight="true" outlineLevel="0" collapsed="false">
      <c r="A29" s="418" t="n">
        <v>0</v>
      </c>
      <c r="B29" s="418" t="n">
        <v>0</v>
      </c>
      <c r="C29" s="419" t="n">
        <v>0</v>
      </c>
      <c r="D29" s="419" t="s">
        <v>88</v>
      </c>
      <c r="E29" s="447" t="s">
        <v>97</v>
      </c>
      <c r="F29" s="447" t="s">
        <v>1319</v>
      </c>
      <c r="G29" s="447" t="s">
        <v>1070</v>
      </c>
      <c r="H29" s="448" t="n">
        <v>1</v>
      </c>
      <c r="I29" s="449" t="n">
        <v>12148</v>
      </c>
      <c r="J29" s="450" t="n">
        <v>12148</v>
      </c>
      <c r="K29" s="451"/>
      <c r="L29" s="451" t="n">
        <v>0</v>
      </c>
      <c r="M29" s="452" t="n">
        <v>0</v>
      </c>
      <c r="N29" s="452" t="n">
        <v>0</v>
      </c>
      <c r="O29" s="451"/>
      <c r="P29" s="451" t="n">
        <v>0</v>
      </c>
      <c r="Q29" s="452" t="n">
        <v>0</v>
      </c>
      <c r="R29" s="452" t="n">
        <v>0</v>
      </c>
      <c r="S29" s="453" t="n">
        <v>12148</v>
      </c>
      <c r="T29" s="453" t="n">
        <v>0</v>
      </c>
      <c r="U29" s="453" t="n">
        <v>12288.9168</v>
      </c>
      <c r="V29" s="453" t="n">
        <v>12288.9168</v>
      </c>
      <c r="W29" s="453" t="n">
        <v>0</v>
      </c>
      <c r="X29" s="451" t="n">
        <v>0</v>
      </c>
      <c r="Y29" s="451" t="n">
        <v>0</v>
      </c>
      <c r="Z29" s="451" t="n">
        <v>0</v>
      </c>
      <c r="AA29" s="451" t="n">
        <v>0</v>
      </c>
      <c r="AB29" s="454" t="s">
        <v>3072</v>
      </c>
      <c r="AC29" s="92"/>
      <c r="AD29" s="452" t="n">
        <v>1</v>
      </c>
      <c r="AE29" s="452" t="n">
        <v>-1</v>
      </c>
      <c r="AF29" s="92"/>
      <c r="AG29" s="455" t="n">
        <v>0</v>
      </c>
      <c r="AH29" s="456" t="n">
        <v>0</v>
      </c>
      <c r="AI29" s="455" t="n">
        <v>0</v>
      </c>
      <c r="AJ29" s="456" t="n">
        <v>0</v>
      </c>
      <c r="AK29" s="92"/>
      <c r="AL29" s="457" t="n">
        <v>0</v>
      </c>
      <c r="AM29" s="458" t="n">
        <v>0</v>
      </c>
      <c r="AN29" s="458" t="n">
        <v>0</v>
      </c>
      <c r="AO29" s="458" t="n">
        <v>0</v>
      </c>
      <c r="AP29" s="459" t="n">
        <v>0</v>
      </c>
      <c r="AQ29" s="378" t="n">
        <v>10</v>
      </c>
      <c r="AR29" s="460" t="n">
        <v>0.1854</v>
      </c>
      <c r="AS29" s="460" t="n">
        <v>0.348</v>
      </c>
      <c r="AT29" s="460" t="n">
        <v>0.5163</v>
      </c>
      <c r="AU29" s="460" t="n">
        <v>0.6346</v>
      </c>
      <c r="AV29" s="461"/>
      <c r="AW29" s="462" t="n">
        <v>7709.1208</v>
      </c>
      <c r="AX29" s="463" t="n">
        <v>0.0154972256460491</v>
      </c>
      <c r="AY29" s="464" t="n">
        <v>10</v>
      </c>
      <c r="AZ29" s="418" t="s">
        <v>97</v>
      </c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465" t="n">
        <v>0</v>
      </c>
      <c r="BM29" s="466" t="n">
        <v>0</v>
      </c>
      <c r="BN29" s="467" t="n">
        <v>0</v>
      </c>
      <c r="BO29" s="468" t="n">
        <v>0</v>
      </c>
      <c r="BP29" s="468" t="n">
        <v>0</v>
      </c>
      <c r="BQ29" s="469" t="n">
        <v>0</v>
      </c>
      <c r="BR29" s="470" t="n">
        <v>0</v>
      </c>
      <c r="BS29" s="468" t="n">
        <v>0</v>
      </c>
      <c r="BT29" s="468" t="n">
        <v>0</v>
      </c>
      <c r="BU29" s="471" t="n">
        <v>0</v>
      </c>
      <c r="CE29" s="446" t="n">
        <v>18</v>
      </c>
    </row>
    <row r="30" s="445" customFormat="true" ht="21.95" hidden="false" customHeight="true" outlineLevel="0" collapsed="false">
      <c r="A30" s="418" t="n">
        <v>0</v>
      </c>
      <c r="B30" s="418" t="n">
        <v>0</v>
      </c>
      <c r="C30" s="419" t="n">
        <v>0</v>
      </c>
      <c r="D30" s="419" t="s">
        <v>88</v>
      </c>
      <c r="E30" s="447" t="s">
        <v>101</v>
      </c>
      <c r="F30" s="447" t="s">
        <v>1171</v>
      </c>
      <c r="G30" s="447" t="s">
        <v>1070</v>
      </c>
      <c r="H30" s="448" t="n">
        <v>1</v>
      </c>
      <c r="I30" s="472" t="n">
        <v>4000</v>
      </c>
      <c r="J30" s="473" t="n">
        <v>4000</v>
      </c>
      <c r="K30" s="451"/>
      <c r="L30" s="451" t="n">
        <v>1</v>
      </c>
      <c r="M30" s="452" t="n">
        <v>1</v>
      </c>
      <c r="N30" s="452" t="n">
        <v>4000</v>
      </c>
      <c r="O30" s="451"/>
      <c r="P30" s="451" t="n">
        <v>1</v>
      </c>
      <c r="Q30" s="452" t="n">
        <v>1</v>
      </c>
      <c r="R30" s="452" t="n">
        <v>4000</v>
      </c>
      <c r="S30" s="453" t="n">
        <v>4000</v>
      </c>
      <c r="T30" s="453" t="n">
        <v>4000</v>
      </c>
      <c r="U30" s="453" t="n">
        <v>0</v>
      </c>
      <c r="V30" s="453" t="n">
        <v>4000</v>
      </c>
      <c r="W30" s="453" t="n">
        <v>4000</v>
      </c>
      <c r="X30" s="451" t="n">
        <v>1</v>
      </c>
      <c r="Y30" s="451" t="n">
        <v>1</v>
      </c>
      <c r="Z30" s="451" t="n">
        <v>0</v>
      </c>
      <c r="AA30" s="451" t="n">
        <v>0</v>
      </c>
      <c r="AB30" s="454" t="n">
        <v>0</v>
      </c>
      <c r="AC30" s="92"/>
      <c r="AD30" s="452" t="n">
        <v>1</v>
      </c>
      <c r="AE30" s="452" t="n">
        <v>0</v>
      </c>
      <c r="AF30" s="92"/>
      <c r="AG30" s="455" t="n">
        <v>0</v>
      </c>
      <c r="AH30" s="456" t="n">
        <v>0</v>
      </c>
      <c r="AI30" s="455" t="n">
        <v>0</v>
      </c>
      <c r="AJ30" s="456" t="n">
        <v>0</v>
      </c>
      <c r="AK30" s="92"/>
      <c r="AL30" s="457" t="n">
        <v>4000</v>
      </c>
      <c r="AM30" s="458" t="n">
        <v>0</v>
      </c>
      <c r="AN30" s="458" t="n">
        <v>0</v>
      </c>
      <c r="AO30" s="458" t="n">
        <v>0</v>
      </c>
      <c r="AP30" s="459" t="n">
        <v>0</v>
      </c>
      <c r="AQ30" s="378" t="n">
        <v>0</v>
      </c>
      <c r="AR30" s="460" t="n">
        <v>0</v>
      </c>
      <c r="AS30" s="460" t="n">
        <v>0</v>
      </c>
      <c r="AT30" s="460" t="n">
        <v>0</v>
      </c>
      <c r="AU30" s="460" t="n">
        <v>0</v>
      </c>
      <c r="AV30" s="461"/>
      <c r="AW30" s="462" t="n">
        <v>0</v>
      </c>
      <c r="AX30" s="463" t="n">
        <v>0</v>
      </c>
      <c r="AY30" s="464" t="n">
        <v>0</v>
      </c>
      <c r="AZ30" s="418" t="s">
        <v>101</v>
      </c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465" t="n">
        <v>0</v>
      </c>
      <c r="BM30" s="466" t="n">
        <v>0</v>
      </c>
      <c r="BN30" s="467" t="n">
        <v>0</v>
      </c>
      <c r="BO30" s="468" t="n">
        <v>0</v>
      </c>
      <c r="BP30" s="468" t="n">
        <v>0</v>
      </c>
      <c r="BQ30" s="469" t="n">
        <v>0</v>
      </c>
      <c r="BR30" s="470" t="n">
        <v>0</v>
      </c>
      <c r="BS30" s="468" t="n">
        <v>0</v>
      </c>
      <c r="BT30" s="468" t="n">
        <v>0</v>
      </c>
      <c r="BU30" s="471" t="n">
        <v>0</v>
      </c>
      <c r="CE30" s="446" t="n">
        <v>19</v>
      </c>
    </row>
    <row r="31" s="445" customFormat="true" ht="21.95" hidden="false" customHeight="true" outlineLevel="0" collapsed="false">
      <c r="A31" s="418" t="n">
        <v>0</v>
      </c>
      <c r="B31" s="418" t="n">
        <v>0</v>
      </c>
      <c r="C31" s="419" t="n">
        <v>0</v>
      </c>
      <c r="D31" s="419" t="s">
        <v>88</v>
      </c>
      <c r="E31" s="447" t="s">
        <v>103</v>
      </c>
      <c r="F31" s="447" t="s">
        <v>2203</v>
      </c>
      <c r="G31" s="447" t="s">
        <v>1070</v>
      </c>
      <c r="H31" s="448" t="n">
        <v>1</v>
      </c>
      <c r="I31" s="472" t="n">
        <v>3000</v>
      </c>
      <c r="J31" s="473" t="n">
        <v>3000</v>
      </c>
      <c r="K31" s="451"/>
      <c r="L31" s="451" t="n">
        <v>1</v>
      </c>
      <c r="M31" s="452" t="n">
        <v>1</v>
      </c>
      <c r="N31" s="452" t="n">
        <v>3000</v>
      </c>
      <c r="O31" s="451"/>
      <c r="P31" s="451" t="n">
        <v>1</v>
      </c>
      <c r="Q31" s="452" t="n">
        <v>1</v>
      </c>
      <c r="R31" s="452" t="n">
        <v>3000</v>
      </c>
      <c r="S31" s="453" t="n">
        <v>3000</v>
      </c>
      <c r="T31" s="453" t="n">
        <v>3000</v>
      </c>
      <c r="U31" s="453" t="n">
        <v>0</v>
      </c>
      <c r="V31" s="453" t="n">
        <v>3000</v>
      </c>
      <c r="W31" s="453" t="n">
        <v>3000</v>
      </c>
      <c r="X31" s="451" t="n">
        <v>1</v>
      </c>
      <c r="Y31" s="451" t="n">
        <v>1</v>
      </c>
      <c r="Z31" s="451" t="n">
        <v>0</v>
      </c>
      <c r="AA31" s="451" t="n">
        <v>0</v>
      </c>
      <c r="AB31" s="454" t="n">
        <v>0</v>
      </c>
      <c r="AC31" s="92"/>
      <c r="AD31" s="452" t="n">
        <v>1</v>
      </c>
      <c r="AE31" s="452" t="n">
        <v>0</v>
      </c>
      <c r="AF31" s="92"/>
      <c r="AG31" s="455" t="n">
        <v>0</v>
      </c>
      <c r="AH31" s="456" t="n">
        <v>0</v>
      </c>
      <c r="AI31" s="455" t="n">
        <v>0</v>
      </c>
      <c r="AJ31" s="456" t="n">
        <v>0</v>
      </c>
      <c r="AK31" s="92"/>
      <c r="AL31" s="457" t="n">
        <v>3000</v>
      </c>
      <c r="AM31" s="458" t="n">
        <v>0</v>
      </c>
      <c r="AN31" s="458" t="n">
        <v>0</v>
      </c>
      <c r="AO31" s="458" t="n">
        <v>0</v>
      </c>
      <c r="AP31" s="459" t="n">
        <v>0</v>
      </c>
      <c r="AQ31" s="378" t="n">
        <v>0</v>
      </c>
      <c r="AR31" s="460" t="n">
        <v>0</v>
      </c>
      <c r="AS31" s="460" t="n">
        <v>0</v>
      </c>
      <c r="AT31" s="460" t="n">
        <v>0</v>
      </c>
      <c r="AU31" s="460" t="n">
        <v>0</v>
      </c>
      <c r="AV31" s="461"/>
      <c r="AW31" s="462" t="n">
        <v>0</v>
      </c>
      <c r="AX31" s="463" t="n">
        <v>0</v>
      </c>
      <c r="AY31" s="464" t="n">
        <v>0</v>
      </c>
      <c r="AZ31" s="418" t="s">
        <v>103</v>
      </c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465" t="n">
        <v>0</v>
      </c>
      <c r="BM31" s="466" t="n">
        <v>0</v>
      </c>
      <c r="BN31" s="467" t="n">
        <v>0</v>
      </c>
      <c r="BO31" s="468" t="n">
        <v>0</v>
      </c>
      <c r="BP31" s="468" t="n">
        <v>0</v>
      </c>
      <c r="BQ31" s="469" t="n">
        <v>0</v>
      </c>
      <c r="BR31" s="470" t="n">
        <v>0</v>
      </c>
      <c r="BS31" s="468" t="n">
        <v>0</v>
      </c>
      <c r="BT31" s="468" t="n">
        <v>0</v>
      </c>
      <c r="BU31" s="471" t="n">
        <v>0</v>
      </c>
      <c r="CE31" s="446" t="n">
        <v>20</v>
      </c>
    </row>
    <row r="32" s="445" customFormat="true" ht="21.95" hidden="false" customHeight="true" outlineLevel="0" collapsed="false">
      <c r="A32" s="418" t="n">
        <v>0</v>
      </c>
      <c r="B32" s="418" t="n">
        <v>0</v>
      </c>
      <c r="C32" s="419" t="n">
        <v>0</v>
      </c>
      <c r="D32" s="419" t="s">
        <v>88</v>
      </c>
      <c r="E32" s="447" t="s">
        <v>105</v>
      </c>
      <c r="F32" s="447" t="s">
        <v>2205</v>
      </c>
      <c r="G32" s="447" t="s">
        <v>1070</v>
      </c>
      <c r="H32" s="448" t="n">
        <v>1</v>
      </c>
      <c r="I32" s="449" t="n">
        <v>10000</v>
      </c>
      <c r="J32" s="450" t="n">
        <v>10000</v>
      </c>
      <c r="K32" s="451"/>
      <c r="L32" s="451" t="n">
        <v>0</v>
      </c>
      <c r="M32" s="452" t="n">
        <v>0</v>
      </c>
      <c r="N32" s="452" t="n">
        <v>0</v>
      </c>
      <c r="O32" s="451"/>
      <c r="P32" s="451" t="n">
        <v>0</v>
      </c>
      <c r="Q32" s="452" t="n">
        <v>0</v>
      </c>
      <c r="R32" s="452" t="n">
        <v>0</v>
      </c>
      <c r="S32" s="453" t="n">
        <v>10000</v>
      </c>
      <c r="T32" s="453" t="n">
        <v>0</v>
      </c>
      <c r="U32" s="453" t="n">
        <v>10116</v>
      </c>
      <c r="V32" s="453" t="n">
        <v>10116</v>
      </c>
      <c r="W32" s="453" t="n">
        <v>0</v>
      </c>
      <c r="X32" s="451" t="n">
        <v>0</v>
      </c>
      <c r="Y32" s="451" t="n">
        <v>0</v>
      </c>
      <c r="Z32" s="451" t="n">
        <v>0</v>
      </c>
      <c r="AA32" s="451" t="n">
        <v>0</v>
      </c>
      <c r="AB32" s="454" t="s">
        <v>3072</v>
      </c>
      <c r="AC32" s="92"/>
      <c r="AD32" s="452" t="n">
        <v>1</v>
      </c>
      <c r="AE32" s="452" t="n">
        <v>-1</v>
      </c>
      <c r="AF32" s="92"/>
      <c r="AG32" s="455" t="n">
        <v>0</v>
      </c>
      <c r="AH32" s="456" t="n">
        <v>0</v>
      </c>
      <c r="AI32" s="455" t="n">
        <v>0</v>
      </c>
      <c r="AJ32" s="456" t="n">
        <v>0</v>
      </c>
      <c r="AK32" s="92"/>
      <c r="AL32" s="457" t="n">
        <v>0</v>
      </c>
      <c r="AM32" s="458" t="n">
        <v>0</v>
      </c>
      <c r="AN32" s="458" t="n">
        <v>0</v>
      </c>
      <c r="AO32" s="458" t="n">
        <v>0</v>
      </c>
      <c r="AP32" s="459" t="n">
        <v>0</v>
      </c>
      <c r="AQ32" s="378" t="n">
        <v>0</v>
      </c>
      <c r="AR32" s="460" t="n">
        <v>0</v>
      </c>
      <c r="AS32" s="460" t="n">
        <v>0</v>
      </c>
      <c r="AT32" s="460" t="n">
        <v>0</v>
      </c>
      <c r="AU32" s="460" t="n">
        <v>0</v>
      </c>
      <c r="AV32" s="461"/>
      <c r="AW32" s="462" t="n">
        <v>0</v>
      </c>
      <c r="AX32" s="463" t="n">
        <v>0</v>
      </c>
      <c r="AY32" s="464" t="n">
        <v>0</v>
      </c>
      <c r="AZ32" s="418" t="s">
        <v>105</v>
      </c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465" t="n">
        <v>0</v>
      </c>
      <c r="BM32" s="466" t="n">
        <v>0</v>
      </c>
      <c r="BN32" s="467" t="n">
        <v>0</v>
      </c>
      <c r="BO32" s="468" t="n">
        <v>0</v>
      </c>
      <c r="BP32" s="468" t="n">
        <v>0</v>
      </c>
      <c r="BQ32" s="469" t="n">
        <v>0</v>
      </c>
      <c r="BR32" s="470" t="n">
        <v>0</v>
      </c>
      <c r="BS32" s="468" t="n">
        <v>0</v>
      </c>
      <c r="BT32" s="468" t="n">
        <v>0</v>
      </c>
      <c r="BU32" s="471" t="n">
        <v>0</v>
      </c>
      <c r="CE32" s="446" t="n">
        <v>21</v>
      </c>
    </row>
    <row r="33" s="445" customFormat="true" ht="21.95" hidden="false" customHeight="true" outlineLevel="0" collapsed="false">
      <c r="A33" s="418" t="n">
        <v>0</v>
      </c>
      <c r="B33" s="418" t="n">
        <v>0</v>
      </c>
      <c r="C33" s="419" t="s">
        <v>108</v>
      </c>
      <c r="D33" s="419" t="s">
        <v>108</v>
      </c>
      <c r="E33" s="420" t="s">
        <v>108</v>
      </c>
      <c r="F33" s="420" t="s">
        <v>2207</v>
      </c>
      <c r="G33" s="421"/>
      <c r="H33" s="421"/>
      <c r="I33" s="421"/>
      <c r="J33" s="422" t="n">
        <v>42635.11</v>
      </c>
      <c r="K33" s="423"/>
      <c r="L33" s="423" t="n">
        <v>0.515799067951273</v>
      </c>
      <c r="M33" s="422"/>
      <c r="N33" s="422" t="n">
        <v>21991.15</v>
      </c>
      <c r="O33" s="423"/>
      <c r="P33" s="423" t="n">
        <v>0.656507043138859</v>
      </c>
      <c r="Q33" s="422" t="n">
        <v>0</v>
      </c>
      <c r="R33" s="422" t="n">
        <v>27990.25</v>
      </c>
      <c r="S33" s="422" t="n">
        <v>42635.11</v>
      </c>
      <c r="T33" s="422" t="n">
        <v>27990.25</v>
      </c>
      <c r="U33" s="422"/>
      <c r="V33" s="422" t="n">
        <v>42804.990376</v>
      </c>
      <c r="W33" s="422" t="n">
        <v>21996.95</v>
      </c>
      <c r="X33" s="423" t="n">
        <v>0.515799067951273</v>
      </c>
      <c r="Y33" s="423" t="n">
        <v>0.656507043138859</v>
      </c>
      <c r="Z33" s="423" t="n">
        <v>0.140707975187586</v>
      </c>
      <c r="AA33" s="423" t="n">
        <v>0.140707975187586</v>
      </c>
      <c r="AB33" s="424" t="s">
        <v>3069</v>
      </c>
      <c r="AC33" s="425" t="s">
        <v>3070</v>
      </c>
      <c r="AD33" s="426" t="n">
        <v>0</v>
      </c>
      <c r="AE33" s="427" t="n">
        <v>0</v>
      </c>
      <c r="AF33" s="425"/>
      <c r="AG33" s="428"/>
      <c r="AH33" s="429"/>
      <c r="AI33" s="428"/>
      <c r="AJ33" s="429"/>
      <c r="AK33" s="425"/>
      <c r="AL33" s="430"/>
      <c r="AM33" s="431"/>
      <c r="AN33" s="431"/>
      <c r="AO33" s="431"/>
      <c r="AP33" s="432"/>
      <c r="AQ33" s="433"/>
      <c r="AR33" s="434"/>
      <c r="AS33" s="434"/>
      <c r="AT33" s="434"/>
      <c r="AU33" s="434"/>
      <c r="AV33" s="425"/>
      <c r="AW33" s="435"/>
      <c r="AX33" s="436"/>
      <c r="AY33" s="437"/>
      <c r="AZ33" s="418" t="s">
        <v>108</v>
      </c>
      <c r="BA33" s="425"/>
      <c r="BB33" s="425"/>
      <c r="BC33" s="425"/>
      <c r="BD33" s="425"/>
      <c r="BE33" s="425"/>
      <c r="BF33" s="425"/>
      <c r="BG33" s="425"/>
      <c r="BH33" s="425"/>
      <c r="BI33" s="425"/>
      <c r="BJ33" s="425"/>
      <c r="BK33" s="425"/>
      <c r="BL33" s="438" t="s">
        <v>108</v>
      </c>
      <c r="BM33" s="439" t="n">
        <v>27990.25</v>
      </c>
      <c r="BN33" s="440" t="n">
        <v>0</v>
      </c>
      <c r="BO33" s="441" t="n">
        <v>0</v>
      </c>
      <c r="BP33" s="441" t="n">
        <v>0</v>
      </c>
      <c r="BQ33" s="442" t="n">
        <v>0</v>
      </c>
      <c r="BR33" s="443" t="n">
        <v>2</v>
      </c>
      <c r="BS33" s="441" t="s">
        <v>108</v>
      </c>
      <c r="BT33" s="441" t="n">
        <v>5999.1</v>
      </c>
      <c r="BU33" s="444" t="n">
        <v>0.17353725920312</v>
      </c>
      <c r="CE33" s="446" t="n">
        <v>22</v>
      </c>
    </row>
    <row r="34" s="445" customFormat="true" ht="21.95" hidden="false" customHeight="true" outlineLevel="0" collapsed="false">
      <c r="A34" s="418" t="n">
        <v>0</v>
      </c>
      <c r="B34" s="418" t="n">
        <v>0</v>
      </c>
      <c r="C34" s="419" t="n">
        <v>0</v>
      </c>
      <c r="D34" s="419" t="s">
        <v>108</v>
      </c>
      <c r="E34" s="447" t="s">
        <v>111</v>
      </c>
      <c r="F34" s="447" t="s">
        <v>1364</v>
      </c>
      <c r="G34" s="447" t="s">
        <v>1070</v>
      </c>
      <c r="H34" s="448" t="n">
        <v>1</v>
      </c>
      <c r="I34" s="472" t="n">
        <v>2500</v>
      </c>
      <c r="J34" s="473" t="n">
        <v>2500</v>
      </c>
      <c r="K34" s="451"/>
      <c r="L34" s="451" t="n">
        <v>1</v>
      </c>
      <c r="M34" s="452" t="n">
        <v>1</v>
      </c>
      <c r="N34" s="452" t="n">
        <v>2500</v>
      </c>
      <c r="O34" s="451"/>
      <c r="P34" s="451" t="n">
        <v>1</v>
      </c>
      <c r="Q34" s="452" t="n">
        <v>1</v>
      </c>
      <c r="R34" s="452" t="n">
        <v>2500</v>
      </c>
      <c r="S34" s="453" t="n">
        <v>2500</v>
      </c>
      <c r="T34" s="453" t="n">
        <v>2500</v>
      </c>
      <c r="U34" s="453" t="n">
        <v>0</v>
      </c>
      <c r="V34" s="453" t="n">
        <v>2500</v>
      </c>
      <c r="W34" s="453" t="n">
        <v>2500</v>
      </c>
      <c r="X34" s="451" t="n">
        <v>1</v>
      </c>
      <c r="Y34" s="451" t="n">
        <v>1</v>
      </c>
      <c r="Z34" s="451" t="n">
        <v>0</v>
      </c>
      <c r="AA34" s="451" t="n">
        <v>0</v>
      </c>
      <c r="AB34" s="454" t="n">
        <v>0</v>
      </c>
      <c r="AC34" s="92"/>
      <c r="AD34" s="452" t="n">
        <v>1</v>
      </c>
      <c r="AE34" s="452" t="n">
        <v>0</v>
      </c>
      <c r="AF34" s="92"/>
      <c r="AG34" s="455" t="n">
        <v>0</v>
      </c>
      <c r="AH34" s="456" t="n">
        <v>0</v>
      </c>
      <c r="AI34" s="455" t="n">
        <v>0</v>
      </c>
      <c r="AJ34" s="456" t="n">
        <v>0</v>
      </c>
      <c r="AK34" s="92"/>
      <c r="AL34" s="457" t="n">
        <v>2500</v>
      </c>
      <c r="AM34" s="458" t="n">
        <v>0</v>
      </c>
      <c r="AN34" s="458" t="n">
        <v>0</v>
      </c>
      <c r="AO34" s="458" t="n">
        <v>0</v>
      </c>
      <c r="AP34" s="459" t="n">
        <v>0</v>
      </c>
      <c r="AQ34" s="378" t="n">
        <v>0</v>
      </c>
      <c r="AR34" s="460" t="n">
        <v>0</v>
      </c>
      <c r="AS34" s="460" t="n">
        <v>0</v>
      </c>
      <c r="AT34" s="460" t="n">
        <v>0</v>
      </c>
      <c r="AU34" s="460" t="n">
        <v>0</v>
      </c>
      <c r="AV34" s="461"/>
      <c r="AW34" s="462" t="n">
        <v>0</v>
      </c>
      <c r="AX34" s="463" t="n">
        <v>0</v>
      </c>
      <c r="AY34" s="464" t="n">
        <v>0</v>
      </c>
      <c r="AZ34" s="418" t="s">
        <v>111</v>
      </c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465" t="n">
        <v>0</v>
      </c>
      <c r="BM34" s="466" t="n">
        <v>0</v>
      </c>
      <c r="BN34" s="467" t="n">
        <v>0</v>
      </c>
      <c r="BO34" s="468" t="n">
        <v>0</v>
      </c>
      <c r="BP34" s="468" t="n">
        <v>0</v>
      </c>
      <c r="BQ34" s="469" t="n">
        <v>0</v>
      </c>
      <c r="BR34" s="470" t="n">
        <v>0</v>
      </c>
      <c r="BS34" s="468" t="n">
        <v>0</v>
      </c>
      <c r="BT34" s="468" t="n">
        <v>0</v>
      </c>
      <c r="BU34" s="471" t="n">
        <v>0</v>
      </c>
      <c r="CE34" s="446" t="n">
        <v>23</v>
      </c>
    </row>
    <row r="35" s="445" customFormat="true" ht="21.95" hidden="false" customHeight="true" outlineLevel="0" collapsed="false">
      <c r="A35" s="418" t="n">
        <v>6</v>
      </c>
      <c r="B35" s="418" t="n">
        <v>0</v>
      </c>
      <c r="C35" s="419" t="n">
        <v>0</v>
      </c>
      <c r="D35" s="419" t="s">
        <v>108</v>
      </c>
      <c r="E35" s="447" t="s">
        <v>113</v>
      </c>
      <c r="F35" s="447" t="s">
        <v>1359</v>
      </c>
      <c r="G35" s="447" t="s">
        <v>1070</v>
      </c>
      <c r="H35" s="448" t="n">
        <v>1</v>
      </c>
      <c r="I35" s="472" t="n">
        <v>4000</v>
      </c>
      <c r="J35" s="473" t="n">
        <v>4000</v>
      </c>
      <c r="K35" s="451"/>
      <c r="L35" s="451" t="n">
        <v>0.5</v>
      </c>
      <c r="M35" s="452" t="n">
        <v>0.5</v>
      </c>
      <c r="N35" s="452" t="n">
        <v>2000</v>
      </c>
      <c r="O35" s="451"/>
      <c r="P35" s="451" t="n">
        <v>1</v>
      </c>
      <c r="Q35" s="452" t="n">
        <v>1</v>
      </c>
      <c r="R35" s="452" t="n">
        <v>4000</v>
      </c>
      <c r="S35" s="453" t="n">
        <v>4000</v>
      </c>
      <c r="T35" s="453" t="n">
        <v>4000</v>
      </c>
      <c r="U35" s="453" t="n">
        <v>0</v>
      </c>
      <c r="V35" s="453" t="n">
        <v>4000</v>
      </c>
      <c r="W35" s="453" t="n">
        <v>2000</v>
      </c>
      <c r="X35" s="451" t="n">
        <v>0.5</v>
      </c>
      <c r="Y35" s="451" t="n">
        <v>1</v>
      </c>
      <c r="Z35" s="451" t="n">
        <v>0.5</v>
      </c>
      <c r="AA35" s="451" t="n">
        <v>0.5</v>
      </c>
      <c r="AB35" s="454" t="s">
        <v>3069</v>
      </c>
      <c r="AC35" s="92"/>
      <c r="AD35" s="452" t="n">
        <v>1</v>
      </c>
      <c r="AE35" s="452" t="n">
        <v>0</v>
      </c>
      <c r="AF35" s="92"/>
      <c r="AG35" s="455" t="n">
        <v>0</v>
      </c>
      <c r="AH35" s="456" t="n">
        <v>0</v>
      </c>
      <c r="AI35" s="455" t="n">
        <v>2000</v>
      </c>
      <c r="AJ35" s="456" t="n">
        <v>6</v>
      </c>
      <c r="AK35" s="92"/>
      <c r="AL35" s="457" t="n">
        <v>4000</v>
      </c>
      <c r="AM35" s="458" t="n">
        <v>0</v>
      </c>
      <c r="AN35" s="458" t="n">
        <v>0</v>
      </c>
      <c r="AO35" s="458" t="n">
        <v>2000</v>
      </c>
      <c r="AP35" s="459" t="n">
        <v>0.0558398868304182</v>
      </c>
      <c r="AQ35" s="378" t="n">
        <v>0</v>
      </c>
      <c r="AR35" s="460" t="n">
        <v>0</v>
      </c>
      <c r="AS35" s="460" t="n">
        <v>0</v>
      </c>
      <c r="AT35" s="460" t="n">
        <v>0</v>
      </c>
      <c r="AU35" s="460" t="n">
        <v>0</v>
      </c>
      <c r="AV35" s="461"/>
      <c r="AW35" s="462" t="n">
        <v>0</v>
      </c>
      <c r="AX35" s="463" t="n">
        <v>0</v>
      </c>
      <c r="AY35" s="464" t="n">
        <v>0</v>
      </c>
      <c r="AZ35" s="418" t="s">
        <v>113</v>
      </c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465" t="n">
        <v>0</v>
      </c>
      <c r="BM35" s="466" t="n">
        <v>0</v>
      </c>
      <c r="BN35" s="467" t="n">
        <v>0</v>
      </c>
      <c r="BO35" s="468" t="n">
        <v>0</v>
      </c>
      <c r="BP35" s="468" t="n">
        <v>0</v>
      </c>
      <c r="BQ35" s="469" t="n">
        <v>0</v>
      </c>
      <c r="BR35" s="470" t="n">
        <v>0</v>
      </c>
      <c r="BS35" s="468" t="n">
        <v>0</v>
      </c>
      <c r="BT35" s="468" t="n">
        <v>0</v>
      </c>
      <c r="BU35" s="471" t="n">
        <v>0</v>
      </c>
      <c r="CE35" s="446" t="n">
        <v>24</v>
      </c>
    </row>
    <row r="36" s="445" customFormat="true" ht="21.95" hidden="false" customHeight="true" outlineLevel="0" collapsed="false">
      <c r="A36" s="418" t="n">
        <v>8</v>
      </c>
      <c r="B36" s="418" t="n">
        <v>0</v>
      </c>
      <c r="C36" s="419" t="n">
        <v>0</v>
      </c>
      <c r="D36" s="419" t="s">
        <v>108</v>
      </c>
      <c r="E36" s="447" t="s">
        <v>115</v>
      </c>
      <c r="F36" s="447" t="s">
        <v>1356</v>
      </c>
      <c r="G36" s="447" t="s">
        <v>1070</v>
      </c>
      <c r="H36" s="448" t="n">
        <v>1</v>
      </c>
      <c r="I36" s="475" t="n">
        <v>960</v>
      </c>
      <c r="J36" s="476" t="n">
        <v>960</v>
      </c>
      <c r="K36" s="451"/>
      <c r="L36" s="451" t="n">
        <v>0</v>
      </c>
      <c r="M36" s="452" t="n">
        <v>0</v>
      </c>
      <c r="N36" s="452" t="n">
        <v>0</v>
      </c>
      <c r="O36" s="451"/>
      <c r="P36" s="451" t="n">
        <v>1</v>
      </c>
      <c r="Q36" s="452" t="n">
        <v>1</v>
      </c>
      <c r="R36" s="452" t="n">
        <v>960</v>
      </c>
      <c r="S36" s="453" t="n">
        <v>960</v>
      </c>
      <c r="T36" s="453" t="n">
        <v>960</v>
      </c>
      <c r="U36" s="453" t="n">
        <v>0</v>
      </c>
      <c r="V36" s="453" t="n">
        <v>960</v>
      </c>
      <c r="W36" s="453" t="n">
        <v>0</v>
      </c>
      <c r="X36" s="451" t="n">
        <v>0</v>
      </c>
      <c r="Y36" s="451" t="n">
        <v>1</v>
      </c>
      <c r="Z36" s="451" t="n">
        <v>1</v>
      </c>
      <c r="AA36" s="451" t="n">
        <v>1</v>
      </c>
      <c r="AB36" s="454" t="s">
        <v>3069</v>
      </c>
      <c r="AC36" s="92"/>
      <c r="AD36" s="452" t="n">
        <v>1</v>
      </c>
      <c r="AE36" s="452" t="n">
        <v>0</v>
      </c>
      <c r="AF36" s="92"/>
      <c r="AG36" s="455" t="n">
        <v>0</v>
      </c>
      <c r="AH36" s="456" t="n">
        <v>0</v>
      </c>
      <c r="AI36" s="455" t="n">
        <v>960</v>
      </c>
      <c r="AJ36" s="456" t="n">
        <v>8</v>
      </c>
      <c r="AK36" s="92"/>
      <c r="AL36" s="457" t="n">
        <v>960</v>
      </c>
      <c r="AM36" s="458" t="n">
        <v>0</v>
      </c>
      <c r="AN36" s="458" t="n">
        <v>0</v>
      </c>
      <c r="AO36" s="458" t="n">
        <v>960</v>
      </c>
      <c r="AP36" s="459" t="n">
        <v>0.0268031456786007</v>
      </c>
      <c r="AQ36" s="378" t="n">
        <v>0</v>
      </c>
      <c r="AR36" s="460" t="n">
        <v>0</v>
      </c>
      <c r="AS36" s="460" t="n">
        <v>0</v>
      </c>
      <c r="AT36" s="460" t="n">
        <v>0</v>
      </c>
      <c r="AU36" s="460" t="n">
        <v>0</v>
      </c>
      <c r="AV36" s="461"/>
      <c r="AW36" s="462" t="n">
        <v>0</v>
      </c>
      <c r="AX36" s="463" t="n">
        <v>0</v>
      </c>
      <c r="AY36" s="464" t="n">
        <v>0</v>
      </c>
      <c r="AZ36" s="418" t="s">
        <v>115</v>
      </c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465" t="n">
        <v>0</v>
      </c>
      <c r="BM36" s="466" t="n">
        <v>0</v>
      </c>
      <c r="BN36" s="467" t="n">
        <v>0</v>
      </c>
      <c r="BO36" s="468" t="n">
        <v>0</v>
      </c>
      <c r="BP36" s="468" t="n">
        <v>0</v>
      </c>
      <c r="BQ36" s="469" t="n">
        <v>0</v>
      </c>
      <c r="BR36" s="470" t="n">
        <v>0</v>
      </c>
      <c r="BS36" s="468" t="n">
        <v>0</v>
      </c>
      <c r="BT36" s="468" t="n">
        <v>0</v>
      </c>
      <c r="BU36" s="471" t="n">
        <v>0</v>
      </c>
      <c r="CE36" s="446" t="n">
        <v>25</v>
      </c>
    </row>
    <row r="37" s="445" customFormat="true" ht="21.95" hidden="false" customHeight="true" outlineLevel="0" collapsed="false">
      <c r="A37" s="418" t="n">
        <v>0</v>
      </c>
      <c r="B37" s="418" t="n">
        <v>0</v>
      </c>
      <c r="C37" s="419" t="n">
        <v>0</v>
      </c>
      <c r="D37" s="419" t="s">
        <v>108</v>
      </c>
      <c r="E37" s="447" t="s">
        <v>119</v>
      </c>
      <c r="F37" s="447" t="s">
        <v>2212</v>
      </c>
      <c r="G37" s="447" t="s">
        <v>1071</v>
      </c>
      <c r="H37" s="448" t="n">
        <v>7</v>
      </c>
      <c r="I37" s="472" t="n">
        <v>1200</v>
      </c>
      <c r="J37" s="473" t="n">
        <v>8400</v>
      </c>
      <c r="K37" s="451"/>
      <c r="L37" s="451" t="n">
        <v>1</v>
      </c>
      <c r="M37" s="452" t="n">
        <v>7</v>
      </c>
      <c r="N37" s="452" t="n">
        <v>8400</v>
      </c>
      <c r="O37" s="451"/>
      <c r="P37" s="451" t="n">
        <v>1</v>
      </c>
      <c r="Q37" s="452" t="n">
        <v>7</v>
      </c>
      <c r="R37" s="452" t="n">
        <v>8400</v>
      </c>
      <c r="S37" s="453" t="n">
        <v>8400</v>
      </c>
      <c r="T37" s="453" t="n">
        <v>8400</v>
      </c>
      <c r="U37" s="453" t="n">
        <v>0</v>
      </c>
      <c r="V37" s="453" t="n">
        <v>8400</v>
      </c>
      <c r="W37" s="453" t="n">
        <v>8400</v>
      </c>
      <c r="X37" s="451" t="n">
        <v>1</v>
      </c>
      <c r="Y37" s="451" t="n">
        <v>1</v>
      </c>
      <c r="Z37" s="451" t="n">
        <v>0</v>
      </c>
      <c r="AA37" s="451" t="n">
        <v>0</v>
      </c>
      <c r="AB37" s="454" t="n">
        <v>0</v>
      </c>
      <c r="AC37" s="92"/>
      <c r="AD37" s="452" t="n">
        <v>1</v>
      </c>
      <c r="AE37" s="452" t="n">
        <v>6</v>
      </c>
      <c r="AF37" s="92"/>
      <c r="AG37" s="455" t="n">
        <v>0</v>
      </c>
      <c r="AH37" s="456" t="n">
        <v>0</v>
      </c>
      <c r="AI37" s="455" t="n">
        <v>0</v>
      </c>
      <c r="AJ37" s="456" t="n">
        <v>0</v>
      </c>
      <c r="AK37" s="92"/>
      <c r="AL37" s="457" t="n">
        <v>8400</v>
      </c>
      <c r="AM37" s="458" t="n">
        <v>0</v>
      </c>
      <c r="AN37" s="458" t="n">
        <v>0</v>
      </c>
      <c r="AO37" s="458" t="n">
        <v>0</v>
      </c>
      <c r="AP37" s="459" t="n">
        <v>0</v>
      </c>
      <c r="AQ37" s="378" t="n">
        <v>0</v>
      </c>
      <c r="AR37" s="460" t="n">
        <v>0</v>
      </c>
      <c r="AS37" s="460" t="n">
        <v>0</v>
      </c>
      <c r="AT37" s="460" t="n">
        <v>0</v>
      </c>
      <c r="AU37" s="460" t="n">
        <v>0</v>
      </c>
      <c r="AV37" s="461"/>
      <c r="AW37" s="462" t="n">
        <v>0</v>
      </c>
      <c r="AX37" s="463" t="n">
        <v>0</v>
      </c>
      <c r="AY37" s="464" t="n">
        <v>0</v>
      </c>
      <c r="AZ37" s="418" t="s">
        <v>119</v>
      </c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465" t="n">
        <v>0</v>
      </c>
      <c r="BM37" s="466" t="n">
        <v>0</v>
      </c>
      <c r="BN37" s="467" t="n">
        <v>0</v>
      </c>
      <c r="BO37" s="468" t="n">
        <v>0</v>
      </c>
      <c r="BP37" s="468" t="n">
        <v>0</v>
      </c>
      <c r="BQ37" s="469" t="n">
        <v>0</v>
      </c>
      <c r="BR37" s="470" t="n">
        <v>0</v>
      </c>
      <c r="BS37" s="468" t="n">
        <v>0</v>
      </c>
      <c r="BT37" s="468" t="n">
        <v>0</v>
      </c>
      <c r="BU37" s="471" t="n">
        <v>0</v>
      </c>
      <c r="CE37" s="446" t="n">
        <v>26</v>
      </c>
    </row>
    <row r="38" s="445" customFormat="true" ht="21.95" hidden="false" customHeight="true" outlineLevel="0" collapsed="false">
      <c r="A38" s="418" t="n">
        <v>0</v>
      </c>
      <c r="B38" s="418" t="n">
        <v>0</v>
      </c>
      <c r="C38" s="419" t="n">
        <v>0</v>
      </c>
      <c r="D38" s="419" t="s">
        <v>108</v>
      </c>
      <c r="E38" s="447" t="s">
        <v>123</v>
      </c>
      <c r="F38" s="447" t="s">
        <v>1124</v>
      </c>
      <c r="G38" s="447" t="s">
        <v>1070</v>
      </c>
      <c r="H38" s="448" t="n">
        <v>1</v>
      </c>
      <c r="I38" s="472" t="n">
        <v>2000</v>
      </c>
      <c r="J38" s="473" t="n">
        <v>2000</v>
      </c>
      <c r="K38" s="451"/>
      <c r="L38" s="451" t="n">
        <v>0.5</v>
      </c>
      <c r="M38" s="452" t="n">
        <v>0.5</v>
      </c>
      <c r="N38" s="452" t="n">
        <v>1000</v>
      </c>
      <c r="O38" s="451"/>
      <c r="P38" s="451" t="n">
        <v>0.5</v>
      </c>
      <c r="Q38" s="452" t="n">
        <v>0.5</v>
      </c>
      <c r="R38" s="452" t="n">
        <v>1000</v>
      </c>
      <c r="S38" s="453" t="n">
        <v>2000</v>
      </c>
      <c r="T38" s="453" t="n">
        <v>1000</v>
      </c>
      <c r="U38" s="453" t="n">
        <v>1011.6</v>
      </c>
      <c r="V38" s="453" t="n">
        <v>2011.6</v>
      </c>
      <c r="W38" s="453" t="n">
        <v>1005.8</v>
      </c>
      <c r="X38" s="451" t="n">
        <v>0.5</v>
      </c>
      <c r="Y38" s="451" t="n">
        <v>0.5</v>
      </c>
      <c r="Z38" s="451" t="n">
        <v>0</v>
      </c>
      <c r="AA38" s="451" t="n">
        <v>0</v>
      </c>
      <c r="AB38" s="454" t="n">
        <v>0</v>
      </c>
      <c r="AC38" s="92"/>
      <c r="AD38" s="452" t="n">
        <v>1</v>
      </c>
      <c r="AE38" s="452" t="n">
        <v>-0.5</v>
      </c>
      <c r="AF38" s="92"/>
      <c r="AG38" s="455" t="n">
        <v>0</v>
      </c>
      <c r="AH38" s="456" t="n">
        <v>0</v>
      </c>
      <c r="AI38" s="455" t="n">
        <v>0</v>
      </c>
      <c r="AJ38" s="456" t="n">
        <v>0</v>
      </c>
      <c r="AK38" s="92"/>
      <c r="AL38" s="457" t="n">
        <v>1000</v>
      </c>
      <c r="AM38" s="458" t="n">
        <v>0</v>
      </c>
      <c r="AN38" s="458" t="n">
        <v>0</v>
      </c>
      <c r="AO38" s="458" t="n">
        <v>0</v>
      </c>
      <c r="AP38" s="459" t="n">
        <v>0</v>
      </c>
      <c r="AQ38" s="378" t="n">
        <v>0</v>
      </c>
      <c r="AR38" s="460" t="n">
        <v>0</v>
      </c>
      <c r="AS38" s="460" t="n">
        <v>0</v>
      </c>
      <c r="AT38" s="460" t="n">
        <v>0</v>
      </c>
      <c r="AU38" s="460" t="n">
        <v>0</v>
      </c>
      <c r="AV38" s="461"/>
      <c r="AW38" s="462" t="n">
        <v>0</v>
      </c>
      <c r="AX38" s="463" t="n">
        <v>0</v>
      </c>
      <c r="AY38" s="464" t="n">
        <v>0</v>
      </c>
      <c r="AZ38" s="418" t="s">
        <v>123</v>
      </c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465" t="n">
        <v>0</v>
      </c>
      <c r="BM38" s="466" t="n">
        <v>0</v>
      </c>
      <c r="BN38" s="467" t="n">
        <v>0</v>
      </c>
      <c r="BO38" s="468" t="n">
        <v>0</v>
      </c>
      <c r="BP38" s="468" t="n">
        <v>0</v>
      </c>
      <c r="BQ38" s="469" t="n">
        <v>0</v>
      </c>
      <c r="BR38" s="470" t="n">
        <v>0</v>
      </c>
      <c r="BS38" s="468" t="n">
        <v>0</v>
      </c>
      <c r="BT38" s="468" t="n">
        <v>0</v>
      </c>
      <c r="BU38" s="471" t="n">
        <v>0</v>
      </c>
      <c r="CE38" s="446" t="n">
        <v>27</v>
      </c>
    </row>
    <row r="39" s="445" customFormat="true" ht="21.95" hidden="false" customHeight="true" outlineLevel="0" collapsed="false">
      <c r="A39" s="418" t="n">
        <v>0</v>
      </c>
      <c r="B39" s="418" t="n">
        <v>0</v>
      </c>
      <c r="C39" s="419" t="n">
        <v>0</v>
      </c>
      <c r="D39" s="419" t="s">
        <v>108</v>
      </c>
      <c r="E39" s="477" t="s">
        <v>125</v>
      </c>
      <c r="F39" s="477" t="s">
        <v>2215</v>
      </c>
      <c r="G39" s="477"/>
      <c r="H39" s="478"/>
      <c r="I39" s="478"/>
      <c r="J39" s="479" t="n">
        <v>13644.86</v>
      </c>
      <c r="K39" s="451"/>
      <c r="L39" s="451" t="n">
        <v>0</v>
      </c>
      <c r="M39" s="452" t="n">
        <v>0</v>
      </c>
      <c r="N39" s="452" t="n">
        <v>0</v>
      </c>
      <c r="O39" s="451"/>
      <c r="P39" s="451" t="n">
        <v>0</v>
      </c>
      <c r="Q39" s="452" t="n">
        <v>0</v>
      </c>
      <c r="R39" s="452" t="n">
        <v>0</v>
      </c>
      <c r="S39" s="453" t="n">
        <v>13644.86</v>
      </c>
      <c r="T39" s="453" t="n">
        <v>0</v>
      </c>
      <c r="U39" s="453" t="n">
        <v>0</v>
      </c>
      <c r="V39" s="453" t="n">
        <v>0</v>
      </c>
      <c r="W39" s="453" t="n">
        <v>0</v>
      </c>
      <c r="X39" s="451" t="n">
        <v>0</v>
      </c>
      <c r="Y39" s="451" t="n">
        <v>0</v>
      </c>
      <c r="Z39" s="451" t="n">
        <v>0</v>
      </c>
      <c r="AA39" s="451" t="n">
        <v>0</v>
      </c>
      <c r="AB39" s="454" t="s">
        <v>3072</v>
      </c>
      <c r="AC39" s="92"/>
      <c r="AD39" s="452" t="n">
        <v>1</v>
      </c>
      <c r="AE39" s="452" t="n">
        <v>-1</v>
      </c>
      <c r="AF39" s="92"/>
      <c r="AG39" s="455" t="n">
        <v>0</v>
      </c>
      <c r="AH39" s="456" t="n">
        <v>0</v>
      </c>
      <c r="AI39" s="455" t="n">
        <v>0</v>
      </c>
      <c r="AJ39" s="456" t="n">
        <v>0</v>
      </c>
      <c r="AK39" s="92"/>
      <c r="AL39" s="457" t="n">
        <v>0</v>
      </c>
      <c r="AM39" s="458" t="n">
        <v>0</v>
      </c>
      <c r="AN39" s="458" t="n">
        <v>0</v>
      </c>
      <c r="AO39" s="458" t="n">
        <v>0</v>
      </c>
      <c r="AP39" s="459" t="n">
        <v>0</v>
      </c>
      <c r="AQ39" s="378"/>
      <c r="AR39" s="460"/>
      <c r="AS39" s="460"/>
      <c r="AT39" s="460"/>
      <c r="AU39" s="460"/>
      <c r="AV39" s="461"/>
      <c r="AW39" s="462"/>
      <c r="AX39" s="463"/>
      <c r="AY39" s="464"/>
      <c r="AZ39" s="418" t="s">
        <v>125</v>
      </c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465" t="n">
        <v>0</v>
      </c>
      <c r="BM39" s="466" t="n">
        <v>0</v>
      </c>
      <c r="BN39" s="467" t="n">
        <v>0</v>
      </c>
      <c r="BO39" s="468" t="n">
        <v>0</v>
      </c>
      <c r="BP39" s="468" t="n">
        <v>0</v>
      </c>
      <c r="BQ39" s="469" t="n">
        <v>0</v>
      </c>
      <c r="BR39" s="470" t="n">
        <v>0</v>
      </c>
      <c r="BS39" s="468" t="n">
        <v>0</v>
      </c>
      <c r="BT39" s="468" t="n">
        <v>0</v>
      </c>
      <c r="BU39" s="471" t="n">
        <v>0</v>
      </c>
      <c r="CE39" s="446" t="n">
        <v>28</v>
      </c>
    </row>
    <row r="40" s="445" customFormat="true" ht="21.95" hidden="false" customHeight="true" outlineLevel="0" collapsed="false">
      <c r="A40" s="418" t="n">
        <v>0</v>
      </c>
      <c r="B40" s="418" t="n">
        <v>0</v>
      </c>
      <c r="C40" s="419" t="n">
        <v>0</v>
      </c>
      <c r="D40" s="419" t="s">
        <v>108</v>
      </c>
      <c r="E40" s="447" t="s">
        <v>128</v>
      </c>
      <c r="F40" s="447" t="s">
        <v>2217</v>
      </c>
      <c r="G40" s="447" t="s">
        <v>1072</v>
      </c>
      <c r="H40" s="480" t="n">
        <v>30</v>
      </c>
      <c r="I40" s="475" t="n">
        <v>136.4667</v>
      </c>
      <c r="J40" s="473" t="n">
        <v>4094</v>
      </c>
      <c r="K40" s="451"/>
      <c r="L40" s="451" t="n">
        <v>0</v>
      </c>
      <c r="M40" s="452" t="n">
        <v>0</v>
      </c>
      <c r="N40" s="452" t="n">
        <v>0</v>
      </c>
      <c r="O40" s="451"/>
      <c r="P40" s="451" t="n">
        <v>0</v>
      </c>
      <c r="Q40" s="452" t="n">
        <v>0</v>
      </c>
      <c r="R40" s="452" t="n">
        <v>0</v>
      </c>
      <c r="S40" s="453" t="n">
        <v>4094</v>
      </c>
      <c r="T40" s="453" t="n">
        <v>0</v>
      </c>
      <c r="U40" s="453" t="n">
        <v>4141.4904</v>
      </c>
      <c r="V40" s="453" t="n">
        <v>4141.4904</v>
      </c>
      <c r="W40" s="453" t="n">
        <v>0</v>
      </c>
      <c r="X40" s="451" t="n">
        <v>0</v>
      </c>
      <c r="Y40" s="451" t="n">
        <v>0</v>
      </c>
      <c r="Z40" s="451" t="n">
        <v>0</v>
      </c>
      <c r="AA40" s="451" t="n">
        <v>0</v>
      </c>
      <c r="AB40" s="454" t="s">
        <v>3072</v>
      </c>
      <c r="AC40" s="92"/>
      <c r="AD40" s="452" t="n">
        <v>1</v>
      </c>
      <c r="AE40" s="452" t="n">
        <v>-1</v>
      </c>
      <c r="AF40" s="92"/>
      <c r="AG40" s="455" t="n">
        <v>0</v>
      </c>
      <c r="AH40" s="456" t="n">
        <v>0</v>
      </c>
      <c r="AI40" s="455" t="n">
        <v>0</v>
      </c>
      <c r="AJ40" s="456" t="n">
        <v>0</v>
      </c>
      <c r="AK40" s="92"/>
      <c r="AL40" s="457" t="n">
        <v>0</v>
      </c>
      <c r="AM40" s="458" t="n">
        <v>0</v>
      </c>
      <c r="AN40" s="458" t="n">
        <v>0</v>
      </c>
      <c r="AO40" s="458" t="n">
        <v>0</v>
      </c>
      <c r="AP40" s="459" t="n">
        <v>0</v>
      </c>
      <c r="AQ40" s="378" t="n">
        <v>0</v>
      </c>
      <c r="AR40" s="460" t="n">
        <v>0</v>
      </c>
      <c r="AS40" s="460" t="n">
        <v>0</v>
      </c>
      <c r="AT40" s="460" t="n">
        <v>0</v>
      </c>
      <c r="AU40" s="460" t="n">
        <v>0</v>
      </c>
      <c r="AV40" s="461"/>
      <c r="AW40" s="462" t="n">
        <v>0</v>
      </c>
      <c r="AX40" s="463" t="n">
        <v>0</v>
      </c>
      <c r="AY40" s="464" t="n">
        <v>0</v>
      </c>
      <c r="AZ40" s="418" t="s">
        <v>128</v>
      </c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465" t="n">
        <v>0</v>
      </c>
      <c r="BM40" s="466" t="n">
        <v>0</v>
      </c>
      <c r="BN40" s="467" t="n">
        <v>0</v>
      </c>
      <c r="BO40" s="468" t="n">
        <v>0</v>
      </c>
      <c r="BP40" s="468" t="n">
        <v>0</v>
      </c>
      <c r="BQ40" s="469" t="n">
        <v>0</v>
      </c>
      <c r="BR40" s="470" t="n">
        <v>0</v>
      </c>
      <c r="BS40" s="468" t="n">
        <v>0</v>
      </c>
      <c r="BT40" s="468" t="n">
        <v>0</v>
      </c>
      <c r="BU40" s="471" t="n">
        <v>0</v>
      </c>
      <c r="CE40" s="446" t="n">
        <v>29</v>
      </c>
    </row>
    <row r="41" s="445" customFormat="true" ht="21.95" hidden="false" customHeight="true" outlineLevel="0" collapsed="false">
      <c r="A41" s="418" t="n">
        <v>0</v>
      </c>
      <c r="B41" s="418" t="n">
        <v>0</v>
      </c>
      <c r="C41" s="419" t="n">
        <v>0</v>
      </c>
      <c r="D41" s="419" t="s">
        <v>108</v>
      </c>
      <c r="E41" s="447" t="s">
        <v>130</v>
      </c>
      <c r="F41" s="447" t="s">
        <v>2219</v>
      </c>
      <c r="G41" s="447" t="s">
        <v>1072</v>
      </c>
      <c r="H41" s="448" t="n">
        <v>9</v>
      </c>
      <c r="I41" s="475" t="n">
        <v>206.7455</v>
      </c>
      <c r="J41" s="473" t="n">
        <v>1860.71</v>
      </c>
      <c r="K41" s="451"/>
      <c r="L41" s="451" t="n">
        <v>0</v>
      </c>
      <c r="M41" s="452" t="n">
        <v>0</v>
      </c>
      <c r="N41" s="452" t="n">
        <v>0</v>
      </c>
      <c r="O41" s="451"/>
      <c r="P41" s="451" t="n">
        <v>0</v>
      </c>
      <c r="Q41" s="452" t="n">
        <v>0</v>
      </c>
      <c r="R41" s="452" t="n">
        <v>0</v>
      </c>
      <c r="S41" s="453" t="n">
        <v>1860.71</v>
      </c>
      <c r="T41" s="453" t="n">
        <v>0</v>
      </c>
      <c r="U41" s="453" t="n">
        <v>1882.294236</v>
      </c>
      <c r="V41" s="453" t="n">
        <v>1882.294236</v>
      </c>
      <c r="W41" s="453" t="n">
        <v>0</v>
      </c>
      <c r="X41" s="451" t="n">
        <v>0</v>
      </c>
      <c r="Y41" s="451" t="n">
        <v>0</v>
      </c>
      <c r="Z41" s="451" t="n">
        <v>0</v>
      </c>
      <c r="AA41" s="451" t="n">
        <v>0</v>
      </c>
      <c r="AB41" s="454" t="s">
        <v>3072</v>
      </c>
      <c r="AC41" s="92"/>
      <c r="AD41" s="452" t="n">
        <v>1</v>
      </c>
      <c r="AE41" s="452" t="n">
        <v>-1</v>
      </c>
      <c r="AF41" s="92"/>
      <c r="AG41" s="455" t="n">
        <v>0</v>
      </c>
      <c r="AH41" s="456" t="n">
        <v>0</v>
      </c>
      <c r="AI41" s="455" t="n">
        <v>0</v>
      </c>
      <c r="AJ41" s="456" t="n">
        <v>0</v>
      </c>
      <c r="AK41" s="92"/>
      <c r="AL41" s="457" t="n">
        <v>0</v>
      </c>
      <c r="AM41" s="458" t="n">
        <v>0</v>
      </c>
      <c r="AN41" s="458" t="n">
        <v>0</v>
      </c>
      <c r="AO41" s="458" t="n">
        <v>0</v>
      </c>
      <c r="AP41" s="459" t="n">
        <v>0</v>
      </c>
      <c r="AQ41" s="378" t="n">
        <v>0</v>
      </c>
      <c r="AR41" s="460" t="n">
        <v>0</v>
      </c>
      <c r="AS41" s="460" t="n">
        <v>0</v>
      </c>
      <c r="AT41" s="460" t="n">
        <v>0</v>
      </c>
      <c r="AU41" s="460" t="n">
        <v>0</v>
      </c>
      <c r="AV41" s="461"/>
      <c r="AW41" s="462" t="n">
        <v>0</v>
      </c>
      <c r="AX41" s="463" t="n">
        <v>0</v>
      </c>
      <c r="AY41" s="464" t="n">
        <v>0</v>
      </c>
      <c r="AZ41" s="418" t="s">
        <v>130</v>
      </c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465" t="n">
        <v>0</v>
      </c>
      <c r="BM41" s="466" t="n">
        <v>0</v>
      </c>
      <c r="BN41" s="467" t="n">
        <v>0</v>
      </c>
      <c r="BO41" s="468" t="n">
        <v>0</v>
      </c>
      <c r="BP41" s="468" t="n">
        <v>0</v>
      </c>
      <c r="BQ41" s="469" t="n">
        <v>0</v>
      </c>
      <c r="BR41" s="470" t="n">
        <v>0</v>
      </c>
      <c r="BS41" s="468" t="n">
        <v>0</v>
      </c>
      <c r="BT41" s="468" t="n">
        <v>0</v>
      </c>
      <c r="BU41" s="471" t="n">
        <v>0</v>
      </c>
      <c r="CE41" s="446" t="n">
        <v>30</v>
      </c>
    </row>
    <row r="42" s="445" customFormat="true" ht="21.95" hidden="false" customHeight="true" outlineLevel="0" collapsed="false">
      <c r="A42" s="418" t="n">
        <v>0</v>
      </c>
      <c r="B42" s="418" t="n">
        <v>0</v>
      </c>
      <c r="C42" s="419" t="n">
        <v>0</v>
      </c>
      <c r="D42" s="419" t="s">
        <v>108</v>
      </c>
      <c r="E42" s="447" t="s">
        <v>132</v>
      </c>
      <c r="F42" s="447" t="s">
        <v>2221</v>
      </c>
      <c r="G42" s="447" t="s">
        <v>1072</v>
      </c>
      <c r="H42" s="448" t="n">
        <v>9</v>
      </c>
      <c r="I42" s="475" t="n">
        <v>155.6473</v>
      </c>
      <c r="J42" s="473" t="n">
        <v>1400.83</v>
      </c>
      <c r="K42" s="451"/>
      <c r="L42" s="451" t="n">
        <v>0</v>
      </c>
      <c r="M42" s="452" t="n">
        <v>0</v>
      </c>
      <c r="N42" s="452" t="n">
        <v>0</v>
      </c>
      <c r="O42" s="451"/>
      <c r="P42" s="451" t="n">
        <v>0</v>
      </c>
      <c r="Q42" s="452" t="n">
        <v>0</v>
      </c>
      <c r="R42" s="452" t="n">
        <v>0</v>
      </c>
      <c r="S42" s="453" t="n">
        <v>1400.83</v>
      </c>
      <c r="T42" s="453" t="n">
        <v>0</v>
      </c>
      <c r="U42" s="453" t="n">
        <v>1417.079628</v>
      </c>
      <c r="V42" s="453" t="n">
        <v>1417.079628</v>
      </c>
      <c r="W42" s="453" t="n">
        <v>0</v>
      </c>
      <c r="X42" s="451" t="n">
        <v>0</v>
      </c>
      <c r="Y42" s="451" t="n">
        <v>0</v>
      </c>
      <c r="Z42" s="451" t="n">
        <v>0</v>
      </c>
      <c r="AA42" s="451" t="n">
        <v>0</v>
      </c>
      <c r="AB42" s="454" t="s">
        <v>3072</v>
      </c>
      <c r="AC42" s="92"/>
      <c r="AD42" s="452" t="n">
        <v>1</v>
      </c>
      <c r="AE42" s="452" t="n">
        <v>-1</v>
      </c>
      <c r="AF42" s="92"/>
      <c r="AG42" s="455" t="n">
        <v>0</v>
      </c>
      <c r="AH42" s="456" t="n">
        <v>0</v>
      </c>
      <c r="AI42" s="455" t="n">
        <v>0</v>
      </c>
      <c r="AJ42" s="456" t="n">
        <v>0</v>
      </c>
      <c r="AK42" s="92"/>
      <c r="AL42" s="457" t="n">
        <v>0</v>
      </c>
      <c r="AM42" s="458" t="n">
        <v>0</v>
      </c>
      <c r="AN42" s="458" t="n">
        <v>0</v>
      </c>
      <c r="AO42" s="458" t="n">
        <v>0</v>
      </c>
      <c r="AP42" s="459" t="n">
        <v>0</v>
      </c>
      <c r="AQ42" s="378" t="n">
        <v>0</v>
      </c>
      <c r="AR42" s="460" t="n">
        <v>0</v>
      </c>
      <c r="AS42" s="460" t="n">
        <v>0</v>
      </c>
      <c r="AT42" s="460" t="n">
        <v>0</v>
      </c>
      <c r="AU42" s="460" t="n">
        <v>0</v>
      </c>
      <c r="AV42" s="461"/>
      <c r="AW42" s="462" t="n">
        <v>0</v>
      </c>
      <c r="AX42" s="463" t="n">
        <v>0</v>
      </c>
      <c r="AY42" s="464" t="n">
        <v>0</v>
      </c>
      <c r="AZ42" s="418" t="s">
        <v>132</v>
      </c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465" t="n">
        <v>0</v>
      </c>
      <c r="BM42" s="466" t="n">
        <v>0</v>
      </c>
      <c r="BN42" s="467" t="n">
        <v>0</v>
      </c>
      <c r="BO42" s="468" t="n">
        <v>0</v>
      </c>
      <c r="BP42" s="468" t="n">
        <v>0</v>
      </c>
      <c r="BQ42" s="469" t="n">
        <v>0</v>
      </c>
      <c r="BR42" s="470" t="n">
        <v>0</v>
      </c>
      <c r="BS42" s="468" t="n">
        <v>0</v>
      </c>
      <c r="BT42" s="468" t="n">
        <v>0</v>
      </c>
      <c r="BU42" s="471" t="n">
        <v>0</v>
      </c>
      <c r="CE42" s="446" t="n">
        <v>31</v>
      </c>
    </row>
    <row r="43" s="445" customFormat="true" ht="21.95" hidden="false" customHeight="true" outlineLevel="0" collapsed="false">
      <c r="A43" s="418" t="n">
        <v>0</v>
      </c>
      <c r="B43" s="418" t="n">
        <v>0</v>
      </c>
      <c r="C43" s="419" t="n">
        <v>0</v>
      </c>
      <c r="D43" s="419" t="s">
        <v>108</v>
      </c>
      <c r="E43" s="447" t="s">
        <v>134</v>
      </c>
      <c r="F43" s="447" t="s">
        <v>2223</v>
      </c>
      <c r="G43" s="447" t="s">
        <v>1072</v>
      </c>
      <c r="H43" s="480" t="n">
        <v>18</v>
      </c>
      <c r="I43" s="480" t="n">
        <v>70.3844</v>
      </c>
      <c r="J43" s="473" t="n">
        <v>1266.92</v>
      </c>
      <c r="K43" s="451"/>
      <c r="L43" s="451" t="n">
        <v>0</v>
      </c>
      <c r="M43" s="452" t="n">
        <v>0</v>
      </c>
      <c r="N43" s="452" t="n">
        <v>0</v>
      </c>
      <c r="O43" s="451"/>
      <c r="P43" s="451" t="n">
        <v>0</v>
      </c>
      <c r="Q43" s="452" t="n">
        <v>0</v>
      </c>
      <c r="R43" s="452" t="n">
        <v>0</v>
      </c>
      <c r="S43" s="453" t="n">
        <v>1266.92</v>
      </c>
      <c r="T43" s="453" t="n">
        <v>0</v>
      </c>
      <c r="U43" s="453" t="n">
        <v>1281.616272</v>
      </c>
      <c r="V43" s="453" t="n">
        <v>1281.616272</v>
      </c>
      <c r="W43" s="453" t="n">
        <v>0</v>
      </c>
      <c r="X43" s="451" t="n">
        <v>0</v>
      </c>
      <c r="Y43" s="451" t="n">
        <v>0</v>
      </c>
      <c r="Z43" s="451" t="n">
        <v>0</v>
      </c>
      <c r="AA43" s="451" t="n">
        <v>0</v>
      </c>
      <c r="AB43" s="454" t="s">
        <v>3072</v>
      </c>
      <c r="AC43" s="92"/>
      <c r="AD43" s="452" t="n">
        <v>1</v>
      </c>
      <c r="AE43" s="452" t="n">
        <v>-1</v>
      </c>
      <c r="AF43" s="92"/>
      <c r="AG43" s="455" t="n">
        <v>0</v>
      </c>
      <c r="AH43" s="456" t="n">
        <v>0</v>
      </c>
      <c r="AI43" s="455" t="n">
        <v>0</v>
      </c>
      <c r="AJ43" s="456" t="n">
        <v>0</v>
      </c>
      <c r="AK43" s="92"/>
      <c r="AL43" s="457" t="n">
        <v>0</v>
      </c>
      <c r="AM43" s="458" t="n">
        <v>0</v>
      </c>
      <c r="AN43" s="458" t="n">
        <v>0</v>
      </c>
      <c r="AO43" s="458" t="n">
        <v>0</v>
      </c>
      <c r="AP43" s="459" t="n">
        <v>0</v>
      </c>
      <c r="AQ43" s="378" t="n">
        <v>0</v>
      </c>
      <c r="AR43" s="460" t="n">
        <v>0</v>
      </c>
      <c r="AS43" s="460" t="n">
        <v>0</v>
      </c>
      <c r="AT43" s="460" t="n">
        <v>0</v>
      </c>
      <c r="AU43" s="460" t="n">
        <v>0</v>
      </c>
      <c r="AV43" s="461"/>
      <c r="AW43" s="462" t="n">
        <v>0</v>
      </c>
      <c r="AX43" s="463" t="n">
        <v>0</v>
      </c>
      <c r="AY43" s="464" t="n">
        <v>0</v>
      </c>
      <c r="AZ43" s="418" t="s">
        <v>134</v>
      </c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465" t="n">
        <v>0</v>
      </c>
      <c r="BM43" s="466" t="n">
        <v>0</v>
      </c>
      <c r="BN43" s="467" t="n">
        <v>0</v>
      </c>
      <c r="BO43" s="468" t="n">
        <v>0</v>
      </c>
      <c r="BP43" s="468" t="n">
        <v>0</v>
      </c>
      <c r="BQ43" s="469" t="n">
        <v>0</v>
      </c>
      <c r="BR43" s="470" t="n">
        <v>0</v>
      </c>
      <c r="BS43" s="468" t="n">
        <v>0</v>
      </c>
      <c r="BT43" s="468" t="n">
        <v>0</v>
      </c>
      <c r="BU43" s="471" t="n">
        <v>0</v>
      </c>
      <c r="CE43" s="446" t="n">
        <v>32</v>
      </c>
    </row>
    <row r="44" s="445" customFormat="true" ht="21.95" hidden="false" customHeight="true" outlineLevel="0" collapsed="false">
      <c r="A44" s="418" t="n">
        <v>0</v>
      </c>
      <c r="B44" s="418" t="n">
        <v>0</v>
      </c>
      <c r="C44" s="419" t="n">
        <v>0</v>
      </c>
      <c r="D44" s="419" t="s">
        <v>108</v>
      </c>
      <c r="E44" s="447" t="s">
        <v>136</v>
      </c>
      <c r="F44" s="447" t="s">
        <v>2225</v>
      </c>
      <c r="G44" s="447" t="s">
        <v>1072</v>
      </c>
      <c r="H44" s="480" t="n">
        <v>15</v>
      </c>
      <c r="I44" s="475" t="n">
        <v>157.6273</v>
      </c>
      <c r="J44" s="473" t="n">
        <v>2364.41</v>
      </c>
      <c r="K44" s="451"/>
      <c r="L44" s="451" t="n">
        <v>0</v>
      </c>
      <c r="M44" s="452" t="n">
        <v>0</v>
      </c>
      <c r="N44" s="452" t="n">
        <v>0</v>
      </c>
      <c r="O44" s="451"/>
      <c r="P44" s="451" t="n">
        <v>0</v>
      </c>
      <c r="Q44" s="452" t="n">
        <v>0</v>
      </c>
      <c r="R44" s="452" t="n">
        <v>0</v>
      </c>
      <c r="S44" s="453" t="n">
        <v>2364.41</v>
      </c>
      <c r="T44" s="453" t="n">
        <v>0</v>
      </c>
      <c r="U44" s="453" t="n">
        <v>2391.837156</v>
      </c>
      <c r="V44" s="453" t="n">
        <v>2391.837156</v>
      </c>
      <c r="W44" s="453" t="n">
        <v>0</v>
      </c>
      <c r="X44" s="451" t="n">
        <v>0</v>
      </c>
      <c r="Y44" s="451" t="n">
        <v>0</v>
      </c>
      <c r="Z44" s="451" t="n">
        <v>0</v>
      </c>
      <c r="AA44" s="451" t="n">
        <v>0</v>
      </c>
      <c r="AB44" s="454" t="s">
        <v>3072</v>
      </c>
      <c r="AC44" s="92"/>
      <c r="AD44" s="452" t="n">
        <v>1</v>
      </c>
      <c r="AE44" s="452" t="n">
        <v>-1</v>
      </c>
      <c r="AF44" s="92"/>
      <c r="AG44" s="455" t="n">
        <v>0</v>
      </c>
      <c r="AH44" s="456" t="n">
        <v>0</v>
      </c>
      <c r="AI44" s="455" t="n">
        <v>0</v>
      </c>
      <c r="AJ44" s="456" t="n">
        <v>0</v>
      </c>
      <c r="AK44" s="92"/>
      <c r="AL44" s="457" t="n">
        <v>0</v>
      </c>
      <c r="AM44" s="458" t="n">
        <v>0</v>
      </c>
      <c r="AN44" s="458" t="n">
        <v>0</v>
      </c>
      <c r="AO44" s="458" t="n">
        <v>0</v>
      </c>
      <c r="AP44" s="459" t="n">
        <v>0</v>
      </c>
      <c r="AQ44" s="378" t="n">
        <v>0</v>
      </c>
      <c r="AR44" s="460" t="n">
        <v>0</v>
      </c>
      <c r="AS44" s="460" t="n">
        <v>0</v>
      </c>
      <c r="AT44" s="460" t="n">
        <v>0</v>
      </c>
      <c r="AU44" s="460" t="n">
        <v>0</v>
      </c>
      <c r="AV44" s="461"/>
      <c r="AW44" s="462" t="n">
        <v>0</v>
      </c>
      <c r="AX44" s="463" t="n">
        <v>0</v>
      </c>
      <c r="AY44" s="464" t="n">
        <v>0</v>
      </c>
      <c r="AZ44" s="418" t="s">
        <v>136</v>
      </c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465" t="n">
        <v>0</v>
      </c>
      <c r="BM44" s="466" t="n">
        <v>0</v>
      </c>
      <c r="BN44" s="467" t="n">
        <v>0</v>
      </c>
      <c r="BO44" s="468" t="n">
        <v>0</v>
      </c>
      <c r="BP44" s="468" t="n">
        <v>0</v>
      </c>
      <c r="BQ44" s="469" t="n">
        <v>0</v>
      </c>
      <c r="BR44" s="470" t="n">
        <v>0</v>
      </c>
      <c r="BS44" s="468" t="n">
        <v>0</v>
      </c>
      <c r="BT44" s="468" t="n">
        <v>0</v>
      </c>
      <c r="BU44" s="471" t="n">
        <v>0</v>
      </c>
      <c r="CE44" s="446" t="n">
        <v>33</v>
      </c>
    </row>
    <row r="45" s="445" customFormat="true" ht="21.95" hidden="false" customHeight="true" outlineLevel="0" collapsed="false">
      <c r="A45" s="418" t="n">
        <v>0</v>
      </c>
      <c r="B45" s="418" t="n">
        <v>0</v>
      </c>
      <c r="C45" s="419" t="n">
        <v>0</v>
      </c>
      <c r="D45" s="419" t="s">
        <v>108</v>
      </c>
      <c r="E45" s="447" t="s">
        <v>138</v>
      </c>
      <c r="F45" s="447" t="s">
        <v>2227</v>
      </c>
      <c r="G45" s="447" t="s">
        <v>1072</v>
      </c>
      <c r="H45" s="448" t="n">
        <v>6</v>
      </c>
      <c r="I45" s="480" t="n">
        <v>83.1747</v>
      </c>
      <c r="J45" s="476" t="n">
        <v>499.05</v>
      </c>
      <c r="K45" s="451"/>
      <c r="L45" s="451" t="n">
        <v>0</v>
      </c>
      <c r="M45" s="452" t="n">
        <v>0</v>
      </c>
      <c r="N45" s="452" t="n">
        <v>0</v>
      </c>
      <c r="O45" s="451"/>
      <c r="P45" s="451" t="n">
        <v>0</v>
      </c>
      <c r="Q45" s="452" t="n">
        <v>0</v>
      </c>
      <c r="R45" s="452" t="n">
        <v>0</v>
      </c>
      <c r="S45" s="453" t="n">
        <v>499.05</v>
      </c>
      <c r="T45" s="453" t="n">
        <v>0</v>
      </c>
      <c r="U45" s="453" t="n">
        <v>504.83898</v>
      </c>
      <c r="V45" s="453" t="n">
        <v>504.83898</v>
      </c>
      <c r="W45" s="453" t="n">
        <v>0</v>
      </c>
      <c r="X45" s="451" t="n">
        <v>0</v>
      </c>
      <c r="Y45" s="451" t="n">
        <v>0</v>
      </c>
      <c r="Z45" s="451" t="n">
        <v>0</v>
      </c>
      <c r="AA45" s="451" t="n">
        <v>0</v>
      </c>
      <c r="AB45" s="454" t="s">
        <v>3072</v>
      </c>
      <c r="AC45" s="92"/>
      <c r="AD45" s="452" t="n">
        <v>1</v>
      </c>
      <c r="AE45" s="452" t="n">
        <v>-1</v>
      </c>
      <c r="AF45" s="92"/>
      <c r="AG45" s="455" t="n">
        <v>0</v>
      </c>
      <c r="AH45" s="456" t="n">
        <v>0</v>
      </c>
      <c r="AI45" s="455" t="n">
        <v>0</v>
      </c>
      <c r="AJ45" s="456" t="n">
        <v>0</v>
      </c>
      <c r="AK45" s="92"/>
      <c r="AL45" s="457" t="n">
        <v>0</v>
      </c>
      <c r="AM45" s="458" t="n">
        <v>0</v>
      </c>
      <c r="AN45" s="458" t="n">
        <v>0</v>
      </c>
      <c r="AO45" s="458" t="n">
        <v>0</v>
      </c>
      <c r="AP45" s="459" t="n">
        <v>0</v>
      </c>
      <c r="AQ45" s="378" t="n">
        <v>0</v>
      </c>
      <c r="AR45" s="460" t="n">
        <v>0</v>
      </c>
      <c r="AS45" s="460" t="n">
        <v>0</v>
      </c>
      <c r="AT45" s="460" t="n">
        <v>0</v>
      </c>
      <c r="AU45" s="460" t="n">
        <v>0</v>
      </c>
      <c r="AV45" s="461"/>
      <c r="AW45" s="462" t="n">
        <v>0</v>
      </c>
      <c r="AX45" s="463" t="n">
        <v>0</v>
      </c>
      <c r="AY45" s="464" t="n">
        <v>0</v>
      </c>
      <c r="AZ45" s="418" t="s">
        <v>138</v>
      </c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465" t="n">
        <v>0</v>
      </c>
      <c r="BM45" s="466" t="n">
        <v>0</v>
      </c>
      <c r="BN45" s="467" t="n">
        <v>0</v>
      </c>
      <c r="BO45" s="468" t="n">
        <v>0</v>
      </c>
      <c r="BP45" s="468" t="n">
        <v>0</v>
      </c>
      <c r="BQ45" s="469" t="n">
        <v>0</v>
      </c>
      <c r="BR45" s="470" t="n">
        <v>0</v>
      </c>
      <c r="BS45" s="468" t="n">
        <v>0</v>
      </c>
      <c r="BT45" s="468" t="n">
        <v>0</v>
      </c>
      <c r="BU45" s="471" t="n">
        <v>0</v>
      </c>
      <c r="CE45" s="446" t="n">
        <v>34</v>
      </c>
    </row>
    <row r="46" s="445" customFormat="true" ht="21.95" hidden="false" customHeight="true" outlineLevel="0" collapsed="false">
      <c r="A46" s="418" t="n">
        <v>0</v>
      </c>
      <c r="B46" s="418" t="n">
        <v>0</v>
      </c>
      <c r="C46" s="419" t="n">
        <v>0</v>
      </c>
      <c r="D46" s="419" t="s">
        <v>108</v>
      </c>
      <c r="E46" s="447" t="s">
        <v>140</v>
      </c>
      <c r="F46" s="447" t="s">
        <v>1474</v>
      </c>
      <c r="G46" s="447" t="s">
        <v>1070</v>
      </c>
      <c r="H46" s="448" t="n">
        <v>1</v>
      </c>
      <c r="I46" s="472" t="n">
        <v>2158.94</v>
      </c>
      <c r="J46" s="473" t="n">
        <v>2158.94</v>
      </c>
      <c r="K46" s="451"/>
      <c r="L46" s="451" t="n">
        <v>0</v>
      </c>
      <c r="M46" s="452" t="n">
        <v>0</v>
      </c>
      <c r="N46" s="452" t="n">
        <v>0</v>
      </c>
      <c r="O46" s="451"/>
      <c r="P46" s="451" t="n">
        <v>0</v>
      </c>
      <c r="Q46" s="452" t="n">
        <v>0</v>
      </c>
      <c r="R46" s="452" t="n">
        <v>0</v>
      </c>
      <c r="S46" s="453" t="n">
        <v>2158.94</v>
      </c>
      <c r="T46" s="453" t="n">
        <v>0</v>
      </c>
      <c r="U46" s="453" t="n">
        <v>2183.983704</v>
      </c>
      <c r="V46" s="453" t="n">
        <v>2183.983704</v>
      </c>
      <c r="W46" s="453" t="n">
        <v>0</v>
      </c>
      <c r="X46" s="451" t="n">
        <v>0</v>
      </c>
      <c r="Y46" s="451" t="n">
        <v>0</v>
      </c>
      <c r="Z46" s="451" t="n">
        <v>0</v>
      </c>
      <c r="AA46" s="451" t="n">
        <v>0</v>
      </c>
      <c r="AB46" s="454" t="s">
        <v>3072</v>
      </c>
      <c r="AC46" s="92"/>
      <c r="AD46" s="452" t="n">
        <v>1</v>
      </c>
      <c r="AE46" s="452" t="n">
        <v>-1</v>
      </c>
      <c r="AF46" s="92"/>
      <c r="AG46" s="455" t="n">
        <v>0</v>
      </c>
      <c r="AH46" s="456" t="n">
        <v>0</v>
      </c>
      <c r="AI46" s="455" t="n">
        <v>0</v>
      </c>
      <c r="AJ46" s="456" t="n">
        <v>0</v>
      </c>
      <c r="AK46" s="92"/>
      <c r="AL46" s="457" t="n">
        <v>0</v>
      </c>
      <c r="AM46" s="458" t="n">
        <v>0</v>
      </c>
      <c r="AN46" s="458" t="n">
        <v>0</v>
      </c>
      <c r="AO46" s="458" t="n">
        <v>0</v>
      </c>
      <c r="AP46" s="459" t="n">
        <v>0</v>
      </c>
      <c r="AQ46" s="378" t="n">
        <v>0</v>
      </c>
      <c r="AR46" s="460" t="n">
        <v>0</v>
      </c>
      <c r="AS46" s="460" t="n">
        <v>0</v>
      </c>
      <c r="AT46" s="460" t="n">
        <v>0</v>
      </c>
      <c r="AU46" s="460" t="n">
        <v>0</v>
      </c>
      <c r="AV46" s="461"/>
      <c r="AW46" s="462" t="n">
        <v>0</v>
      </c>
      <c r="AX46" s="463" t="n">
        <v>0</v>
      </c>
      <c r="AY46" s="464" t="n">
        <v>0</v>
      </c>
      <c r="AZ46" s="418" t="s">
        <v>140</v>
      </c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465" t="n">
        <v>0</v>
      </c>
      <c r="BM46" s="466" t="n">
        <v>0</v>
      </c>
      <c r="BN46" s="467" t="n">
        <v>0</v>
      </c>
      <c r="BO46" s="468" t="n">
        <v>0</v>
      </c>
      <c r="BP46" s="468" t="n">
        <v>0</v>
      </c>
      <c r="BQ46" s="469" t="n">
        <v>0</v>
      </c>
      <c r="BR46" s="470" t="n">
        <v>0</v>
      </c>
      <c r="BS46" s="468" t="n">
        <v>0</v>
      </c>
      <c r="BT46" s="468" t="n">
        <v>0</v>
      </c>
      <c r="BU46" s="471" t="n">
        <v>0</v>
      </c>
      <c r="CE46" s="446" t="n">
        <v>35</v>
      </c>
    </row>
    <row r="47" s="445" customFormat="true" ht="21.95" hidden="false" customHeight="true" outlineLevel="0" collapsed="false">
      <c r="A47" s="418" t="n">
        <v>0</v>
      </c>
      <c r="B47" s="418" t="n">
        <v>0</v>
      </c>
      <c r="C47" s="419" t="n">
        <v>0</v>
      </c>
      <c r="D47" s="419" t="s">
        <v>108</v>
      </c>
      <c r="E47" s="477" t="s">
        <v>142</v>
      </c>
      <c r="F47" s="477" t="s">
        <v>2230</v>
      </c>
      <c r="G47" s="477"/>
      <c r="H47" s="478"/>
      <c r="I47" s="478"/>
      <c r="J47" s="479" t="n">
        <v>11130.25</v>
      </c>
      <c r="K47" s="451"/>
      <c r="L47" s="451" t="n">
        <v>0</v>
      </c>
      <c r="M47" s="452" t="n">
        <v>0</v>
      </c>
      <c r="N47" s="452" t="n">
        <v>0</v>
      </c>
      <c r="O47" s="451"/>
      <c r="P47" s="451" t="n">
        <v>0</v>
      </c>
      <c r="Q47" s="452" t="n">
        <v>0</v>
      </c>
      <c r="R47" s="452" t="n">
        <v>0</v>
      </c>
      <c r="S47" s="453" t="n">
        <v>11130.25</v>
      </c>
      <c r="T47" s="453" t="n">
        <v>0</v>
      </c>
      <c r="U47" s="453" t="n">
        <v>0</v>
      </c>
      <c r="V47" s="453" t="n">
        <v>0</v>
      </c>
      <c r="W47" s="453" t="n">
        <v>0</v>
      </c>
      <c r="X47" s="451" t="n">
        <v>0</v>
      </c>
      <c r="Y47" s="451" t="n">
        <v>0</v>
      </c>
      <c r="Z47" s="451" t="n">
        <v>0</v>
      </c>
      <c r="AA47" s="451" t="n">
        <v>0</v>
      </c>
      <c r="AB47" s="454" t="s">
        <v>3072</v>
      </c>
      <c r="AC47" s="92"/>
      <c r="AD47" s="452" t="n">
        <v>1</v>
      </c>
      <c r="AE47" s="452" t="n">
        <v>-1</v>
      </c>
      <c r="AF47" s="92"/>
      <c r="AG47" s="455" t="n">
        <v>0</v>
      </c>
      <c r="AH47" s="456" t="n">
        <v>0</v>
      </c>
      <c r="AI47" s="455" t="n">
        <v>0</v>
      </c>
      <c r="AJ47" s="456" t="n">
        <v>0</v>
      </c>
      <c r="AK47" s="92"/>
      <c r="AL47" s="457" t="n">
        <v>0</v>
      </c>
      <c r="AM47" s="458" t="n">
        <v>0</v>
      </c>
      <c r="AN47" s="458" t="n">
        <v>0</v>
      </c>
      <c r="AO47" s="458" t="n">
        <v>0</v>
      </c>
      <c r="AP47" s="459" t="n">
        <v>0</v>
      </c>
      <c r="AQ47" s="378"/>
      <c r="AR47" s="460"/>
      <c r="AS47" s="460"/>
      <c r="AT47" s="460"/>
      <c r="AU47" s="460"/>
      <c r="AV47" s="461"/>
      <c r="AW47" s="462"/>
      <c r="AX47" s="463"/>
      <c r="AY47" s="464"/>
      <c r="AZ47" s="418" t="s">
        <v>142</v>
      </c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465" t="n">
        <v>0</v>
      </c>
      <c r="BM47" s="466" t="n">
        <v>0</v>
      </c>
      <c r="BN47" s="467" t="n">
        <v>0</v>
      </c>
      <c r="BO47" s="468" t="n">
        <v>0</v>
      </c>
      <c r="BP47" s="468" t="n">
        <v>0</v>
      </c>
      <c r="BQ47" s="469" t="n">
        <v>0</v>
      </c>
      <c r="BR47" s="470" t="n">
        <v>0</v>
      </c>
      <c r="BS47" s="468" t="n">
        <v>0</v>
      </c>
      <c r="BT47" s="468" t="n">
        <v>0</v>
      </c>
      <c r="BU47" s="471" t="n">
        <v>0</v>
      </c>
      <c r="CE47" s="446" t="n">
        <v>36</v>
      </c>
    </row>
    <row r="48" s="445" customFormat="true" ht="21.95" hidden="false" customHeight="true" outlineLevel="0" collapsed="false">
      <c r="A48" s="418" t="n">
        <v>0</v>
      </c>
      <c r="B48" s="418" t="n">
        <v>0</v>
      </c>
      <c r="C48" s="419" t="n">
        <v>0</v>
      </c>
      <c r="D48" s="419" t="s">
        <v>108</v>
      </c>
      <c r="E48" s="447" t="s">
        <v>144</v>
      </c>
      <c r="F48" s="447" t="s">
        <v>2232</v>
      </c>
      <c r="G48" s="447" t="s">
        <v>1070</v>
      </c>
      <c r="H48" s="448" t="n">
        <v>1</v>
      </c>
      <c r="I48" s="475" t="n">
        <v>800</v>
      </c>
      <c r="J48" s="476" t="n">
        <v>800</v>
      </c>
      <c r="K48" s="451"/>
      <c r="L48" s="451" t="n">
        <v>1</v>
      </c>
      <c r="M48" s="452" t="n">
        <v>1</v>
      </c>
      <c r="N48" s="452" t="n">
        <v>800</v>
      </c>
      <c r="O48" s="451"/>
      <c r="P48" s="451" t="n">
        <v>1</v>
      </c>
      <c r="Q48" s="452" t="n">
        <v>1</v>
      </c>
      <c r="R48" s="452" t="n">
        <v>800</v>
      </c>
      <c r="S48" s="453" t="n">
        <v>800</v>
      </c>
      <c r="T48" s="453" t="n">
        <v>800</v>
      </c>
      <c r="U48" s="453" t="n">
        <v>0</v>
      </c>
      <c r="V48" s="453" t="n">
        <v>800</v>
      </c>
      <c r="W48" s="453" t="n">
        <v>800</v>
      </c>
      <c r="X48" s="451" t="n">
        <v>1</v>
      </c>
      <c r="Y48" s="451" t="n">
        <v>1</v>
      </c>
      <c r="Z48" s="451" t="n">
        <v>0</v>
      </c>
      <c r="AA48" s="451" t="n">
        <v>0</v>
      </c>
      <c r="AB48" s="454" t="n">
        <v>0</v>
      </c>
      <c r="AC48" s="92"/>
      <c r="AD48" s="452" t="n">
        <v>1</v>
      </c>
      <c r="AE48" s="452" t="n">
        <v>0</v>
      </c>
      <c r="AF48" s="92"/>
      <c r="AG48" s="455" t="n">
        <v>0</v>
      </c>
      <c r="AH48" s="456" t="n">
        <v>0</v>
      </c>
      <c r="AI48" s="455" t="n">
        <v>0</v>
      </c>
      <c r="AJ48" s="456" t="n">
        <v>0</v>
      </c>
      <c r="AK48" s="92"/>
      <c r="AL48" s="457" t="n">
        <v>800</v>
      </c>
      <c r="AM48" s="458" t="n">
        <v>0</v>
      </c>
      <c r="AN48" s="458" t="n">
        <v>0</v>
      </c>
      <c r="AO48" s="458" t="n">
        <v>0</v>
      </c>
      <c r="AP48" s="459" t="n">
        <v>0</v>
      </c>
      <c r="AQ48" s="378" t="n">
        <v>0</v>
      </c>
      <c r="AR48" s="460" t="n">
        <v>0</v>
      </c>
      <c r="AS48" s="460" t="n">
        <v>0</v>
      </c>
      <c r="AT48" s="460" t="n">
        <v>0</v>
      </c>
      <c r="AU48" s="460" t="n">
        <v>0</v>
      </c>
      <c r="AV48" s="461"/>
      <c r="AW48" s="462" t="n">
        <v>0</v>
      </c>
      <c r="AX48" s="463" t="n">
        <v>0</v>
      </c>
      <c r="AY48" s="464" t="n">
        <v>0</v>
      </c>
      <c r="AZ48" s="418" t="s">
        <v>144</v>
      </c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465" t="n">
        <v>0</v>
      </c>
      <c r="BM48" s="466" t="n">
        <v>0</v>
      </c>
      <c r="BN48" s="467" t="n">
        <v>0</v>
      </c>
      <c r="BO48" s="468" t="n">
        <v>0</v>
      </c>
      <c r="BP48" s="468" t="n">
        <v>0</v>
      </c>
      <c r="BQ48" s="469" t="n">
        <v>0</v>
      </c>
      <c r="BR48" s="470" t="n">
        <v>0</v>
      </c>
      <c r="BS48" s="468" t="n">
        <v>0</v>
      </c>
      <c r="BT48" s="468" t="n">
        <v>0</v>
      </c>
      <c r="BU48" s="471" t="n">
        <v>0</v>
      </c>
      <c r="CE48" s="446" t="n">
        <v>37</v>
      </c>
    </row>
    <row r="49" s="445" customFormat="true" ht="21.95" hidden="false" customHeight="true" outlineLevel="0" collapsed="false">
      <c r="A49" s="418" t="n">
        <v>5</v>
      </c>
      <c r="B49" s="418" t="n">
        <v>0</v>
      </c>
      <c r="C49" s="419" t="n">
        <v>0</v>
      </c>
      <c r="D49" s="419" t="s">
        <v>108</v>
      </c>
      <c r="E49" s="447" t="s">
        <v>146</v>
      </c>
      <c r="F49" s="447" t="s">
        <v>1218</v>
      </c>
      <c r="G49" s="447" t="s">
        <v>1070</v>
      </c>
      <c r="H49" s="448" t="n">
        <v>1</v>
      </c>
      <c r="I49" s="472" t="n">
        <v>3039.1</v>
      </c>
      <c r="J49" s="473" t="n">
        <v>3039.1</v>
      </c>
      <c r="K49" s="451"/>
      <c r="L49" s="451" t="n">
        <v>0</v>
      </c>
      <c r="M49" s="452" t="n">
        <v>0</v>
      </c>
      <c r="N49" s="452" t="n">
        <v>0</v>
      </c>
      <c r="O49" s="451"/>
      <c r="P49" s="451" t="n">
        <v>1</v>
      </c>
      <c r="Q49" s="452" t="n">
        <v>1</v>
      </c>
      <c r="R49" s="452" t="n">
        <v>3039.1</v>
      </c>
      <c r="S49" s="453" t="n">
        <v>3039.1</v>
      </c>
      <c r="T49" s="453" t="n">
        <v>3039.1</v>
      </c>
      <c r="U49" s="453" t="n">
        <v>0</v>
      </c>
      <c r="V49" s="453" t="n">
        <v>3039.1</v>
      </c>
      <c r="W49" s="453" t="n">
        <v>0</v>
      </c>
      <c r="X49" s="451" t="n">
        <v>0</v>
      </c>
      <c r="Y49" s="451" t="n">
        <v>1</v>
      </c>
      <c r="Z49" s="451" t="n">
        <v>1</v>
      </c>
      <c r="AA49" s="451" t="n">
        <v>1</v>
      </c>
      <c r="AB49" s="454" t="s">
        <v>3069</v>
      </c>
      <c r="AC49" s="92"/>
      <c r="AD49" s="452" t="n">
        <v>1</v>
      </c>
      <c r="AE49" s="452" t="n">
        <v>0</v>
      </c>
      <c r="AF49" s="92"/>
      <c r="AG49" s="455" t="n">
        <v>0</v>
      </c>
      <c r="AH49" s="456" t="n">
        <v>0</v>
      </c>
      <c r="AI49" s="455" t="n">
        <v>3039.1</v>
      </c>
      <c r="AJ49" s="456" t="n">
        <v>5</v>
      </c>
      <c r="AK49" s="92"/>
      <c r="AL49" s="457" t="n">
        <v>3039.1</v>
      </c>
      <c r="AM49" s="458" t="n">
        <v>0</v>
      </c>
      <c r="AN49" s="458" t="n">
        <v>0</v>
      </c>
      <c r="AO49" s="458" t="n">
        <v>3039.1</v>
      </c>
      <c r="AP49" s="459" t="n">
        <v>0.0848515000331619</v>
      </c>
      <c r="AQ49" s="378" t="n">
        <v>0</v>
      </c>
      <c r="AR49" s="460" t="n">
        <v>0</v>
      </c>
      <c r="AS49" s="460" t="n">
        <v>0</v>
      </c>
      <c r="AT49" s="460" t="n">
        <v>0</v>
      </c>
      <c r="AU49" s="460" t="n">
        <v>0</v>
      </c>
      <c r="AV49" s="461"/>
      <c r="AW49" s="462" t="n">
        <v>0</v>
      </c>
      <c r="AX49" s="463" t="n">
        <v>0</v>
      </c>
      <c r="AY49" s="464" t="n">
        <v>0</v>
      </c>
      <c r="AZ49" s="418" t="s">
        <v>146</v>
      </c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465" t="n">
        <v>0</v>
      </c>
      <c r="BM49" s="466" t="n">
        <v>0</v>
      </c>
      <c r="BN49" s="467" t="n">
        <v>0</v>
      </c>
      <c r="BO49" s="468" t="n">
        <v>0</v>
      </c>
      <c r="BP49" s="468" t="n">
        <v>0</v>
      </c>
      <c r="BQ49" s="469" t="n">
        <v>0</v>
      </c>
      <c r="BR49" s="470" t="n">
        <v>0</v>
      </c>
      <c r="BS49" s="468" t="n">
        <v>0</v>
      </c>
      <c r="BT49" s="468" t="n">
        <v>0</v>
      </c>
      <c r="BU49" s="471" t="n">
        <v>0</v>
      </c>
      <c r="CE49" s="446" t="n">
        <v>38</v>
      </c>
    </row>
    <row r="50" s="445" customFormat="true" ht="21.95" hidden="false" customHeight="true" outlineLevel="0" collapsed="false">
      <c r="A50" s="418" t="n">
        <v>0</v>
      </c>
      <c r="B50" s="418" t="n">
        <v>0</v>
      </c>
      <c r="C50" s="419" t="n">
        <v>0</v>
      </c>
      <c r="D50" s="419" t="s">
        <v>108</v>
      </c>
      <c r="E50" s="447" t="s">
        <v>148</v>
      </c>
      <c r="F50" s="447" t="s">
        <v>2235</v>
      </c>
      <c r="G50" s="447" t="s">
        <v>1072</v>
      </c>
      <c r="H50" s="480" t="n">
        <v>60</v>
      </c>
      <c r="I50" s="480" t="n">
        <v>75.2247</v>
      </c>
      <c r="J50" s="473" t="n">
        <v>4513.49</v>
      </c>
      <c r="K50" s="451"/>
      <c r="L50" s="451" t="n">
        <v>1</v>
      </c>
      <c r="M50" s="452" t="n">
        <v>60</v>
      </c>
      <c r="N50" s="452" t="n">
        <v>4513.49</v>
      </c>
      <c r="O50" s="451"/>
      <c r="P50" s="451" t="n">
        <v>1</v>
      </c>
      <c r="Q50" s="452" t="n">
        <v>60</v>
      </c>
      <c r="R50" s="452" t="n">
        <v>4513.49</v>
      </c>
      <c r="S50" s="453" t="n">
        <v>4513.49</v>
      </c>
      <c r="T50" s="453" t="n">
        <v>4513.49</v>
      </c>
      <c r="U50" s="453" t="n">
        <v>0</v>
      </c>
      <c r="V50" s="453" t="n">
        <v>4513.49</v>
      </c>
      <c r="W50" s="453" t="n">
        <v>4513.49</v>
      </c>
      <c r="X50" s="451" t="n">
        <v>1</v>
      </c>
      <c r="Y50" s="451" t="n">
        <v>1</v>
      </c>
      <c r="Z50" s="451" t="n">
        <v>0</v>
      </c>
      <c r="AA50" s="451" t="n">
        <v>0</v>
      </c>
      <c r="AB50" s="454" t="n">
        <v>0</v>
      </c>
      <c r="AC50" s="92"/>
      <c r="AD50" s="452" t="n">
        <v>1</v>
      </c>
      <c r="AE50" s="452" t="n">
        <v>59</v>
      </c>
      <c r="AF50" s="92"/>
      <c r="AG50" s="455" t="n">
        <v>0</v>
      </c>
      <c r="AH50" s="456" t="n">
        <v>0</v>
      </c>
      <c r="AI50" s="455" t="n">
        <v>0</v>
      </c>
      <c r="AJ50" s="456" t="n">
        <v>0</v>
      </c>
      <c r="AK50" s="92"/>
      <c r="AL50" s="457" t="n">
        <v>4513.49</v>
      </c>
      <c r="AM50" s="458" t="n">
        <v>0</v>
      </c>
      <c r="AN50" s="458" t="n">
        <v>0</v>
      </c>
      <c r="AO50" s="458" t="n">
        <v>0</v>
      </c>
      <c r="AP50" s="459" t="n">
        <v>0</v>
      </c>
      <c r="AQ50" s="378" t="n">
        <v>0</v>
      </c>
      <c r="AR50" s="460" t="n">
        <v>0</v>
      </c>
      <c r="AS50" s="460" t="n">
        <v>0</v>
      </c>
      <c r="AT50" s="460" t="n">
        <v>0</v>
      </c>
      <c r="AU50" s="460" t="n">
        <v>0</v>
      </c>
      <c r="AV50" s="461"/>
      <c r="AW50" s="462" t="n">
        <v>0</v>
      </c>
      <c r="AX50" s="463" t="n">
        <v>0</v>
      </c>
      <c r="AY50" s="464" t="n">
        <v>0</v>
      </c>
      <c r="AZ50" s="418" t="s">
        <v>148</v>
      </c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465" t="n">
        <v>0</v>
      </c>
      <c r="BM50" s="466" t="n">
        <v>0</v>
      </c>
      <c r="BN50" s="467" t="n">
        <v>0</v>
      </c>
      <c r="BO50" s="468" t="n">
        <v>0</v>
      </c>
      <c r="BP50" s="468" t="n">
        <v>0</v>
      </c>
      <c r="BQ50" s="469" t="n">
        <v>0</v>
      </c>
      <c r="BR50" s="470" t="n">
        <v>0</v>
      </c>
      <c r="BS50" s="468" t="n">
        <v>0</v>
      </c>
      <c r="BT50" s="468" t="n">
        <v>0</v>
      </c>
      <c r="BU50" s="471" t="n">
        <v>0</v>
      </c>
      <c r="CE50" s="446" t="n">
        <v>39</v>
      </c>
    </row>
    <row r="51" s="445" customFormat="true" ht="21.95" hidden="false" customHeight="true" outlineLevel="0" collapsed="false">
      <c r="A51" s="418" t="n">
        <v>0</v>
      </c>
      <c r="B51" s="418" t="n">
        <v>0</v>
      </c>
      <c r="C51" s="419" t="n">
        <v>0</v>
      </c>
      <c r="D51" s="419" t="s">
        <v>108</v>
      </c>
      <c r="E51" s="447" t="s">
        <v>150</v>
      </c>
      <c r="F51" s="447" t="s">
        <v>1103</v>
      </c>
      <c r="G51" s="447" t="s">
        <v>1072</v>
      </c>
      <c r="H51" s="475" t="n">
        <v>816</v>
      </c>
      <c r="I51" s="448" t="n">
        <v>3.404</v>
      </c>
      <c r="J51" s="473" t="n">
        <v>2777.66</v>
      </c>
      <c r="K51" s="451"/>
      <c r="L51" s="451" t="n">
        <v>1</v>
      </c>
      <c r="M51" s="452" t="n">
        <v>816</v>
      </c>
      <c r="N51" s="452" t="n">
        <v>2777.66</v>
      </c>
      <c r="O51" s="451"/>
      <c r="P51" s="451" t="n">
        <v>1</v>
      </c>
      <c r="Q51" s="452" t="n">
        <v>816</v>
      </c>
      <c r="R51" s="452" t="n">
        <v>2777.66</v>
      </c>
      <c r="S51" s="453" t="n">
        <v>2777.66</v>
      </c>
      <c r="T51" s="453" t="n">
        <v>2777.66</v>
      </c>
      <c r="U51" s="453" t="n">
        <v>0</v>
      </c>
      <c r="V51" s="453" t="n">
        <v>2777.66</v>
      </c>
      <c r="W51" s="453" t="n">
        <v>2777.66</v>
      </c>
      <c r="X51" s="451" t="n">
        <v>1</v>
      </c>
      <c r="Y51" s="451" t="n">
        <v>1</v>
      </c>
      <c r="Z51" s="451" t="n">
        <v>0</v>
      </c>
      <c r="AA51" s="451" t="n">
        <v>0</v>
      </c>
      <c r="AB51" s="454" t="n">
        <v>0</v>
      </c>
      <c r="AC51" s="92"/>
      <c r="AD51" s="452" t="n">
        <v>1</v>
      </c>
      <c r="AE51" s="452" t="n">
        <v>815</v>
      </c>
      <c r="AF51" s="92"/>
      <c r="AG51" s="455" t="n">
        <v>0</v>
      </c>
      <c r="AH51" s="456" t="n">
        <v>0</v>
      </c>
      <c r="AI51" s="455" t="n">
        <v>0</v>
      </c>
      <c r="AJ51" s="456" t="n">
        <v>0</v>
      </c>
      <c r="AK51" s="92"/>
      <c r="AL51" s="457" t="n">
        <v>2777.66</v>
      </c>
      <c r="AM51" s="458" t="n">
        <v>0</v>
      </c>
      <c r="AN51" s="458" t="n">
        <v>0</v>
      </c>
      <c r="AO51" s="458" t="n">
        <v>0</v>
      </c>
      <c r="AP51" s="459" t="n">
        <v>0</v>
      </c>
      <c r="AQ51" s="378" t="n">
        <v>0</v>
      </c>
      <c r="AR51" s="460" t="n">
        <v>0</v>
      </c>
      <c r="AS51" s="460" t="n">
        <v>0</v>
      </c>
      <c r="AT51" s="460" t="n">
        <v>0</v>
      </c>
      <c r="AU51" s="460" t="n">
        <v>0</v>
      </c>
      <c r="AV51" s="461"/>
      <c r="AW51" s="462" t="n">
        <v>0</v>
      </c>
      <c r="AX51" s="463" t="n">
        <v>0</v>
      </c>
      <c r="AY51" s="464" t="n">
        <v>0</v>
      </c>
      <c r="AZ51" s="418" t="s">
        <v>150</v>
      </c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465" t="n">
        <v>0</v>
      </c>
      <c r="BM51" s="466" t="n">
        <v>0</v>
      </c>
      <c r="BN51" s="467" t="n">
        <v>0</v>
      </c>
      <c r="BO51" s="468" t="n">
        <v>0</v>
      </c>
      <c r="BP51" s="468" t="n">
        <v>0</v>
      </c>
      <c r="BQ51" s="469" t="n">
        <v>0</v>
      </c>
      <c r="BR51" s="470" t="n">
        <v>0</v>
      </c>
      <c r="BS51" s="468" t="n">
        <v>0</v>
      </c>
      <c r="BT51" s="468" t="n">
        <v>0</v>
      </c>
      <c r="BU51" s="471" t="n">
        <v>0</v>
      </c>
      <c r="CE51" s="446" t="n">
        <v>40</v>
      </c>
    </row>
    <row r="52" s="445" customFormat="true" ht="21.95" hidden="false" customHeight="true" outlineLevel="0" collapsed="false">
      <c r="A52" s="418" t="n">
        <v>0</v>
      </c>
      <c r="B52" s="418" t="n">
        <v>0</v>
      </c>
      <c r="C52" s="419" t="s">
        <v>152</v>
      </c>
      <c r="D52" s="419" t="s">
        <v>152</v>
      </c>
      <c r="E52" s="420" t="s">
        <v>152</v>
      </c>
      <c r="F52" s="420" t="s">
        <v>2238</v>
      </c>
      <c r="G52" s="421"/>
      <c r="H52" s="421"/>
      <c r="I52" s="421"/>
      <c r="J52" s="422" t="n">
        <v>39800</v>
      </c>
      <c r="K52" s="423"/>
      <c r="L52" s="423" t="n">
        <v>1</v>
      </c>
      <c r="M52" s="422"/>
      <c r="N52" s="422" t="n">
        <v>39800</v>
      </c>
      <c r="O52" s="423"/>
      <c r="P52" s="423" t="n">
        <v>1</v>
      </c>
      <c r="Q52" s="422" t="n">
        <v>0</v>
      </c>
      <c r="R52" s="422" t="n">
        <v>39800</v>
      </c>
      <c r="S52" s="422" t="n">
        <v>39800</v>
      </c>
      <c r="T52" s="422" t="n">
        <v>39800</v>
      </c>
      <c r="U52" s="422"/>
      <c r="V52" s="422" t="n">
        <v>39800</v>
      </c>
      <c r="W52" s="422" t="n">
        <v>39800</v>
      </c>
      <c r="X52" s="423" t="n">
        <v>1</v>
      </c>
      <c r="Y52" s="423" t="n">
        <v>1</v>
      </c>
      <c r="Z52" s="423" t="n">
        <v>0</v>
      </c>
      <c r="AA52" s="423" t="n">
        <v>0</v>
      </c>
      <c r="AB52" s="424" t="n">
        <v>0</v>
      </c>
      <c r="AC52" s="425" t="s">
        <v>3070</v>
      </c>
      <c r="AD52" s="426" t="n">
        <v>0</v>
      </c>
      <c r="AE52" s="427" t="n">
        <v>0</v>
      </c>
      <c r="AF52" s="425"/>
      <c r="AG52" s="428"/>
      <c r="AH52" s="429"/>
      <c r="AI52" s="428"/>
      <c r="AJ52" s="429"/>
      <c r="AK52" s="425"/>
      <c r="AL52" s="430"/>
      <c r="AM52" s="431"/>
      <c r="AN52" s="431"/>
      <c r="AO52" s="431"/>
      <c r="AP52" s="432"/>
      <c r="AQ52" s="433"/>
      <c r="AR52" s="434"/>
      <c r="AS52" s="434"/>
      <c r="AT52" s="434"/>
      <c r="AU52" s="434"/>
      <c r="AV52" s="425"/>
      <c r="AW52" s="435"/>
      <c r="AX52" s="436"/>
      <c r="AY52" s="437"/>
      <c r="AZ52" s="418" t="s">
        <v>152</v>
      </c>
      <c r="BA52" s="425"/>
      <c r="BB52" s="425"/>
      <c r="BC52" s="425"/>
      <c r="BD52" s="425"/>
      <c r="BE52" s="425"/>
      <c r="BF52" s="425"/>
      <c r="BG52" s="425"/>
      <c r="BH52" s="425"/>
      <c r="BI52" s="425"/>
      <c r="BJ52" s="425"/>
      <c r="BK52" s="425"/>
      <c r="BL52" s="438" t="s">
        <v>152</v>
      </c>
      <c r="BM52" s="439" t="n">
        <v>39800</v>
      </c>
      <c r="BN52" s="440" t="n">
        <v>0</v>
      </c>
      <c r="BO52" s="441" t="n">
        <v>0</v>
      </c>
      <c r="BP52" s="441" t="n">
        <v>0</v>
      </c>
      <c r="BQ52" s="442" t="n">
        <v>0</v>
      </c>
      <c r="BR52" s="443" t="n">
        <v>0</v>
      </c>
      <c r="BS52" s="441" t="n">
        <v>0</v>
      </c>
      <c r="BT52" s="441" t="n">
        <v>0</v>
      </c>
      <c r="BU52" s="444" t="n">
        <v>0</v>
      </c>
      <c r="CE52" s="446" t="n">
        <v>41</v>
      </c>
    </row>
    <row r="53" s="445" customFormat="true" ht="21.95" hidden="false" customHeight="true" outlineLevel="0" collapsed="false">
      <c r="A53" s="418" t="n">
        <v>0</v>
      </c>
      <c r="B53" s="418" t="n">
        <v>0</v>
      </c>
      <c r="C53" s="419" t="n">
        <v>0</v>
      </c>
      <c r="D53" s="419" t="s">
        <v>152</v>
      </c>
      <c r="E53" s="447" t="s">
        <v>154</v>
      </c>
      <c r="F53" s="447" t="s">
        <v>2240</v>
      </c>
      <c r="G53" s="447" t="s">
        <v>1070</v>
      </c>
      <c r="H53" s="448" t="n">
        <v>1</v>
      </c>
      <c r="I53" s="449" t="n">
        <v>24000</v>
      </c>
      <c r="J53" s="450" t="n">
        <v>24000</v>
      </c>
      <c r="K53" s="451"/>
      <c r="L53" s="451" t="n">
        <v>1</v>
      </c>
      <c r="M53" s="452" t="n">
        <v>1</v>
      </c>
      <c r="N53" s="452" t="n">
        <v>24000</v>
      </c>
      <c r="O53" s="451"/>
      <c r="P53" s="451" t="n">
        <v>1</v>
      </c>
      <c r="Q53" s="452" t="n">
        <v>1</v>
      </c>
      <c r="R53" s="452" t="n">
        <v>24000</v>
      </c>
      <c r="S53" s="453" t="n">
        <v>24000</v>
      </c>
      <c r="T53" s="453" t="n">
        <v>24000</v>
      </c>
      <c r="U53" s="453" t="n">
        <v>0</v>
      </c>
      <c r="V53" s="453" t="n">
        <v>24000</v>
      </c>
      <c r="W53" s="453" t="n">
        <v>24000</v>
      </c>
      <c r="X53" s="451" t="n">
        <v>1</v>
      </c>
      <c r="Y53" s="451" t="n">
        <v>1</v>
      </c>
      <c r="Z53" s="451" t="n">
        <v>0</v>
      </c>
      <c r="AA53" s="451" t="n">
        <v>0</v>
      </c>
      <c r="AB53" s="454" t="n">
        <v>0</v>
      </c>
      <c r="AC53" s="92"/>
      <c r="AD53" s="452" t="n">
        <v>1</v>
      </c>
      <c r="AE53" s="452" t="n">
        <v>0</v>
      </c>
      <c r="AF53" s="92"/>
      <c r="AG53" s="455" t="n">
        <v>0</v>
      </c>
      <c r="AH53" s="456" t="n">
        <v>0</v>
      </c>
      <c r="AI53" s="455" t="n">
        <v>0</v>
      </c>
      <c r="AJ53" s="456" t="n">
        <v>0</v>
      </c>
      <c r="AK53" s="92"/>
      <c r="AL53" s="457" t="n">
        <v>24000</v>
      </c>
      <c r="AM53" s="458" t="n">
        <v>0</v>
      </c>
      <c r="AN53" s="458" t="n">
        <v>0</v>
      </c>
      <c r="AO53" s="458" t="n">
        <v>0</v>
      </c>
      <c r="AP53" s="459" t="n">
        <v>0</v>
      </c>
      <c r="AQ53" s="378" t="n">
        <v>0</v>
      </c>
      <c r="AR53" s="460" t="n">
        <v>0</v>
      </c>
      <c r="AS53" s="460" t="n">
        <v>0</v>
      </c>
      <c r="AT53" s="460" t="n">
        <v>0</v>
      </c>
      <c r="AU53" s="460" t="n">
        <v>0</v>
      </c>
      <c r="AV53" s="461"/>
      <c r="AW53" s="462" t="n">
        <v>0</v>
      </c>
      <c r="AX53" s="463" t="n">
        <v>0</v>
      </c>
      <c r="AY53" s="464" t="n">
        <v>0</v>
      </c>
      <c r="AZ53" s="418" t="s">
        <v>154</v>
      </c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465" t="n">
        <v>0</v>
      </c>
      <c r="BM53" s="466" t="n">
        <v>0</v>
      </c>
      <c r="BN53" s="467" t="n">
        <v>0</v>
      </c>
      <c r="BO53" s="468" t="n">
        <v>0</v>
      </c>
      <c r="BP53" s="468" t="n">
        <v>0</v>
      </c>
      <c r="BQ53" s="469" t="n">
        <v>0</v>
      </c>
      <c r="BR53" s="470" t="n">
        <v>0</v>
      </c>
      <c r="BS53" s="468" t="n">
        <v>0</v>
      </c>
      <c r="BT53" s="468" t="n">
        <v>0</v>
      </c>
      <c r="BU53" s="471" t="n">
        <v>0</v>
      </c>
      <c r="CE53" s="446" t="n">
        <v>42</v>
      </c>
    </row>
    <row r="54" s="445" customFormat="true" ht="21.95" hidden="false" customHeight="true" outlineLevel="0" collapsed="false">
      <c r="A54" s="418" t="n">
        <v>0</v>
      </c>
      <c r="B54" s="418" t="n">
        <v>0</v>
      </c>
      <c r="C54" s="419" t="n">
        <v>0</v>
      </c>
      <c r="D54" s="419" t="s">
        <v>152</v>
      </c>
      <c r="E54" s="447" t="s">
        <v>156</v>
      </c>
      <c r="F54" s="447" t="s">
        <v>1341</v>
      </c>
      <c r="G54" s="447" t="s">
        <v>1070</v>
      </c>
      <c r="H54" s="448" t="n">
        <v>1</v>
      </c>
      <c r="I54" s="449" t="n">
        <v>15800</v>
      </c>
      <c r="J54" s="450" t="n">
        <v>15800</v>
      </c>
      <c r="K54" s="451"/>
      <c r="L54" s="451" t="n">
        <v>1</v>
      </c>
      <c r="M54" s="452" t="n">
        <v>1</v>
      </c>
      <c r="N54" s="452" t="n">
        <v>15800</v>
      </c>
      <c r="O54" s="451"/>
      <c r="P54" s="451" t="n">
        <v>1</v>
      </c>
      <c r="Q54" s="452" t="n">
        <v>1</v>
      </c>
      <c r="R54" s="452" t="n">
        <v>15800</v>
      </c>
      <c r="S54" s="453" t="n">
        <v>15800</v>
      </c>
      <c r="T54" s="453" t="n">
        <v>15800</v>
      </c>
      <c r="U54" s="453" t="n">
        <v>0</v>
      </c>
      <c r="V54" s="453" t="n">
        <v>15800</v>
      </c>
      <c r="W54" s="453" t="n">
        <v>15800</v>
      </c>
      <c r="X54" s="451" t="n">
        <v>1</v>
      </c>
      <c r="Y54" s="451" t="n">
        <v>1</v>
      </c>
      <c r="Z54" s="451" t="n">
        <v>0</v>
      </c>
      <c r="AA54" s="451" t="n">
        <v>0</v>
      </c>
      <c r="AB54" s="454" t="n">
        <v>0</v>
      </c>
      <c r="AC54" s="92"/>
      <c r="AD54" s="452" t="n">
        <v>1</v>
      </c>
      <c r="AE54" s="452" t="n">
        <v>0</v>
      </c>
      <c r="AF54" s="92"/>
      <c r="AG54" s="455" t="n">
        <v>0</v>
      </c>
      <c r="AH54" s="456" t="n">
        <v>0</v>
      </c>
      <c r="AI54" s="455" t="n">
        <v>0</v>
      </c>
      <c r="AJ54" s="456" t="n">
        <v>0</v>
      </c>
      <c r="AK54" s="92"/>
      <c r="AL54" s="457" t="n">
        <v>15800</v>
      </c>
      <c r="AM54" s="458" t="n">
        <v>0</v>
      </c>
      <c r="AN54" s="458" t="n">
        <v>0</v>
      </c>
      <c r="AO54" s="458" t="n">
        <v>0</v>
      </c>
      <c r="AP54" s="459" t="n">
        <v>0</v>
      </c>
      <c r="AQ54" s="378" t="n">
        <v>0</v>
      </c>
      <c r="AR54" s="460" t="n">
        <v>0</v>
      </c>
      <c r="AS54" s="460" t="n">
        <v>0</v>
      </c>
      <c r="AT54" s="460" t="n">
        <v>0</v>
      </c>
      <c r="AU54" s="460" t="n">
        <v>0</v>
      </c>
      <c r="AV54" s="461"/>
      <c r="AW54" s="462" t="n">
        <v>0</v>
      </c>
      <c r="AX54" s="463" t="n">
        <v>0</v>
      </c>
      <c r="AY54" s="464" t="n">
        <v>0</v>
      </c>
      <c r="AZ54" s="418" t="s">
        <v>156</v>
      </c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465" t="n">
        <v>0</v>
      </c>
      <c r="BM54" s="466" t="n">
        <v>0</v>
      </c>
      <c r="BN54" s="467" t="n">
        <v>0</v>
      </c>
      <c r="BO54" s="468" t="n">
        <v>0</v>
      </c>
      <c r="BP54" s="468" t="n">
        <v>0</v>
      </c>
      <c r="BQ54" s="469" t="n">
        <v>0</v>
      </c>
      <c r="BR54" s="470" t="n">
        <v>0</v>
      </c>
      <c r="BS54" s="468" t="n">
        <v>0</v>
      </c>
      <c r="BT54" s="468" t="n">
        <v>0</v>
      </c>
      <c r="BU54" s="471" t="n">
        <v>0</v>
      </c>
      <c r="CE54" s="446" t="n">
        <v>43</v>
      </c>
    </row>
    <row r="55" s="445" customFormat="true" ht="21.95" hidden="false" customHeight="true" outlineLevel="0" collapsed="false">
      <c r="A55" s="418" t="n">
        <v>0</v>
      </c>
      <c r="B55" s="418" t="n">
        <v>0</v>
      </c>
      <c r="C55" s="419" t="s">
        <v>158</v>
      </c>
      <c r="D55" s="419" t="s">
        <v>158</v>
      </c>
      <c r="E55" s="420" t="s">
        <v>158</v>
      </c>
      <c r="F55" s="420" t="s">
        <v>2243</v>
      </c>
      <c r="G55" s="421"/>
      <c r="H55" s="421"/>
      <c r="I55" s="421"/>
      <c r="J55" s="422" t="n">
        <v>570487.78</v>
      </c>
      <c r="K55" s="423"/>
      <c r="L55" s="423" t="n">
        <v>0.321975445521375</v>
      </c>
      <c r="M55" s="422"/>
      <c r="N55" s="422" t="n">
        <v>183683.05713</v>
      </c>
      <c r="O55" s="423"/>
      <c r="P55" s="423" t="n">
        <v>0.171665984933104</v>
      </c>
      <c r="Q55" s="422" t="n">
        <v>0</v>
      </c>
      <c r="R55" s="422" t="n">
        <v>97933.346646</v>
      </c>
      <c r="S55" s="422" t="n">
        <v>570487.78</v>
      </c>
      <c r="T55" s="422" t="n">
        <v>97933.346646</v>
      </c>
      <c r="U55" s="422"/>
      <c r="V55" s="422" t="n">
        <v>575969.411426907</v>
      </c>
      <c r="W55" s="422" t="n">
        <v>185297.456402521</v>
      </c>
      <c r="X55" s="423" t="n">
        <v>0.321975445521375</v>
      </c>
      <c r="Y55" s="423" t="n">
        <v>0.171665984933104</v>
      </c>
      <c r="Z55" s="423" t="n">
        <v>-0.150309460588271</v>
      </c>
      <c r="AA55" s="423" t="n">
        <v>-0.150309460588271</v>
      </c>
      <c r="AB55" s="424" t="s">
        <v>3071</v>
      </c>
      <c r="AC55" s="425" t="s">
        <v>3070</v>
      </c>
      <c r="AD55" s="426" t="n">
        <v>0</v>
      </c>
      <c r="AE55" s="427" t="n">
        <v>0</v>
      </c>
      <c r="AF55" s="425"/>
      <c r="AG55" s="428"/>
      <c r="AH55" s="429"/>
      <c r="AI55" s="428"/>
      <c r="AJ55" s="429"/>
      <c r="AK55" s="425"/>
      <c r="AL55" s="430"/>
      <c r="AM55" s="431"/>
      <c r="AN55" s="431"/>
      <c r="AO55" s="431"/>
      <c r="AP55" s="432"/>
      <c r="AQ55" s="433"/>
      <c r="AR55" s="434"/>
      <c r="AS55" s="434"/>
      <c r="AT55" s="434"/>
      <c r="AU55" s="434"/>
      <c r="AV55" s="425"/>
      <c r="AW55" s="435"/>
      <c r="AX55" s="436"/>
      <c r="AY55" s="437"/>
      <c r="AZ55" s="418" t="s">
        <v>158</v>
      </c>
      <c r="BA55" s="425"/>
      <c r="BB55" s="425"/>
      <c r="BC55" s="425"/>
      <c r="BD55" s="425"/>
      <c r="BE55" s="425"/>
      <c r="BF55" s="425"/>
      <c r="BG55" s="425"/>
      <c r="BH55" s="425"/>
      <c r="BI55" s="425"/>
      <c r="BJ55" s="425"/>
      <c r="BK55" s="425"/>
      <c r="BL55" s="438" t="s">
        <v>158</v>
      </c>
      <c r="BM55" s="439" t="n">
        <v>97933.346646</v>
      </c>
      <c r="BN55" s="440" t="n">
        <v>1</v>
      </c>
      <c r="BO55" s="441" t="s">
        <v>158</v>
      </c>
      <c r="BP55" s="441" t="n">
        <v>-85749.710484</v>
      </c>
      <c r="BQ55" s="442" t="n">
        <v>1</v>
      </c>
      <c r="BR55" s="443" t="n">
        <v>0</v>
      </c>
      <c r="BS55" s="441" t="n">
        <v>0</v>
      </c>
      <c r="BT55" s="441" t="n">
        <v>0</v>
      </c>
      <c r="BU55" s="444" t="n">
        <v>0</v>
      </c>
      <c r="CE55" s="446" t="n">
        <v>44</v>
      </c>
    </row>
    <row r="56" s="445" customFormat="true" ht="21.95" hidden="false" customHeight="true" outlineLevel="0" collapsed="false">
      <c r="A56" s="418" t="n">
        <v>0</v>
      </c>
      <c r="B56" s="418" t="n">
        <v>0</v>
      </c>
      <c r="C56" s="419" t="n">
        <v>0</v>
      </c>
      <c r="D56" s="419" t="s">
        <v>158</v>
      </c>
      <c r="E56" s="477" t="s">
        <v>162</v>
      </c>
      <c r="F56" s="477" t="s">
        <v>2245</v>
      </c>
      <c r="G56" s="477"/>
      <c r="H56" s="478"/>
      <c r="I56" s="478"/>
      <c r="J56" s="481" t="n">
        <v>121331.5</v>
      </c>
      <c r="K56" s="451"/>
      <c r="L56" s="451" t="n">
        <v>0</v>
      </c>
      <c r="M56" s="452" t="n">
        <v>0</v>
      </c>
      <c r="N56" s="452" t="n">
        <v>0</v>
      </c>
      <c r="O56" s="451"/>
      <c r="P56" s="451" t="n">
        <v>0</v>
      </c>
      <c r="Q56" s="452" t="n">
        <v>0</v>
      </c>
      <c r="R56" s="452" t="n">
        <v>0</v>
      </c>
      <c r="S56" s="453" t="n">
        <v>121331.5</v>
      </c>
      <c r="T56" s="453" t="n">
        <v>0</v>
      </c>
      <c r="U56" s="453" t="n">
        <v>0</v>
      </c>
      <c r="V56" s="453" t="n">
        <v>0</v>
      </c>
      <c r="W56" s="453" t="n">
        <v>0</v>
      </c>
      <c r="X56" s="451" t="n">
        <v>0</v>
      </c>
      <c r="Y56" s="451" t="n">
        <v>0</v>
      </c>
      <c r="Z56" s="451" t="n">
        <v>0</v>
      </c>
      <c r="AA56" s="451" t="n">
        <v>0</v>
      </c>
      <c r="AB56" s="454" t="s">
        <v>3072</v>
      </c>
      <c r="AC56" s="92"/>
      <c r="AD56" s="452" t="n">
        <v>1</v>
      </c>
      <c r="AE56" s="452" t="n">
        <v>-1</v>
      </c>
      <c r="AF56" s="92"/>
      <c r="AG56" s="455" t="n">
        <v>0</v>
      </c>
      <c r="AH56" s="456" t="n">
        <v>0</v>
      </c>
      <c r="AI56" s="455" t="n">
        <v>0</v>
      </c>
      <c r="AJ56" s="456" t="n">
        <v>0</v>
      </c>
      <c r="AK56" s="92"/>
      <c r="AL56" s="457" t="n">
        <v>0</v>
      </c>
      <c r="AM56" s="458" t="n">
        <v>0</v>
      </c>
      <c r="AN56" s="458" t="n">
        <v>0</v>
      </c>
      <c r="AO56" s="458" t="n">
        <v>0</v>
      </c>
      <c r="AP56" s="459" t="n">
        <v>0</v>
      </c>
      <c r="AQ56" s="378"/>
      <c r="AR56" s="460"/>
      <c r="AS56" s="460"/>
      <c r="AT56" s="460"/>
      <c r="AU56" s="460"/>
      <c r="AV56" s="461"/>
      <c r="AW56" s="462"/>
      <c r="AX56" s="463"/>
      <c r="AY56" s="464"/>
      <c r="AZ56" s="418" t="s">
        <v>162</v>
      </c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465" t="n">
        <v>0</v>
      </c>
      <c r="BM56" s="466" t="n">
        <v>0</v>
      </c>
      <c r="BN56" s="467" t="n">
        <v>0</v>
      </c>
      <c r="BO56" s="468" t="n">
        <v>0</v>
      </c>
      <c r="BP56" s="468" t="n">
        <v>0</v>
      </c>
      <c r="BQ56" s="469" t="n">
        <v>0</v>
      </c>
      <c r="BR56" s="470" t="n">
        <v>0</v>
      </c>
      <c r="BS56" s="468" t="n">
        <v>0</v>
      </c>
      <c r="BT56" s="468" t="n">
        <v>0</v>
      </c>
      <c r="BU56" s="471" t="n">
        <v>0</v>
      </c>
      <c r="CE56" s="446" t="n">
        <v>45</v>
      </c>
    </row>
    <row r="57" s="445" customFormat="true" ht="21.95" hidden="false" customHeight="true" outlineLevel="0" collapsed="false">
      <c r="A57" s="418" t="n">
        <v>0</v>
      </c>
      <c r="B57" s="418" t="n">
        <v>0</v>
      </c>
      <c r="C57" s="419" t="n">
        <v>0</v>
      </c>
      <c r="D57" s="419" t="s">
        <v>158</v>
      </c>
      <c r="E57" s="447" t="s">
        <v>166</v>
      </c>
      <c r="F57" s="447" t="s">
        <v>2247</v>
      </c>
      <c r="G57" s="447" t="s">
        <v>1073</v>
      </c>
      <c r="H57" s="475" t="n">
        <v>161.14</v>
      </c>
      <c r="I57" s="480" t="n">
        <v>80</v>
      </c>
      <c r="J57" s="450" t="n">
        <v>12891.2</v>
      </c>
      <c r="K57" s="451"/>
      <c r="L57" s="451" t="n">
        <v>0</v>
      </c>
      <c r="M57" s="452" t="n">
        <v>0</v>
      </c>
      <c r="N57" s="452" t="n">
        <v>0</v>
      </c>
      <c r="O57" s="451"/>
      <c r="P57" s="451" t="n">
        <v>0</v>
      </c>
      <c r="Q57" s="452" t="n">
        <v>0</v>
      </c>
      <c r="R57" s="452" t="n">
        <v>0</v>
      </c>
      <c r="S57" s="453" t="n">
        <v>12891.2</v>
      </c>
      <c r="T57" s="453" t="n">
        <v>0</v>
      </c>
      <c r="U57" s="453" t="n">
        <v>13040.73792</v>
      </c>
      <c r="V57" s="453" t="n">
        <v>13040.73792</v>
      </c>
      <c r="W57" s="453" t="n">
        <v>0</v>
      </c>
      <c r="X57" s="451" t="n">
        <v>0</v>
      </c>
      <c r="Y57" s="451" t="n">
        <v>0</v>
      </c>
      <c r="Z57" s="451" t="n">
        <v>0</v>
      </c>
      <c r="AA57" s="451" t="n">
        <v>0</v>
      </c>
      <c r="AB57" s="454" t="s">
        <v>3072</v>
      </c>
      <c r="AC57" s="92"/>
      <c r="AD57" s="452" t="n">
        <v>1</v>
      </c>
      <c r="AE57" s="452" t="n">
        <v>-1</v>
      </c>
      <c r="AF57" s="92"/>
      <c r="AG57" s="455" t="n">
        <v>0</v>
      </c>
      <c r="AH57" s="456" t="n">
        <v>0</v>
      </c>
      <c r="AI57" s="455" t="n">
        <v>0</v>
      </c>
      <c r="AJ57" s="456" t="n">
        <v>0</v>
      </c>
      <c r="AK57" s="92"/>
      <c r="AL57" s="457" t="n">
        <v>0</v>
      </c>
      <c r="AM57" s="458" t="n">
        <v>0</v>
      </c>
      <c r="AN57" s="458" t="n">
        <v>0</v>
      </c>
      <c r="AO57" s="458" t="n">
        <v>0</v>
      </c>
      <c r="AP57" s="459" t="n">
        <v>0</v>
      </c>
      <c r="AQ57" s="378" t="n">
        <v>7</v>
      </c>
      <c r="AR57" s="460" t="n">
        <v>0.3878</v>
      </c>
      <c r="AS57" s="460" t="n">
        <v>0.7959</v>
      </c>
      <c r="AT57" s="460" t="n">
        <v>1</v>
      </c>
      <c r="AU57" s="460" t="n">
        <v>1</v>
      </c>
      <c r="AV57" s="461"/>
      <c r="AW57" s="462" t="n">
        <v>12891.2</v>
      </c>
      <c r="AX57" s="463" t="n">
        <v>0.0259144772057986</v>
      </c>
      <c r="AY57" s="464" t="n">
        <v>7</v>
      </c>
      <c r="AZ57" s="418" t="s">
        <v>166</v>
      </c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465" t="n">
        <v>0</v>
      </c>
      <c r="BM57" s="466" t="n">
        <v>0</v>
      </c>
      <c r="BN57" s="467" t="n">
        <v>0</v>
      </c>
      <c r="BO57" s="468" t="n">
        <v>0</v>
      </c>
      <c r="BP57" s="468" t="n">
        <v>0</v>
      </c>
      <c r="BQ57" s="469" t="n">
        <v>0</v>
      </c>
      <c r="BR57" s="470" t="n">
        <v>0</v>
      </c>
      <c r="BS57" s="468" t="n">
        <v>0</v>
      </c>
      <c r="BT57" s="468" t="n">
        <v>0</v>
      </c>
      <c r="BU57" s="471" t="n">
        <v>0</v>
      </c>
      <c r="CE57" s="446" t="n">
        <v>46</v>
      </c>
    </row>
    <row r="58" s="445" customFormat="true" ht="21.95" hidden="false" customHeight="true" outlineLevel="0" collapsed="false">
      <c r="A58" s="418" t="n">
        <v>0</v>
      </c>
      <c r="B58" s="418" t="n">
        <v>0</v>
      </c>
      <c r="C58" s="419" t="n">
        <v>0</v>
      </c>
      <c r="D58" s="419" t="s">
        <v>158</v>
      </c>
      <c r="E58" s="447" t="s">
        <v>168</v>
      </c>
      <c r="F58" s="447" t="s">
        <v>2249</v>
      </c>
      <c r="G58" s="447" t="s">
        <v>1072</v>
      </c>
      <c r="H58" s="475" t="n">
        <v>103.39</v>
      </c>
      <c r="I58" s="480" t="n">
        <v>19.3423</v>
      </c>
      <c r="J58" s="473" t="n">
        <v>1999.8</v>
      </c>
      <c r="K58" s="451"/>
      <c r="L58" s="451" t="n">
        <v>0</v>
      </c>
      <c r="M58" s="452" t="n">
        <v>0</v>
      </c>
      <c r="N58" s="452" t="n">
        <v>0</v>
      </c>
      <c r="O58" s="451"/>
      <c r="P58" s="451" t="n">
        <v>0</v>
      </c>
      <c r="Q58" s="452" t="n">
        <v>0</v>
      </c>
      <c r="R58" s="452" t="n">
        <v>0</v>
      </c>
      <c r="S58" s="453" t="n">
        <v>1999.8</v>
      </c>
      <c r="T58" s="453" t="n">
        <v>0</v>
      </c>
      <c r="U58" s="453" t="n">
        <v>2022.99768</v>
      </c>
      <c r="V58" s="453" t="n">
        <v>2022.99768</v>
      </c>
      <c r="W58" s="453" t="n">
        <v>0</v>
      </c>
      <c r="X58" s="451" t="n">
        <v>0</v>
      </c>
      <c r="Y58" s="451" t="n">
        <v>0</v>
      </c>
      <c r="Z58" s="451" t="n">
        <v>0</v>
      </c>
      <c r="AA58" s="451" t="n">
        <v>0</v>
      </c>
      <c r="AB58" s="454" t="s">
        <v>3072</v>
      </c>
      <c r="AC58" s="92"/>
      <c r="AD58" s="452" t="n">
        <v>1</v>
      </c>
      <c r="AE58" s="452" t="n">
        <v>-1</v>
      </c>
      <c r="AF58" s="92"/>
      <c r="AG58" s="455" t="n">
        <v>0</v>
      </c>
      <c r="AH58" s="456" t="n">
        <v>0</v>
      </c>
      <c r="AI58" s="455" t="n">
        <v>0</v>
      </c>
      <c r="AJ58" s="456" t="n">
        <v>0</v>
      </c>
      <c r="AK58" s="92"/>
      <c r="AL58" s="457" t="n">
        <v>0</v>
      </c>
      <c r="AM58" s="458" t="n">
        <v>0</v>
      </c>
      <c r="AN58" s="458" t="n">
        <v>0</v>
      </c>
      <c r="AO58" s="458" t="n">
        <v>0</v>
      </c>
      <c r="AP58" s="459" t="n">
        <v>0</v>
      </c>
      <c r="AQ58" s="378" t="n">
        <v>19</v>
      </c>
      <c r="AR58" s="460" t="n">
        <v>0.3878</v>
      </c>
      <c r="AS58" s="460" t="n">
        <v>0.7959</v>
      </c>
      <c r="AT58" s="460" t="n">
        <v>1</v>
      </c>
      <c r="AU58" s="460" t="n">
        <v>1</v>
      </c>
      <c r="AV58" s="461"/>
      <c r="AW58" s="462" t="n">
        <v>1999.8</v>
      </c>
      <c r="AX58" s="463" t="n">
        <v>0.00402008901546451</v>
      </c>
      <c r="AY58" s="464" t="n">
        <v>19</v>
      </c>
      <c r="AZ58" s="418" t="s">
        <v>168</v>
      </c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465" t="n">
        <v>0</v>
      </c>
      <c r="BM58" s="466" t="n">
        <v>0</v>
      </c>
      <c r="BN58" s="467" t="n">
        <v>0</v>
      </c>
      <c r="BO58" s="468" t="n">
        <v>0</v>
      </c>
      <c r="BP58" s="468" t="n">
        <v>0</v>
      </c>
      <c r="BQ58" s="469" t="n">
        <v>0</v>
      </c>
      <c r="BR58" s="470" t="n">
        <v>0</v>
      </c>
      <c r="BS58" s="468" t="n">
        <v>0</v>
      </c>
      <c r="BT58" s="468" t="n">
        <v>0</v>
      </c>
      <c r="BU58" s="471" t="n">
        <v>0</v>
      </c>
      <c r="CE58" s="446" t="n">
        <v>47</v>
      </c>
    </row>
    <row r="59" s="445" customFormat="true" ht="21.95" hidden="false" customHeight="true" outlineLevel="0" collapsed="false">
      <c r="A59" s="418" t="n">
        <v>0</v>
      </c>
      <c r="B59" s="418" t="n">
        <v>0</v>
      </c>
      <c r="C59" s="419" t="n">
        <v>0</v>
      </c>
      <c r="D59" s="419" t="s">
        <v>158</v>
      </c>
      <c r="E59" s="447" t="s">
        <v>170</v>
      </c>
      <c r="F59" s="447" t="s">
        <v>2251</v>
      </c>
      <c r="G59" s="447" t="s">
        <v>1073</v>
      </c>
      <c r="H59" s="448" t="n">
        <v>7.2</v>
      </c>
      <c r="I59" s="475" t="n">
        <v>296.4115</v>
      </c>
      <c r="J59" s="473" t="n">
        <v>2134.17</v>
      </c>
      <c r="K59" s="451"/>
      <c r="L59" s="451" t="n">
        <v>0</v>
      </c>
      <c r="M59" s="452" t="n">
        <v>0</v>
      </c>
      <c r="N59" s="452" t="n">
        <v>0</v>
      </c>
      <c r="O59" s="451"/>
      <c r="P59" s="451" t="n">
        <v>0</v>
      </c>
      <c r="Q59" s="452" t="n">
        <v>0</v>
      </c>
      <c r="R59" s="452" t="n">
        <v>0</v>
      </c>
      <c r="S59" s="453" t="n">
        <v>2134.17</v>
      </c>
      <c r="T59" s="453" t="n">
        <v>0</v>
      </c>
      <c r="U59" s="453" t="n">
        <v>2158.926372</v>
      </c>
      <c r="V59" s="453" t="n">
        <v>2158.926372</v>
      </c>
      <c r="W59" s="453" t="n">
        <v>0</v>
      </c>
      <c r="X59" s="451" t="n">
        <v>0</v>
      </c>
      <c r="Y59" s="451" t="n">
        <v>0</v>
      </c>
      <c r="Z59" s="451" t="n">
        <v>0</v>
      </c>
      <c r="AA59" s="451" t="n">
        <v>0</v>
      </c>
      <c r="AB59" s="454" t="s">
        <v>3072</v>
      </c>
      <c r="AC59" s="92"/>
      <c r="AD59" s="452" t="n">
        <v>1</v>
      </c>
      <c r="AE59" s="452" t="n">
        <v>-1</v>
      </c>
      <c r="AF59" s="92"/>
      <c r="AG59" s="455" t="n">
        <v>0</v>
      </c>
      <c r="AH59" s="456" t="n">
        <v>0</v>
      </c>
      <c r="AI59" s="455" t="n">
        <v>0</v>
      </c>
      <c r="AJ59" s="456" t="n">
        <v>0</v>
      </c>
      <c r="AK59" s="92"/>
      <c r="AL59" s="457" t="n">
        <v>0</v>
      </c>
      <c r="AM59" s="458" t="n">
        <v>0</v>
      </c>
      <c r="AN59" s="458" t="n">
        <v>0</v>
      </c>
      <c r="AO59" s="458" t="n">
        <v>0</v>
      </c>
      <c r="AP59" s="459" t="n">
        <v>0</v>
      </c>
      <c r="AQ59" s="378" t="n">
        <v>17</v>
      </c>
      <c r="AR59" s="460" t="n">
        <v>0.3878</v>
      </c>
      <c r="AS59" s="460" t="n">
        <v>0.7959</v>
      </c>
      <c r="AT59" s="460" t="n">
        <v>1</v>
      </c>
      <c r="AU59" s="460" t="n">
        <v>1</v>
      </c>
      <c r="AV59" s="461"/>
      <c r="AW59" s="462" t="n">
        <v>2134.17</v>
      </c>
      <c r="AX59" s="463" t="n">
        <v>0.0042902057076377</v>
      </c>
      <c r="AY59" s="464" t="n">
        <v>17</v>
      </c>
      <c r="AZ59" s="418" t="s">
        <v>170</v>
      </c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465" t="n">
        <v>0</v>
      </c>
      <c r="BM59" s="466" t="n">
        <v>0</v>
      </c>
      <c r="BN59" s="467" t="n">
        <v>0</v>
      </c>
      <c r="BO59" s="468" t="n">
        <v>0</v>
      </c>
      <c r="BP59" s="468" t="n">
        <v>0</v>
      </c>
      <c r="BQ59" s="469" t="n">
        <v>0</v>
      </c>
      <c r="BR59" s="470" t="n">
        <v>0</v>
      </c>
      <c r="BS59" s="468" t="n">
        <v>0</v>
      </c>
      <c r="BT59" s="468" t="n">
        <v>0</v>
      </c>
      <c r="BU59" s="471" t="n">
        <v>0</v>
      </c>
      <c r="CE59" s="446" t="n">
        <v>48</v>
      </c>
    </row>
    <row r="60" s="445" customFormat="true" ht="21.95" hidden="false" customHeight="true" outlineLevel="0" collapsed="false">
      <c r="A60" s="418" t="n">
        <v>0</v>
      </c>
      <c r="B60" s="418" t="n">
        <v>0</v>
      </c>
      <c r="C60" s="419" t="n">
        <v>0</v>
      </c>
      <c r="D60" s="419" t="s">
        <v>158</v>
      </c>
      <c r="E60" s="447" t="s">
        <v>172</v>
      </c>
      <c r="F60" s="447" t="s">
        <v>2253</v>
      </c>
      <c r="G60" s="447" t="s">
        <v>1072</v>
      </c>
      <c r="H60" s="475" t="n">
        <v>433.37</v>
      </c>
      <c r="I60" s="480" t="n">
        <v>60.5</v>
      </c>
      <c r="J60" s="450" t="n">
        <v>26218.89</v>
      </c>
      <c r="K60" s="451"/>
      <c r="L60" s="451" t="n">
        <v>0</v>
      </c>
      <c r="M60" s="452" t="n">
        <v>0</v>
      </c>
      <c r="N60" s="452" t="n">
        <v>0</v>
      </c>
      <c r="O60" s="451"/>
      <c r="P60" s="451" t="n">
        <v>0</v>
      </c>
      <c r="Q60" s="452" t="n">
        <v>0</v>
      </c>
      <c r="R60" s="452" t="n">
        <v>0</v>
      </c>
      <c r="S60" s="453" t="n">
        <v>26218.89</v>
      </c>
      <c r="T60" s="453" t="n">
        <v>0</v>
      </c>
      <c r="U60" s="453" t="n">
        <v>26523.029124</v>
      </c>
      <c r="V60" s="453" t="n">
        <v>26523.029124</v>
      </c>
      <c r="W60" s="453" t="n">
        <v>0</v>
      </c>
      <c r="X60" s="451" t="n">
        <v>0</v>
      </c>
      <c r="Y60" s="451" t="n">
        <v>0</v>
      </c>
      <c r="Z60" s="451" t="n">
        <v>0</v>
      </c>
      <c r="AA60" s="451" t="n">
        <v>0</v>
      </c>
      <c r="AB60" s="454" t="s">
        <v>3072</v>
      </c>
      <c r="AC60" s="92"/>
      <c r="AD60" s="452" t="n">
        <v>1</v>
      </c>
      <c r="AE60" s="452" t="n">
        <v>-1</v>
      </c>
      <c r="AF60" s="92"/>
      <c r="AG60" s="455" t="n">
        <v>0</v>
      </c>
      <c r="AH60" s="456" t="n">
        <v>0</v>
      </c>
      <c r="AI60" s="455" t="n">
        <v>0</v>
      </c>
      <c r="AJ60" s="456" t="n">
        <v>0</v>
      </c>
      <c r="AK60" s="92"/>
      <c r="AL60" s="457" t="n">
        <v>0</v>
      </c>
      <c r="AM60" s="458" t="n">
        <v>0</v>
      </c>
      <c r="AN60" s="458" t="n">
        <v>0</v>
      </c>
      <c r="AO60" s="458" t="n">
        <v>0</v>
      </c>
      <c r="AP60" s="459" t="n">
        <v>0</v>
      </c>
      <c r="AQ60" s="378" t="n">
        <v>6</v>
      </c>
      <c r="AR60" s="460" t="n">
        <v>0.3878</v>
      </c>
      <c r="AS60" s="460" t="n">
        <v>0.7959</v>
      </c>
      <c r="AT60" s="460" t="n">
        <v>1</v>
      </c>
      <c r="AU60" s="460" t="n">
        <v>1</v>
      </c>
      <c r="AV60" s="461"/>
      <c r="AW60" s="462" t="n">
        <v>26218.89</v>
      </c>
      <c r="AX60" s="463" t="n">
        <v>0.0527064064839845</v>
      </c>
      <c r="AY60" s="464" t="n">
        <v>6</v>
      </c>
      <c r="AZ60" s="418" t="s">
        <v>172</v>
      </c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465" t="n">
        <v>0</v>
      </c>
      <c r="BM60" s="466" t="n">
        <v>0</v>
      </c>
      <c r="BN60" s="467" t="n">
        <v>0</v>
      </c>
      <c r="BO60" s="468" t="n">
        <v>0</v>
      </c>
      <c r="BP60" s="468" t="n">
        <v>0</v>
      </c>
      <c r="BQ60" s="469" t="n">
        <v>0</v>
      </c>
      <c r="BR60" s="470" t="n">
        <v>0</v>
      </c>
      <c r="BS60" s="468" t="n">
        <v>0</v>
      </c>
      <c r="BT60" s="468" t="n">
        <v>0</v>
      </c>
      <c r="BU60" s="471" t="n">
        <v>0</v>
      </c>
      <c r="CE60" s="446" t="n">
        <v>49</v>
      </c>
    </row>
    <row r="61" s="445" customFormat="true" ht="21.95" hidden="false" customHeight="true" outlineLevel="0" collapsed="false">
      <c r="A61" s="418" t="n">
        <v>0</v>
      </c>
      <c r="B61" s="418" t="n">
        <v>0</v>
      </c>
      <c r="C61" s="419" t="n">
        <v>0</v>
      </c>
      <c r="D61" s="419" t="s">
        <v>158</v>
      </c>
      <c r="E61" s="447" t="s">
        <v>174</v>
      </c>
      <c r="F61" s="447" t="s">
        <v>2255</v>
      </c>
      <c r="G61" s="447" t="s">
        <v>1074</v>
      </c>
      <c r="H61" s="472" t="n">
        <v>6933.09</v>
      </c>
      <c r="I61" s="448" t="n">
        <v>6.0964</v>
      </c>
      <c r="J61" s="450" t="n">
        <v>42266.89</v>
      </c>
      <c r="K61" s="451"/>
      <c r="L61" s="451" t="n">
        <v>0</v>
      </c>
      <c r="M61" s="452" t="n">
        <v>0</v>
      </c>
      <c r="N61" s="452" t="n">
        <v>0</v>
      </c>
      <c r="O61" s="451"/>
      <c r="P61" s="451" t="n">
        <v>0</v>
      </c>
      <c r="Q61" s="452" t="n">
        <v>0</v>
      </c>
      <c r="R61" s="452" t="n">
        <v>0</v>
      </c>
      <c r="S61" s="453" t="n">
        <v>42266.89</v>
      </c>
      <c r="T61" s="453" t="n">
        <v>0</v>
      </c>
      <c r="U61" s="453" t="n">
        <v>42757.185924</v>
      </c>
      <c r="V61" s="453" t="n">
        <v>42757.185924</v>
      </c>
      <c r="W61" s="453" t="n">
        <v>0</v>
      </c>
      <c r="X61" s="451" t="n">
        <v>0</v>
      </c>
      <c r="Y61" s="451" t="n">
        <v>0</v>
      </c>
      <c r="Z61" s="451" t="n">
        <v>0</v>
      </c>
      <c r="AA61" s="451" t="n">
        <v>0</v>
      </c>
      <c r="AB61" s="454" t="s">
        <v>3072</v>
      </c>
      <c r="AC61" s="92"/>
      <c r="AD61" s="452" t="n">
        <v>1</v>
      </c>
      <c r="AE61" s="452" t="n">
        <v>-1</v>
      </c>
      <c r="AF61" s="92"/>
      <c r="AG61" s="455" t="n">
        <v>0</v>
      </c>
      <c r="AH61" s="456" t="n">
        <v>0</v>
      </c>
      <c r="AI61" s="455" t="n">
        <v>0</v>
      </c>
      <c r="AJ61" s="456" t="n">
        <v>0</v>
      </c>
      <c r="AK61" s="92"/>
      <c r="AL61" s="457" t="n">
        <v>0</v>
      </c>
      <c r="AM61" s="458" t="n">
        <v>0</v>
      </c>
      <c r="AN61" s="458" t="n">
        <v>0</v>
      </c>
      <c r="AO61" s="458" t="n">
        <v>0</v>
      </c>
      <c r="AP61" s="459" t="n">
        <v>0</v>
      </c>
      <c r="AQ61" s="378" t="n">
        <v>4</v>
      </c>
      <c r="AR61" s="460" t="n">
        <v>0.3878</v>
      </c>
      <c r="AS61" s="460" t="n">
        <v>0.7959</v>
      </c>
      <c r="AT61" s="460" t="n">
        <v>1</v>
      </c>
      <c r="AU61" s="460" t="n">
        <v>1</v>
      </c>
      <c r="AV61" s="461"/>
      <c r="AW61" s="462" t="n">
        <v>42266.89</v>
      </c>
      <c r="AX61" s="463" t="n">
        <v>0.0849668267861019</v>
      </c>
      <c r="AY61" s="464" t="n">
        <v>4</v>
      </c>
      <c r="AZ61" s="418" t="s">
        <v>174</v>
      </c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465" t="n">
        <v>0</v>
      </c>
      <c r="BM61" s="466" t="n">
        <v>0</v>
      </c>
      <c r="BN61" s="467" t="n">
        <v>0</v>
      </c>
      <c r="BO61" s="468" t="n">
        <v>0</v>
      </c>
      <c r="BP61" s="468" t="n">
        <v>0</v>
      </c>
      <c r="BQ61" s="469" t="n">
        <v>0</v>
      </c>
      <c r="BR61" s="470" t="n">
        <v>0</v>
      </c>
      <c r="BS61" s="468" t="n">
        <v>0</v>
      </c>
      <c r="BT61" s="468" t="n">
        <v>0</v>
      </c>
      <c r="BU61" s="471" t="n">
        <v>0</v>
      </c>
      <c r="CE61" s="446" t="n">
        <v>50</v>
      </c>
    </row>
    <row r="62" s="445" customFormat="true" ht="21.95" hidden="false" customHeight="true" outlineLevel="0" collapsed="false">
      <c r="A62" s="418" t="n">
        <v>0</v>
      </c>
      <c r="B62" s="418" t="n">
        <v>0</v>
      </c>
      <c r="C62" s="419" t="n">
        <v>0</v>
      </c>
      <c r="D62" s="419" t="s">
        <v>158</v>
      </c>
      <c r="E62" s="447" t="s">
        <v>176</v>
      </c>
      <c r="F62" s="447" t="s">
        <v>2257</v>
      </c>
      <c r="G62" s="447" t="s">
        <v>1073</v>
      </c>
      <c r="H62" s="480" t="n">
        <v>90.69</v>
      </c>
      <c r="I62" s="475" t="n">
        <v>289.8667</v>
      </c>
      <c r="J62" s="450" t="n">
        <v>26288.01</v>
      </c>
      <c r="K62" s="451"/>
      <c r="L62" s="451" t="n">
        <v>0</v>
      </c>
      <c r="M62" s="452" t="n">
        <v>0</v>
      </c>
      <c r="N62" s="452" t="n">
        <v>0</v>
      </c>
      <c r="O62" s="451"/>
      <c r="P62" s="451" t="n">
        <v>0</v>
      </c>
      <c r="Q62" s="452" t="n">
        <v>0</v>
      </c>
      <c r="R62" s="452" t="n">
        <v>0</v>
      </c>
      <c r="S62" s="453" t="n">
        <v>26288.01</v>
      </c>
      <c r="T62" s="453" t="n">
        <v>0</v>
      </c>
      <c r="U62" s="453" t="n">
        <v>26592.950916</v>
      </c>
      <c r="V62" s="453" t="n">
        <v>26592.950916</v>
      </c>
      <c r="W62" s="453" t="n">
        <v>0</v>
      </c>
      <c r="X62" s="451" t="n">
        <v>0</v>
      </c>
      <c r="Y62" s="451" t="n">
        <v>0</v>
      </c>
      <c r="Z62" s="451" t="n">
        <v>0</v>
      </c>
      <c r="AA62" s="451" t="n">
        <v>0</v>
      </c>
      <c r="AB62" s="454" t="s">
        <v>3072</v>
      </c>
      <c r="AC62" s="92"/>
      <c r="AD62" s="452" t="n">
        <v>1</v>
      </c>
      <c r="AE62" s="452" t="n">
        <v>-1</v>
      </c>
      <c r="AF62" s="92"/>
      <c r="AG62" s="455" t="n">
        <v>0</v>
      </c>
      <c r="AH62" s="456" t="n">
        <v>0</v>
      </c>
      <c r="AI62" s="455" t="n">
        <v>0</v>
      </c>
      <c r="AJ62" s="456" t="n">
        <v>0</v>
      </c>
      <c r="AK62" s="92"/>
      <c r="AL62" s="457" t="n">
        <v>0</v>
      </c>
      <c r="AM62" s="458" t="n">
        <v>0</v>
      </c>
      <c r="AN62" s="458" t="n">
        <v>0</v>
      </c>
      <c r="AO62" s="458" t="n">
        <v>0</v>
      </c>
      <c r="AP62" s="459" t="n">
        <v>0</v>
      </c>
      <c r="AQ62" s="378" t="n">
        <v>5</v>
      </c>
      <c r="AR62" s="460" t="n">
        <v>0.3878</v>
      </c>
      <c r="AS62" s="460" t="n">
        <v>0.7959</v>
      </c>
      <c r="AT62" s="460" t="n">
        <v>1</v>
      </c>
      <c r="AU62" s="460" t="n">
        <v>1</v>
      </c>
      <c r="AV62" s="461"/>
      <c r="AW62" s="462" t="n">
        <v>26288.01</v>
      </c>
      <c r="AX62" s="463" t="n">
        <v>0.052845354655176</v>
      </c>
      <c r="AY62" s="464" t="n">
        <v>5</v>
      </c>
      <c r="AZ62" s="418" t="s">
        <v>176</v>
      </c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465" t="n">
        <v>0</v>
      </c>
      <c r="BM62" s="466" t="n">
        <v>0</v>
      </c>
      <c r="BN62" s="467" t="n">
        <v>0</v>
      </c>
      <c r="BO62" s="468" t="n">
        <v>0</v>
      </c>
      <c r="BP62" s="468" t="n">
        <v>0</v>
      </c>
      <c r="BQ62" s="469" t="n">
        <v>0</v>
      </c>
      <c r="BR62" s="470" t="n">
        <v>0</v>
      </c>
      <c r="BS62" s="468" t="n">
        <v>0</v>
      </c>
      <c r="BT62" s="468" t="n">
        <v>0</v>
      </c>
      <c r="BU62" s="471" t="n">
        <v>0</v>
      </c>
      <c r="CE62" s="446" t="n">
        <v>51</v>
      </c>
    </row>
    <row r="63" s="445" customFormat="true" ht="21.95" hidden="false" customHeight="true" outlineLevel="0" collapsed="false">
      <c r="A63" s="418" t="n">
        <v>0</v>
      </c>
      <c r="B63" s="418" t="n">
        <v>0</v>
      </c>
      <c r="C63" s="419" t="n">
        <v>0</v>
      </c>
      <c r="D63" s="419" t="s">
        <v>158</v>
      </c>
      <c r="E63" s="447" t="s">
        <v>178</v>
      </c>
      <c r="F63" s="447" t="s">
        <v>2259</v>
      </c>
      <c r="G63" s="447" t="s">
        <v>1073</v>
      </c>
      <c r="H63" s="480" t="n">
        <v>85.99</v>
      </c>
      <c r="I63" s="480" t="n">
        <v>12.5156</v>
      </c>
      <c r="J63" s="473" t="n">
        <v>1076.22</v>
      </c>
      <c r="K63" s="451"/>
      <c r="L63" s="451" t="n">
        <v>0</v>
      </c>
      <c r="M63" s="452" t="n">
        <v>0</v>
      </c>
      <c r="N63" s="452" t="n">
        <v>0</v>
      </c>
      <c r="O63" s="451"/>
      <c r="P63" s="451" t="n">
        <v>0</v>
      </c>
      <c r="Q63" s="452" t="n">
        <v>0</v>
      </c>
      <c r="R63" s="452" t="n">
        <v>0</v>
      </c>
      <c r="S63" s="453" t="n">
        <v>1076.22</v>
      </c>
      <c r="T63" s="453" t="n">
        <v>0</v>
      </c>
      <c r="U63" s="453" t="n">
        <v>1088.704152</v>
      </c>
      <c r="V63" s="453" t="n">
        <v>1088.704152</v>
      </c>
      <c r="W63" s="453" t="n">
        <v>0</v>
      </c>
      <c r="X63" s="451" t="n">
        <v>0</v>
      </c>
      <c r="Y63" s="451" t="n">
        <v>0</v>
      </c>
      <c r="Z63" s="451" t="n">
        <v>0</v>
      </c>
      <c r="AA63" s="451" t="n">
        <v>0</v>
      </c>
      <c r="AB63" s="454" t="s">
        <v>3072</v>
      </c>
      <c r="AC63" s="92"/>
      <c r="AD63" s="452" t="n">
        <v>1</v>
      </c>
      <c r="AE63" s="452" t="n">
        <v>-1</v>
      </c>
      <c r="AF63" s="92"/>
      <c r="AG63" s="455" t="n">
        <v>0</v>
      </c>
      <c r="AH63" s="456" t="n">
        <v>0</v>
      </c>
      <c r="AI63" s="455" t="n">
        <v>0</v>
      </c>
      <c r="AJ63" s="456" t="n">
        <v>0</v>
      </c>
      <c r="AK63" s="92"/>
      <c r="AL63" s="457" t="n">
        <v>0</v>
      </c>
      <c r="AM63" s="458" t="n">
        <v>0</v>
      </c>
      <c r="AN63" s="458" t="n">
        <v>0</v>
      </c>
      <c r="AO63" s="458" t="n">
        <v>0</v>
      </c>
      <c r="AP63" s="459" t="n">
        <v>0</v>
      </c>
      <c r="AQ63" s="378" t="n">
        <v>21</v>
      </c>
      <c r="AR63" s="460" t="n">
        <v>0.3878</v>
      </c>
      <c r="AS63" s="460" t="n">
        <v>0.7959</v>
      </c>
      <c r="AT63" s="460" t="n">
        <v>1</v>
      </c>
      <c r="AU63" s="460" t="n">
        <v>1</v>
      </c>
      <c r="AV63" s="461"/>
      <c r="AW63" s="462" t="n">
        <v>1076.22</v>
      </c>
      <c r="AX63" s="463" t="n">
        <v>0.00216346644675628</v>
      </c>
      <c r="AY63" s="464" t="n">
        <v>21</v>
      </c>
      <c r="AZ63" s="418" t="s">
        <v>178</v>
      </c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465" t="n">
        <v>0</v>
      </c>
      <c r="BM63" s="466" t="n">
        <v>0</v>
      </c>
      <c r="BN63" s="467" t="n">
        <v>0</v>
      </c>
      <c r="BO63" s="468" t="n">
        <v>0</v>
      </c>
      <c r="BP63" s="468" t="n">
        <v>0</v>
      </c>
      <c r="BQ63" s="469" t="n">
        <v>0</v>
      </c>
      <c r="BR63" s="470" t="n">
        <v>0</v>
      </c>
      <c r="BS63" s="468" t="n">
        <v>0</v>
      </c>
      <c r="BT63" s="468" t="n">
        <v>0</v>
      </c>
      <c r="BU63" s="471" t="n">
        <v>0</v>
      </c>
      <c r="CE63" s="446" t="n">
        <v>52</v>
      </c>
    </row>
    <row r="64" s="445" customFormat="true" ht="21.95" hidden="false" customHeight="true" outlineLevel="0" collapsed="false">
      <c r="A64" s="418" t="n">
        <v>0</v>
      </c>
      <c r="B64" s="418" t="n">
        <v>0</v>
      </c>
      <c r="C64" s="419" t="n">
        <v>0</v>
      </c>
      <c r="D64" s="419" t="s">
        <v>158</v>
      </c>
      <c r="E64" s="447" t="s">
        <v>180</v>
      </c>
      <c r="F64" s="447" t="s">
        <v>2261</v>
      </c>
      <c r="G64" s="447" t="s">
        <v>1073</v>
      </c>
      <c r="H64" s="475" t="n">
        <v>123.55</v>
      </c>
      <c r="I64" s="480" t="n">
        <v>68.4445</v>
      </c>
      <c r="J64" s="473" t="n">
        <v>8456.32</v>
      </c>
      <c r="K64" s="451"/>
      <c r="L64" s="451" t="n">
        <v>0</v>
      </c>
      <c r="M64" s="452" t="n">
        <v>0</v>
      </c>
      <c r="N64" s="452" t="n">
        <v>0</v>
      </c>
      <c r="O64" s="451"/>
      <c r="P64" s="451" t="n">
        <v>0</v>
      </c>
      <c r="Q64" s="452" t="n">
        <v>0</v>
      </c>
      <c r="R64" s="452" t="n">
        <v>0</v>
      </c>
      <c r="S64" s="453" t="n">
        <v>8456.32</v>
      </c>
      <c r="T64" s="453" t="n">
        <v>0</v>
      </c>
      <c r="U64" s="453" t="n">
        <v>8554.413312</v>
      </c>
      <c r="V64" s="453" t="n">
        <v>8554.413312</v>
      </c>
      <c r="W64" s="453" t="n">
        <v>0</v>
      </c>
      <c r="X64" s="451" t="n">
        <v>0</v>
      </c>
      <c r="Y64" s="451" t="n">
        <v>0</v>
      </c>
      <c r="Z64" s="451" t="n">
        <v>0</v>
      </c>
      <c r="AA64" s="451" t="n">
        <v>0</v>
      </c>
      <c r="AB64" s="454" t="s">
        <v>3072</v>
      </c>
      <c r="AC64" s="92"/>
      <c r="AD64" s="452" t="n">
        <v>1</v>
      </c>
      <c r="AE64" s="452" t="n">
        <v>-1</v>
      </c>
      <c r="AF64" s="92"/>
      <c r="AG64" s="455" t="n">
        <v>0</v>
      </c>
      <c r="AH64" s="456" t="n">
        <v>0</v>
      </c>
      <c r="AI64" s="455" t="n">
        <v>0</v>
      </c>
      <c r="AJ64" s="456" t="n">
        <v>0</v>
      </c>
      <c r="AK64" s="92"/>
      <c r="AL64" s="457" t="n">
        <v>0</v>
      </c>
      <c r="AM64" s="458" t="n">
        <v>0</v>
      </c>
      <c r="AN64" s="458" t="n">
        <v>0</v>
      </c>
      <c r="AO64" s="458" t="n">
        <v>0</v>
      </c>
      <c r="AP64" s="459" t="n">
        <v>0</v>
      </c>
      <c r="AQ64" s="378" t="n">
        <v>9</v>
      </c>
      <c r="AR64" s="460" t="n">
        <v>0.3878</v>
      </c>
      <c r="AS64" s="460" t="n">
        <v>0.7959</v>
      </c>
      <c r="AT64" s="460" t="n">
        <v>1</v>
      </c>
      <c r="AU64" s="460" t="n">
        <v>1</v>
      </c>
      <c r="AV64" s="461"/>
      <c r="AW64" s="462" t="n">
        <v>8456.32</v>
      </c>
      <c r="AX64" s="463" t="n">
        <v>0.0169992794995764</v>
      </c>
      <c r="AY64" s="464" t="n">
        <v>9</v>
      </c>
      <c r="AZ64" s="418" t="s">
        <v>180</v>
      </c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465" t="n">
        <v>0</v>
      </c>
      <c r="BM64" s="466" t="n">
        <v>0</v>
      </c>
      <c r="BN64" s="467" t="n">
        <v>0</v>
      </c>
      <c r="BO64" s="468" t="n">
        <v>0</v>
      </c>
      <c r="BP64" s="468" t="n">
        <v>0</v>
      </c>
      <c r="BQ64" s="469" t="n">
        <v>0</v>
      </c>
      <c r="BR64" s="470" t="n">
        <v>0</v>
      </c>
      <c r="BS64" s="468" t="n">
        <v>0</v>
      </c>
      <c r="BT64" s="468" t="n">
        <v>0</v>
      </c>
      <c r="BU64" s="471" t="n">
        <v>0</v>
      </c>
      <c r="CE64" s="446" t="n">
        <v>53</v>
      </c>
    </row>
    <row r="65" s="445" customFormat="true" ht="21.95" hidden="false" customHeight="true" outlineLevel="0" collapsed="false">
      <c r="A65" s="418" t="n">
        <v>0</v>
      </c>
      <c r="B65" s="418" t="n">
        <v>0</v>
      </c>
      <c r="C65" s="419" t="n">
        <v>0</v>
      </c>
      <c r="D65" s="419" t="s">
        <v>158</v>
      </c>
      <c r="E65" s="477" t="s">
        <v>182</v>
      </c>
      <c r="F65" s="477" t="s">
        <v>2263</v>
      </c>
      <c r="G65" s="477"/>
      <c r="H65" s="478"/>
      <c r="I65" s="478"/>
      <c r="J65" s="481" t="n">
        <v>404143.14</v>
      </c>
      <c r="K65" s="451"/>
      <c r="L65" s="451" t="n">
        <v>0</v>
      </c>
      <c r="M65" s="452" t="n">
        <v>0</v>
      </c>
      <c r="N65" s="452" t="n">
        <v>0</v>
      </c>
      <c r="O65" s="451"/>
      <c r="P65" s="451" t="n">
        <v>0</v>
      </c>
      <c r="Q65" s="452" t="n">
        <v>0</v>
      </c>
      <c r="R65" s="452" t="n">
        <v>0</v>
      </c>
      <c r="S65" s="453" t="n">
        <v>404143.14</v>
      </c>
      <c r="T65" s="453" t="n">
        <v>0</v>
      </c>
      <c r="U65" s="453" t="n">
        <v>0</v>
      </c>
      <c r="V65" s="453" t="n">
        <v>0</v>
      </c>
      <c r="W65" s="453" t="n">
        <v>0</v>
      </c>
      <c r="X65" s="451" t="n">
        <v>0</v>
      </c>
      <c r="Y65" s="451" t="n">
        <v>0</v>
      </c>
      <c r="Z65" s="451" t="n">
        <v>0</v>
      </c>
      <c r="AA65" s="451" t="n">
        <v>0</v>
      </c>
      <c r="AB65" s="454" t="s">
        <v>3072</v>
      </c>
      <c r="AC65" s="92"/>
      <c r="AD65" s="452" t="n">
        <v>1</v>
      </c>
      <c r="AE65" s="452" t="n">
        <v>-1</v>
      </c>
      <c r="AF65" s="92"/>
      <c r="AG65" s="455" t="n">
        <v>0</v>
      </c>
      <c r="AH65" s="456" t="n">
        <v>0</v>
      </c>
      <c r="AI65" s="455" t="n">
        <v>0</v>
      </c>
      <c r="AJ65" s="456" t="n">
        <v>0</v>
      </c>
      <c r="AK65" s="92"/>
      <c r="AL65" s="457" t="n">
        <v>0</v>
      </c>
      <c r="AM65" s="458" t="n">
        <v>0</v>
      </c>
      <c r="AN65" s="458" t="n">
        <v>0</v>
      </c>
      <c r="AO65" s="458" t="n">
        <v>0</v>
      </c>
      <c r="AP65" s="459" t="n">
        <v>0</v>
      </c>
      <c r="AQ65" s="378"/>
      <c r="AR65" s="460"/>
      <c r="AS65" s="460"/>
      <c r="AT65" s="460"/>
      <c r="AU65" s="460"/>
      <c r="AV65" s="461"/>
      <c r="AW65" s="462"/>
      <c r="AX65" s="463"/>
      <c r="AY65" s="464"/>
      <c r="AZ65" s="418" t="s">
        <v>182</v>
      </c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465" t="n">
        <v>0</v>
      </c>
      <c r="BM65" s="466" t="n">
        <v>0</v>
      </c>
      <c r="BN65" s="467" t="n">
        <v>0</v>
      </c>
      <c r="BO65" s="468" t="n">
        <v>0</v>
      </c>
      <c r="BP65" s="468" t="n">
        <v>0</v>
      </c>
      <c r="BQ65" s="469" t="n">
        <v>0</v>
      </c>
      <c r="BR65" s="470" t="n">
        <v>0</v>
      </c>
      <c r="BS65" s="468" t="n">
        <v>0</v>
      </c>
      <c r="BT65" s="468" t="n">
        <v>0</v>
      </c>
      <c r="BU65" s="471" t="n">
        <v>0</v>
      </c>
      <c r="CE65" s="446" t="n">
        <v>54</v>
      </c>
    </row>
    <row r="66" s="445" customFormat="true" ht="21.95" hidden="false" customHeight="true" outlineLevel="0" collapsed="false">
      <c r="A66" s="418" t="n">
        <v>0</v>
      </c>
      <c r="B66" s="418" t="n">
        <v>5</v>
      </c>
      <c r="C66" s="419" t="n">
        <v>0</v>
      </c>
      <c r="D66" s="419" t="s">
        <v>158</v>
      </c>
      <c r="E66" s="447" t="s">
        <v>185</v>
      </c>
      <c r="F66" s="447" t="s">
        <v>1326</v>
      </c>
      <c r="G66" s="447" t="s">
        <v>1073</v>
      </c>
      <c r="H66" s="475" t="n">
        <v>251.9</v>
      </c>
      <c r="I66" s="475" t="n">
        <v>170</v>
      </c>
      <c r="J66" s="450" t="n">
        <v>42823</v>
      </c>
      <c r="K66" s="451"/>
      <c r="L66" s="451" t="n">
        <v>0.4545</v>
      </c>
      <c r="M66" s="452" t="n">
        <v>114.48855</v>
      </c>
      <c r="N66" s="452" t="n">
        <v>19463.0535</v>
      </c>
      <c r="O66" s="451"/>
      <c r="P66" s="451" t="n">
        <v>0.2892</v>
      </c>
      <c r="Q66" s="452" t="n">
        <v>72.84948</v>
      </c>
      <c r="R66" s="452" t="n">
        <v>12384.4116</v>
      </c>
      <c r="S66" s="453" t="n">
        <v>42823</v>
      </c>
      <c r="T66" s="453" t="n">
        <v>12384.4116</v>
      </c>
      <c r="U66" s="453" t="n">
        <v>30791.67602544</v>
      </c>
      <c r="V66" s="453" t="n">
        <v>43176.08762544</v>
      </c>
      <c r="W66" s="453" t="n">
        <v>19623.5318257625</v>
      </c>
      <c r="X66" s="451" t="n">
        <v>0.4545</v>
      </c>
      <c r="Y66" s="451" t="n">
        <v>0.2892</v>
      </c>
      <c r="Z66" s="451" t="n">
        <v>-0.1653</v>
      </c>
      <c r="AA66" s="451" t="n">
        <v>-0.1653</v>
      </c>
      <c r="AB66" s="454" t="s">
        <v>3071</v>
      </c>
      <c r="AC66" s="92"/>
      <c r="AD66" s="452" t="n">
        <v>1</v>
      </c>
      <c r="AE66" s="452" t="n">
        <v>71.84948</v>
      </c>
      <c r="AF66" s="92"/>
      <c r="AG66" s="455" t="n">
        <v>-7078.6419</v>
      </c>
      <c r="AH66" s="456" t="n">
        <v>5</v>
      </c>
      <c r="AI66" s="455" t="n">
        <v>0</v>
      </c>
      <c r="AJ66" s="456" t="n">
        <v>0</v>
      </c>
      <c r="AK66" s="92"/>
      <c r="AL66" s="457" t="n">
        <v>12384.4116</v>
      </c>
      <c r="AM66" s="458" t="n">
        <v>-7078.6419</v>
      </c>
      <c r="AN66" s="458" t="n">
        <v>0.0813666174521299</v>
      </c>
      <c r="AO66" s="458" t="n">
        <v>0</v>
      </c>
      <c r="AP66" s="459" t="n">
        <v>0</v>
      </c>
      <c r="AQ66" s="378" t="n">
        <v>0</v>
      </c>
      <c r="AR66" s="460" t="n">
        <v>0</v>
      </c>
      <c r="AS66" s="460" t="n">
        <v>0</v>
      </c>
      <c r="AT66" s="460" t="n">
        <v>0</v>
      </c>
      <c r="AU66" s="460" t="n">
        <v>0</v>
      </c>
      <c r="AV66" s="461"/>
      <c r="AW66" s="462" t="n">
        <v>0</v>
      </c>
      <c r="AX66" s="463" t="n">
        <v>0</v>
      </c>
      <c r="AY66" s="464" t="n">
        <v>0</v>
      </c>
      <c r="AZ66" s="418" t="s">
        <v>185</v>
      </c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465" t="n">
        <v>0</v>
      </c>
      <c r="BM66" s="466" t="n">
        <v>0</v>
      </c>
      <c r="BN66" s="467" t="n">
        <v>0</v>
      </c>
      <c r="BO66" s="468" t="n">
        <v>0</v>
      </c>
      <c r="BP66" s="468" t="n">
        <v>0</v>
      </c>
      <c r="BQ66" s="469" t="n">
        <v>0</v>
      </c>
      <c r="BR66" s="470" t="n">
        <v>0</v>
      </c>
      <c r="BS66" s="468" t="n">
        <v>0</v>
      </c>
      <c r="BT66" s="468" t="n">
        <v>0</v>
      </c>
      <c r="BU66" s="471" t="n">
        <v>0</v>
      </c>
      <c r="CE66" s="446" t="n">
        <v>55</v>
      </c>
    </row>
    <row r="67" s="445" customFormat="true" ht="21.95" hidden="false" customHeight="true" outlineLevel="0" collapsed="false">
      <c r="A67" s="418" t="n">
        <v>0</v>
      </c>
      <c r="B67" s="418" t="n">
        <v>2</v>
      </c>
      <c r="C67" s="419" t="n">
        <v>0</v>
      </c>
      <c r="D67" s="419" t="s">
        <v>158</v>
      </c>
      <c r="E67" s="447" t="s">
        <v>187</v>
      </c>
      <c r="F67" s="447" t="s">
        <v>1329</v>
      </c>
      <c r="G67" s="447" t="s">
        <v>1073</v>
      </c>
      <c r="H67" s="475" t="n">
        <v>334.38</v>
      </c>
      <c r="I67" s="475" t="n">
        <v>200</v>
      </c>
      <c r="J67" s="450" t="n">
        <v>66876</v>
      </c>
      <c r="K67" s="451"/>
      <c r="L67" s="451" t="n">
        <v>0.4545</v>
      </c>
      <c r="M67" s="452" t="n">
        <v>151.97571</v>
      </c>
      <c r="N67" s="452" t="n">
        <v>30395.142</v>
      </c>
      <c r="O67" s="451"/>
      <c r="P67" s="451" t="n">
        <v>0.2892</v>
      </c>
      <c r="Q67" s="452" t="n">
        <v>96.702696</v>
      </c>
      <c r="R67" s="452" t="n">
        <v>19340.5392</v>
      </c>
      <c r="S67" s="453" t="n">
        <v>66876</v>
      </c>
      <c r="T67" s="453" t="n">
        <v>19340.5392</v>
      </c>
      <c r="U67" s="453" t="n">
        <v>48086.87214528</v>
      </c>
      <c r="V67" s="453" t="n">
        <v>67427.41134528</v>
      </c>
      <c r="W67" s="453" t="n">
        <v>30645.7584564298</v>
      </c>
      <c r="X67" s="451" t="n">
        <v>0.4545</v>
      </c>
      <c r="Y67" s="451" t="n">
        <v>0.2892</v>
      </c>
      <c r="Z67" s="451" t="n">
        <v>-0.1653</v>
      </c>
      <c r="AA67" s="451" t="n">
        <v>-0.1653</v>
      </c>
      <c r="AB67" s="454" t="s">
        <v>3071</v>
      </c>
      <c r="AC67" s="92"/>
      <c r="AD67" s="452" t="n">
        <v>1</v>
      </c>
      <c r="AE67" s="452" t="n">
        <v>95.702696</v>
      </c>
      <c r="AF67" s="92"/>
      <c r="AG67" s="455" t="n">
        <v>-11054.6028</v>
      </c>
      <c r="AH67" s="456" t="n">
        <v>2</v>
      </c>
      <c r="AI67" s="455" t="n">
        <v>0</v>
      </c>
      <c r="AJ67" s="456" t="n">
        <v>0</v>
      </c>
      <c r="AK67" s="92"/>
      <c r="AL67" s="457" t="n">
        <v>19340.5392</v>
      </c>
      <c r="AM67" s="458" t="n">
        <v>-11054.6028</v>
      </c>
      <c r="AN67" s="458" t="n">
        <v>0.127068956138725</v>
      </c>
      <c r="AO67" s="458" t="n">
        <v>0</v>
      </c>
      <c r="AP67" s="459" t="n">
        <v>0</v>
      </c>
      <c r="AQ67" s="378" t="n">
        <v>0</v>
      </c>
      <c r="AR67" s="460" t="n">
        <v>0</v>
      </c>
      <c r="AS67" s="460" t="n">
        <v>0</v>
      </c>
      <c r="AT67" s="460" t="n">
        <v>0</v>
      </c>
      <c r="AU67" s="460" t="n">
        <v>0</v>
      </c>
      <c r="AV67" s="461"/>
      <c r="AW67" s="462" t="n">
        <v>0</v>
      </c>
      <c r="AX67" s="463" t="n">
        <v>0</v>
      </c>
      <c r="AY67" s="464" t="n">
        <v>0</v>
      </c>
      <c r="AZ67" s="418" t="s">
        <v>187</v>
      </c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465" t="n">
        <v>0</v>
      </c>
      <c r="BM67" s="466" t="n">
        <v>0</v>
      </c>
      <c r="BN67" s="467" t="n">
        <v>0</v>
      </c>
      <c r="BO67" s="468" t="n">
        <v>0</v>
      </c>
      <c r="BP67" s="468" t="n">
        <v>0</v>
      </c>
      <c r="BQ67" s="469" t="n">
        <v>0</v>
      </c>
      <c r="BR67" s="470" t="n">
        <v>0</v>
      </c>
      <c r="BS67" s="468" t="n">
        <v>0</v>
      </c>
      <c r="BT67" s="468" t="n">
        <v>0</v>
      </c>
      <c r="BU67" s="471" t="n">
        <v>0</v>
      </c>
      <c r="CE67" s="446" t="n">
        <v>56</v>
      </c>
    </row>
    <row r="68" s="445" customFormat="true" ht="21.95" hidden="false" customHeight="true" outlineLevel="0" collapsed="false">
      <c r="A68" s="418" t="n">
        <v>0</v>
      </c>
      <c r="B68" s="418" t="n">
        <v>1</v>
      </c>
      <c r="C68" s="419" t="n">
        <v>0</v>
      </c>
      <c r="D68" s="419" t="s">
        <v>158</v>
      </c>
      <c r="E68" s="447" t="s">
        <v>189</v>
      </c>
      <c r="F68" s="447" t="s">
        <v>2267</v>
      </c>
      <c r="G68" s="447" t="s">
        <v>1073</v>
      </c>
      <c r="H68" s="475" t="n">
        <v>586.28</v>
      </c>
      <c r="I68" s="475" t="n">
        <v>296.3924</v>
      </c>
      <c r="J68" s="482" t="n">
        <v>173768.94</v>
      </c>
      <c r="K68" s="451"/>
      <c r="L68" s="451" t="n">
        <v>0.4545</v>
      </c>
      <c r="M68" s="452" t="n">
        <v>266.46426</v>
      </c>
      <c r="N68" s="452" t="n">
        <v>78977.98323</v>
      </c>
      <c r="O68" s="451"/>
      <c r="P68" s="451" t="n">
        <v>0.1763</v>
      </c>
      <c r="Q68" s="452" t="n">
        <v>103.361164</v>
      </c>
      <c r="R68" s="452" t="n">
        <v>30635.464122</v>
      </c>
      <c r="S68" s="453" t="n">
        <v>173768.94</v>
      </c>
      <c r="T68" s="453" t="n">
        <v>30635.464122</v>
      </c>
      <c r="U68" s="453" t="n">
        <v>144793.824198185</v>
      </c>
      <c r="V68" s="453" t="n">
        <v>175429.288320185</v>
      </c>
      <c r="W68" s="453" t="n">
        <v>79732.611541524</v>
      </c>
      <c r="X68" s="451" t="n">
        <v>0.4545</v>
      </c>
      <c r="Y68" s="451" t="n">
        <v>0.1763</v>
      </c>
      <c r="Z68" s="451" t="n">
        <v>-0.2782</v>
      </c>
      <c r="AA68" s="451" t="n">
        <v>-0.2782</v>
      </c>
      <c r="AB68" s="454" t="s">
        <v>3071</v>
      </c>
      <c r="AC68" s="92"/>
      <c r="AD68" s="452" t="n">
        <v>1</v>
      </c>
      <c r="AE68" s="452" t="n">
        <v>102.361164</v>
      </c>
      <c r="AF68" s="92"/>
      <c r="AG68" s="455" t="n">
        <v>-48342.519108</v>
      </c>
      <c r="AH68" s="456" t="n">
        <v>1</v>
      </c>
      <c r="AI68" s="455" t="n">
        <v>0</v>
      </c>
      <c r="AJ68" s="456" t="n">
        <v>0</v>
      </c>
      <c r="AK68" s="92"/>
      <c r="AL68" s="457" t="n">
        <v>30635.464122</v>
      </c>
      <c r="AM68" s="458" t="n">
        <v>-48342.519108</v>
      </c>
      <c r="AN68" s="458" t="n">
        <v>0.555681063472488</v>
      </c>
      <c r="AO68" s="458" t="n">
        <v>0</v>
      </c>
      <c r="AP68" s="459" t="n">
        <v>0</v>
      </c>
      <c r="AQ68" s="378" t="n">
        <v>0</v>
      </c>
      <c r="AR68" s="460" t="n">
        <v>0</v>
      </c>
      <c r="AS68" s="460" t="n">
        <v>0</v>
      </c>
      <c r="AT68" s="460" t="n">
        <v>0</v>
      </c>
      <c r="AU68" s="460" t="n">
        <v>0</v>
      </c>
      <c r="AV68" s="461"/>
      <c r="AW68" s="462" t="n">
        <v>0</v>
      </c>
      <c r="AX68" s="463" t="n">
        <v>0</v>
      </c>
      <c r="AY68" s="464" t="n">
        <v>0</v>
      </c>
      <c r="AZ68" s="418" t="s">
        <v>189</v>
      </c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465" t="n">
        <v>0</v>
      </c>
      <c r="BM68" s="466" t="n">
        <v>0</v>
      </c>
      <c r="BN68" s="467" t="n">
        <v>0</v>
      </c>
      <c r="BO68" s="468" t="n">
        <v>0</v>
      </c>
      <c r="BP68" s="468" t="n">
        <v>0</v>
      </c>
      <c r="BQ68" s="469" t="n">
        <v>0</v>
      </c>
      <c r="BR68" s="470" t="n">
        <v>0</v>
      </c>
      <c r="BS68" s="468" t="n">
        <v>0</v>
      </c>
      <c r="BT68" s="468" t="n">
        <v>0</v>
      </c>
      <c r="BU68" s="471" t="n">
        <v>0</v>
      </c>
      <c r="CE68" s="446" t="n">
        <v>57</v>
      </c>
    </row>
    <row r="69" s="445" customFormat="true" ht="21.95" hidden="false" customHeight="true" outlineLevel="0" collapsed="false">
      <c r="A69" s="418" t="n">
        <v>0</v>
      </c>
      <c r="B69" s="418" t="n">
        <v>4</v>
      </c>
      <c r="C69" s="419" t="n">
        <v>0</v>
      </c>
      <c r="D69" s="419" t="s">
        <v>158</v>
      </c>
      <c r="E69" s="447" t="s">
        <v>191</v>
      </c>
      <c r="F69" s="447" t="s">
        <v>2269</v>
      </c>
      <c r="G69" s="447" t="s">
        <v>1074</v>
      </c>
      <c r="H69" s="449" t="n">
        <v>10565.05</v>
      </c>
      <c r="I69" s="448" t="n">
        <v>5.8371</v>
      </c>
      <c r="J69" s="450" t="n">
        <v>61669.26</v>
      </c>
      <c r="K69" s="451"/>
      <c r="L69" s="451" t="n">
        <v>0.4545</v>
      </c>
      <c r="M69" s="452" t="n">
        <v>4801.815225</v>
      </c>
      <c r="N69" s="452" t="n">
        <v>28028.67867</v>
      </c>
      <c r="O69" s="451"/>
      <c r="P69" s="451" t="n">
        <v>0.3053</v>
      </c>
      <c r="Q69" s="452" t="n">
        <v>3225.509765</v>
      </c>
      <c r="R69" s="452" t="n">
        <v>18827.625078</v>
      </c>
      <c r="S69" s="453" t="n">
        <v>61669.26</v>
      </c>
      <c r="T69" s="453" t="n">
        <v>18827.625078</v>
      </c>
      <c r="U69" s="453" t="n">
        <v>43338.5978870952</v>
      </c>
      <c r="V69" s="453" t="n">
        <v>62166.2229650952</v>
      </c>
      <c r="W69" s="453" t="n">
        <v>28254.5483376358</v>
      </c>
      <c r="X69" s="451" t="n">
        <v>0.4545</v>
      </c>
      <c r="Y69" s="451" t="n">
        <v>0.3053</v>
      </c>
      <c r="Z69" s="451" t="n">
        <v>-0.1492</v>
      </c>
      <c r="AA69" s="451" t="n">
        <v>-0.1492</v>
      </c>
      <c r="AB69" s="454" t="s">
        <v>3071</v>
      </c>
      <c r="AC69" s="92"/>
      <c r="AD69" s="452" t="n">
        <v>1</v>
      </c>
      <c r="AE69" s="452" t="n">
        <v>3224.509765</v>
      </c>
      <c r="AF69" s="92"/>
      <c r="AG69" s="455" t="n">
        <v>-9201.053592</v>
      </c>
      <c r="AH69" s="456" t="n">
        <v>4</v>
      </c>
      <c r="AI69" s="455" t="n">
        <v>0</v>
      </c>
      <c r="AJ69" s="456" t="n">
        <v>0</v>
      </c>
      <c r="AK69" s="92"/>
      <c r="AL69" s="457" t="n">
        <v>18827.625078</v>
      </c>
      <c r="AM69" s="458" t="n">
        <v>-9201.053592</v>
      </c>
      <c r="AN69" s="458" t="n">
        <v>0.105763028890727</v>
      </c>
      <c r="AO69" s="458" t="n">
        <v>0</v>
      </c>
      <c r="AP69" s="459" t="n">
        <v>0</v>
      </c>
      <c r="AQ69" s="378" t="n">
        <v>0</v>
      </c>
      <c r="AR69" s="460" t="n">
        <v>0</v>
      </c>
      <c r="AS69" s="460" t="n">
        <v>0</v>
      </c>
      <c r="AT69" s="460" t="n">
        <v>0</v>
      </c>
      <c r="AU69" s="460" t="n">
        <v>0</v>
      </c>
      <c r="AV69" s="461"/>
      <c r="AW69" s="462" t="n">
        <v>0</v>
      </c>
      <c r="AX69" s="463" t="n">
        <v>0</v>
      </c>
      <c r="AY69" s="464" t="n">
        <v>0</v>
      </c>
      <c r="AZ69" s="418" t="s">
        <v>191</v>
      </c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465" t="n">
        <v>0</v>
      </c>
      <c r="BM69" s="466" t="n">
        <v>0</v>
      </c>
      <c r="BN69" s="467" t="n">
        <v>0</v>
      </c>
      <c r="BO69" s="468" t="n">
        <v>0</v>
      </c>
      <c r="BP69" s="468" t="n">
        <v>0</v>
      </c>
      <c r="BQ69" s="469" t="n">
        <v>0</v>
      </c>
      <c r="BR69" s="470" t="n">
        <v>0</v>
      </c>
      <c r="BS69" s="468" t="n">
        <v>0</v>
      </c>
      <c r="BT69" s="468" t="n">
        <v>0</v>
      </c>
      <c r="BU69" s="471" t="n">
        <v>0</v>
      </c>
      <c r="CE69" s="446" t="n">
        <v>58</v>
      </c>
    </row>
    <row r="70" s="445" customFormat="true" ht="21.95" hidden="false" customHeight="true" outlineLevel="0" collapsed="false">
      <c r="A70" s="418" t="n">
        <v>0</v>
      </c>
      <c r="B70" s="418" t="n">
        <v>7</v>
      </c>
      <c r="C70" s="419" t="n">
        <v>0</v>
      </c>
      <c r="D70" s="419" t="s">
        <v>158</v>
      </c>
      <c r="E70" s="447" t="s">
        <v>193</v>
      </c>
      <c r="F70" s="447" t="s">
        <v>2271</v>
      </c>
      <c r="G70" s="447" t="s">
        <v>1078</v>
      </c>
      <c r="H70" s="480" t="n">
        <v>71</v>
      </c>
      <c r="I70" s="480" t="n">
        <v>39.8223</v>
      </c>
      <c r="J70" s="473" t="n">
        <v>2827.38</v>
      </c>
      <c r="K70" s="451"/>
      <c r="L70" s="451" t="n">
        <v>0.4545</v>
      </c>
      <c r="M70" s="452" t="n">
        <v>32.2695</v>
      </c>
      <c r="N70" s="452" t="n">
        <v>1285.04421</v>
      </c>
      <c r="O70" s="451"/>
      <c r="P70" s="451" t="n">
        <v>0.1763</v>
      </c>
      <c r="Q70" s="452" t="n">
        <v>12.5173</v>
      </c>
      <c r="R70" s="452" t="n">
        <v>498.467094</v>
      </c>
      <c r="S70" s="453" t="n">
        <v>2827.38</v>
      </c>
      <c r="T70" s="453" t="n">
        <v>498.467094</v>
      </c>
      <c r="U70" s="453" t="n">
        <v>2355.9282957096</v>
      </c>
      <c r="V70" s="453" t="n">
        <v>2854.3953897096</v>
      </c>
      <c r="W70" s="453" t="n">
        <v>1297.32270462301</v>
      </c>
      <c r="X70" s="451" t="n">
        <v>0.4545</v>
      </c>
      <c r="Y70" s="451" t="n">
        <v>0.1763</v>
      </c>
      <c r="Z70" s="451" t="n">
        <v>-0.2782</v>
      </c>
      <c r="AA70" s="451" t="n">
        <v>-0.2782</v>
      </c>
      <c r="AB70" s="454" t="s">
        <v>3071</v>
      </c>
      <c r="AC70" s="92"/>
      <c r="AD70" s="452" t="n">
        <v>1</v>
      </c>
      <c r="AE70" s="452" t="n">
        <v>11.5173</v>
      </c>
      <c r="AF70" s="92"/>
      <c r="AG70" s="455" t="n">
        <v>-786.577116</v>
      </c>
      <c r="AH70" s="456" t="n">
        <v>7</v>
      </c>
      <c r="AI70" s="455" t="n">
        <v>0</v>
      </c>
      <c r="AJ70" s="456" t="n">
        <v>0</v>
      </c>
      <c r="AK70" s="92"/>
      <c r="AL70" s="457" t="n">
        <v>498.467094</v>
      </c>
      <c r="AM70" s="458" t="n">
        <v>-786.577116</v>
      </c>
      <c r="AN70" s="458" t="n">
        <v>0.00904144046249487</v>
      </c>
      <c r="AO70" s="458" t="n">
        <v>0</v>
      </c>
      <c r="AP70" s="459" t="n">
        <v>0</v>
      </c>
      <c r="AQ70" s="378" t="n">
        <v>0</v>
      </c>
      <c r="AR70" s="460" t="n">
        <v>0</v>
      </c>
      <c r="AS70" s="460" t="n">
        <v>0</v>
      </c>
      <c r="AT70" s="460" t="n">
        <v>0</v>
      </c>
      <c r="AU70" s="460" t="n">
        <v>0</v>
      </c>
      <c r="AV70" s="461"/>
      <c r="AW70" s="462" t="n">
        <v>0</v>
      </c>
      <c r="AX70" s="463" t="n">
        <v>0</v>
      </c>
      <c r="AY70" s="464" t="n">
        <v>0</v>
      </c>
      <c r="AZ70" s="418" t="s">
        <v>193</v>
      </c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465" t="n">
        <v>0</v>
      </c>
      <c r="BM70" s="466" t="n">
        <v>0</v>
      </c>
      <c r="BN70" s="467" t="n">
        <v>0</v>
      </c>
      <c r="BO70" s="468" t="n">
        <v>0</v>
      </c>
      <c r="BP70" s="468" t="n">
        <v>0</v>
      </c>
      <c r="BQ70" s="469" t="n">
        <v>0</v>
      </c>
      <c r="BR70" s="470" t="n">
        <v>0</v>
      </c>
      <c r="BS70" s="468" t="n">
        <v>0</v>
      </c>
      <c r="BT70" s="468" t="n">
        <v>0</v>
      </c>
      <c r="BU70" s="471" t="n">
        <v>0</v>
      </c>
      <c r="CE70" s="446" t="n">
        <v>59</v>
      </c>
    </row>
    <row r="71" s="445" customFormat="true" ht="21.95" hidden="false" customHeight="true" outlineLevel="0" collapsed="false">
      <c r="A71" s="418" t="n">
        <v>0</v>
      </c>
      <c r="B71" s="418" t="n">
        <v>3</v>
      </c>
      <c r="C71" s="419" t="n">
        <v>0</v>
      </c>
      <c r="D71" s="419" t="s">
        <v>158</v>
      </c>
      <c r="E71" s="447" t="s">
        <v>195</v>
      </c>
      <c r="F71" s="447" t="s">
        <v>2273</v>
      </c>
      <c r="G71" s="447" t="s">
        <v>1073</v>
      </c>
      <c r="H71" s="475" t="n">
        <v>820.79</v>
      </c>
      <c r="I71" s="480" t="n">
        <v>68.4445</v>
      </c>
      <c r="J71" s="450" t="n">
        <v>56178.56</v>
      </c>
      <c r="K71" s="451"/>
      <c r="L71" s="451" t="n">
        <v>0.4545</v>
      </c>
      <c r="M71" s="452" t="n">
        <v>373.049055</v>
      </c>
      <c r="N71" s="452" t="n">
        <v>25533.15552</v>
      </c>
      <c r="O71" s="451"/>
      <c r="P71" s="451" t="n">
        <v>0.2892</v>
      </c>
      <c r="Q71" s="452" t="n">
        <v>237.372468</v>
      </c>
      <c r="R71" s="452" t="n">
        <v>16246.839552</v>
      </c>
      <c r="S71" s="453" t="n">
        <v>56178.56</v>
      </c>
      <c r="T71" s="453" t="n">
        <v>16246.839552</v>
      </c>
      <c r="U71" s="453" t="n">
        <v>40394.9284051968</v>
      </c>
      <c r="V71" s="453" t="n">
        <v>56641.7679571968</v>
      </c>
      <c r="W71" s="453" t="n">
        <v>25743.6835365459</v>
      </c>
      <c r="X71" s="451" t="n">
        <v>0.4545</v>
      </c>
      <c r="Y71" s="451" t="n">
        <v>0.2892</v>
      </c>
      <c r="Z71" s="451" t="n">
        <v>-0.1653</v>
      </c>
      <c r="AA71" s="451" t="n">
        <v>-0.1653</v>
      </c>
      <c r="AB71" s="454" t="s">
        <v>3071</v>
      </c>
      <c r="AC71" s="92"/>
      <c r="AD71" s="452" t="n">
        <v>1</v>
      </c>
      <c r="AE71" s="452" t="n">
        <v>236.372468</v>
      </c>
      <c r="AF71" s="92"/>
      <c r="AG71" s="455" t="n">
        <v>-9286.315968</v>
      </c>
      <c r="AH71" s="456" t="n">
        <v>3</v>
      </c>
      <c r="AI71" s="455" t="n">
        <v>0</v>
      </c>
      <c r="AJ71" s="456" t="n">
        <v>0</v>
      </c>
      <c r="AK71" s="92"/>
      <c r="AL71" s="457" t="n">
        <v>16246.839552</v>
      </c>
      <c r="AM71" s="458" t="n">
        <v>-9286.315968</v>
      </c>
      <c r="AN71" s="458" t="n">
        <v>0.106743091341838</v>
      </c>
      <c r="AO71" s="458" t="n">
        <v>0</v>
      </c>
      <c r="AP71" s="459" t="n">
        <v>0</v>
      </c>
      <c r="AQ71" s="378" t="n">
        <v>0</v>
      </c>
      <c r="AR71" s="460" t="n">
        <v>0</v>
      </c>
      <c r="AS71" s="460" t="n">
        <v>0</v>
      </c>
      <c r="AT71" s="460" t="n">
        <v>0</v>
      </c>
      <c r="AU71" s="460" t="n">
        <v>0</v>
      </c>
      <c r="AV71" s="461"/>
      <c r="AW71" s="462" t="n">
        <v>0</v>
      </c>
      <c r="AX71" s="463" t="n">
        <v>0</v>
      </c>
      <c r="AY71" s="464" t="n">
        <v>0</v>
      </c>
      <c r="AZ71" s="418" t="s">
        <v>195</v>
      </c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465" t="n">
        <v>0</v>
      </c>
      <c r="BM71" s="466" t="n">
        <v>0</v>
      </c>
      <c r="BN71" s="467" t="n">
        <v>0</v>
      </c>
      <c r="BO71" s="468" t="n">
        <v>0</v>
      </c>
      <c r="BP71" s="468" t="n">
        <v>0</v>
      </c>
      <c r="BQ71" s="469" t="n">
        <v>0</v>
      </c>
      <c r="BR71" s="470" t="n">
        <v>0</v>
      </c>
      <c r="BS71" s="468" t="n">
        <v>0</v>
      </c>
      <c r="BT71" s="468" t="n">
        <v>0</v>
      </c>
      <c r="BU71" s="471" t="n">
        <v>0</v>
      </c>
      <c r="CE71" s="446" t="n">
        <v>60</v>
      </c>
    </row>
    <row r="72" s="445" customFormat="true" ht="21.95" hidden="false" customHeight="true" outlineLevel="0" collapsed="false">
      <c r="A72" s="418" t="n">
        <v>0</v>
      </c>
      <c r="B72" s="418" t="n">
        <v>0</v>
      </c>
      <c r="C72" s="419" t="n">
        <v>0</v>
      </c>
      <c r="D72" s="419" t="s">
        <v>158</v>
      </c>
      <c r="E72" s="477" t="s">
        <v>197</v>
      </c>
      <c r="F72" s="477" t="s">
        <v>2275</v>
      </c>
      <c r="G72" s="477"/>
      <c r="H72" s="478"/>
      <c r="I72" s="478"/>
      <c r="J72" s="479" t="n">
        <v>45013.14</v>
      </c>
      <c r="K72" s="451"/>
      <c r="L72" s="451" t="n">
        <v>0</v>
      </c>
      <c r="M72" s="452" t="n">
        <v>0</v>
      </c>
      <c r="N72" s="452" t="n">
        <v>0</v>
      </c>
      <c r="O72" s="451"/>
      <c r="P72" s="451" t="n">
        <v>0</v>
      </c>
      <c r="Q72" s="452" t="n">
        <v>0</v>
      </c>
      <c r="R72" s="452" t="n">
        <v>0</v>
      </c>
      <c r="S72" s="453" t="n">
        <v>45013.14</v>
      </c>
      <c r="T72" s="453" t="n">
        <v>0</v>
      </c>
      <c r="U72" s="453" t="n">
        <v>0</v>
      </c>
      <c r="V72" s="453" t="n">
        <v>0</v>
      </c>
      <c r="W72" s="453" t="n">
        <v>0</v>
      </c>
      <c r="X72" s="451" t="n">
        <v>0</v>
      </c>
      <c r="Y72" s="451" t="n">
        <v>0</v>
      </c>
      <c r="Z72" s="451" t="n">
        <v>0</v>
      </c>
      <c r="AA72" s="451" t="n">
        <v>0</v>
      </c>
      <c r="AB72" s="454" t="s">
        <v>3072</v>
      </c>
      <c r="AC72" s="92"/>
      <c r="AD72" s="452" t="n">
        <v>1</v>
      </c>
      <c r="AE72" s="452" t="n">
        <v>-1</v>
      </c>
      <c r="AF72" s="92"/>
      <c r="AG72" s="455" t="n">
        <v>0</v>
      </c>
      <c r="AH72" s="456" t="n">
        <v>0</v>
      </c>
      <c r="AI72" s="455" t="n">
        <v>0</v>
      </c>
      <c r="AJ72" s="456" t="n">
        <v>0</v>
      </c>
      <c r="AK72" s="92"/>
      <c r="AL72" s="457" t="n">
        <v>0</v>
      </c>
      <c r="AM72" s="458" t="n">
        <v>0</v>
      </c>
      <c r="AN72" s="458" t="n">
        <v>0</v>
      </c>
      <c r="AO72" s="458" t="n">
        <v>0</v>
      </c>
      <c r="AP72" s="459" t="n">
        <v>0</v>
      </c>
      <c r="AQ72" s="378"/>
      <c r="AR72" s="460"/>
      <c r="AS72" s="460"/>
      <c r="AT72" s="460"/>
      <c r="AU72" s="460"/>
      <c r="AV72" s="461"/>
      <c r="AW72" s="462"/>
      <c r="AX72" s="463"/>
      <c r="AY72" s="464"/>
      <c r="AZ72" s="418" t="s">
        <v>197</v>
      </c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465" t="n">
        <v>0</v>
      </c>
      <c r="BM72" s="466" t="n">
        <v>0</v>
      </c>
      <c r="BN72" s="467" t="n">
        <v>0</v>
      </c>
      <c r="BO72" s="468" t="n">
        <v>0</v>
      </c>
      <c r="BP72" s="468" t="n">
        <v>0</v>
      </c>
      <c r="BQ72" s="469" t="n">
        <v>0</v>
      </c>
      <c r="BR72" s="470" t="n">
        <v>0</v>
      </c>
      <c r="BS72" s="468" t="n">
        <v>0</v>
      </c>
      <c r="BT72" s="468" t="n">
        <v>0</v>
      </c>
      <c r="BU72" s="471" t="n">
        <v>0</v>
      </c>
      <c r="CE72" s="446" t="n">
        <v>61</v>
      </c>
    </row>
    <row r="73" s="445" customFormat="true" ht="21.95" hidden="false" customHeight="true" outlineLevel="0" collapsed="false">
      <c r="A73" s="418" t="n">
        <v>0</v>
      </c>
      <c r="B73" s="418" t="n">
        <v>0</v>
      </c>
      <c r="C73" s="419" t="n">
        <v>0</v>
      </c>
      <c r="D73" s="419" t="s">
        <v>158</v>
      </c>
      <c r="E73" s="477" t="s">
        <v>200</v>
      </c>
      <c r="F73" s="477" t="s">
        <v>2277</v>
      </c>
      <c r="G73" s="477"/>
      <c r="H73" s="478"/>
      <c r="I73" s="478"/>
      <c r="J73" s="479" t="n">
        <v>45013.14</v>
      </c>
      <c r="K73" s="451"/>
      <c r="L73" s="451" t="n">
        <v>0</v>
      </c>
      <c r="M73" s="452" t="n">
        <v>0</v>
      </c>
      <c r="N73" s="452" t="n">
        <v>0</v>
      </c>
      <c r="O73" s="451"/>
      <c r="P73" s="451" t="n">
        <v>0</v>
      </c>
      <c r="Q73" s="452" t="n">
        <v>0</v>
      </c>
      <c r="R73" s="452" t="n">
        <v>0</v>
      </c>
      <c r="S73" s="453" t="n">
        <v>45013.14</v>
      </c>
      <c r="T73" s="453" t="n">
        <v>0</v>
      </c>
      <c r="U73" s="453" t="n">
        <v>0</v>
      </c>
      <c r="V73" s="453" t="n">
        <v>0</v>
      </c>
      <c r="W73" s="453" t="n">
        <v>0</v>
      </c>
      <c r="X73" s="451" t="n">
        <v>0</v>
      </c>
      <c r="Y73" s="451" t="n">
        <v>0</v>
      </c>
      <c r="Z73" s="451" t="n">
        <v>0</v>
      </c>
      <c r="AA73" s="451" t="n">
        <v>0</v>
      </c>
      <c r="AB73" s="454" t="s">
        <v>3072</v>
      </c>
      <c r="AC73" s="92"/>
      <c r="AD73" s="452" t="n">
        <v>1</v>
      </c>
      <c r="AE73" s="452" t="n">
        <v>-1</v>
      </c>
      <c r="AF73" s="92"/>
      <c r="AG73" s="455" t="n">
        <v>0</v>
      </c>
      <c r="AH73" s="456" t="n">
        <v>0</v>
      </c>
      <c r="AI73" s="455" t="n">
        <v>0</v>
      </c>
      <c r="AJ73" s="456" t="n">
        <v>0</v>
      </c>
      <c r="AK73" s="92"/>
      <c r="AL73" s="457" t="n">
        <v>0</v>
      </c>
      <c r="AM73" s="458" t="n">
        <v>0</v>
      </c>
      <c r="AN73" s="458" t="n">
        <v>0</v>
      </c>
      <c r="AO73" s="458" t="n">
        <v>0</v>
      </c>
      <c r="AP73" s="459" t="n">
        <v>0</v>
      </c>
      <c r="AQ73" s="378"/>
      <c r="AR73" s="460"/>
      <c r="AS73" s="460"/>
      <c r="AT73" s="460"/>
      <c r="AU73" s="460"/>
      <c r="AV73" s="461"/>
      <c r="AW73" s="462"/>
      <c r="AX73" s="463"/>
      <c r="AY73" s="464"/>
      <c r="AZ73" s="418" t="s">
        <v>200</v>
      </c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465" t="n">
        <v>0</v>
      </c>
      <c r="BM73" s="466" t="n">
        <v>0</v>
      </c>
      <c r="BN73" s="467" t="n">
        <v>0</v>
      </c>
      <c r="BO73" s="468" t="n">
        <v>0</v>
      </c>
      <c r="BP73" s="468" t="n">
        <v>0</v>
      </c>
      <c r="BQ73" s="469" t="n">
        <v>0</v>
      </c>
      <c r="BR73" s="470" t="n">
        <v>0</v>
      </c>
      <c r="BS73" s="468" t="n">
        <v>0</v>
      </c>
      <c r="BT73" s="468" t="n">
        <v>0</v>
      </c>
      <c r="BU73" s="471" t="n">
        <v>0</v>
      </c>
      <c r="CE73" s="446" t="n">
        <v>62</v>
      </c>
    </row>
    <row r="74" s="445" customFormat="true" ht="21.95" hidden="false" customHeight="true" outlineLevel="0" collapsed="false">
      <c r="A74" s="418" t="n">
        <v>0</v>
      </c>
      <c r="B74" s="418" t="n">
        <v>0</v>
      </c>
      <c r="C74" s="419" t="n">
        <v>0</v>
      </c>
      <c r="D74" s="419" t="s">
        <v>158</v>
      </c>
      <c r="E74" s="447" t="s">
        <v>202</v>
      </c>
      <c r="F74" s="447" t="s">
        <v>2279</v>
      </c>
      <c r="G74" s="447" t="s">
        <v>1073</v>
      </c>
      <c r="H74" s="480" t="n">
        <v>46.83</v>
      </c>
      <c r="I74" s="475" t="n">
        <v>170</v>
      </c>
      <c r="J74" s="473" t="n">
        <v>7961.1</v>
      </c>
      <c r="K74" s="451"/>
      <c r="L74" s="451" t="n">
        <v>0</v>
      </c>
      <c r="M74" s="452" t="n">
        <v>0</v>
      </c>
      <c r="N74" s="452" t="n">
        <v>0</v>
      </c>
      <c r="O74" s="451"/>
      <c r="P74" s="451" t="n">
        <v>0</v>
      </c>
      <c r="Q74" s="452" t="n">
        <v>0</v>
      </c>
      <c r="R74" s="452" t="n">
        <v>0</v>
      </c>
      <c r="S74" s="453" t="n">
        <v>7961.1</v>
      </c>
      <c r="T74" s="453" t="n">
        <v>0</v>
      </c>
      <c r="U74" s="453" t="n">
        <v>8053.44876</v>
      </c>
      <c r="V74" s="453" t="n">
        <v>8053.44876</v>
      </c>
      <c r="W74" s="453" t="n">
        <v>0</v>
      </c>
      <c r="X74" s="451" t="n">
        <v>0</v>
      </c>
      <c r="Y74" s="451" t="n">
        <v>0</v>
      </c>
      <c r="Z74" s="451" t="n">
        <v>0</v>
      </c>
      <c r="AA74" s="451" t="n">
        <v>0</v>
      </c>
      <c r="AB74" s="454" t="s">
        <v>3072</v>
      </c>
      <c r="AC74" s="92"/>
      <c r="AD74" s="452" t="n">
        <v>1</v>
      </c>
      <c r="AE74" s="452" t="n">
        <v>-1</v>
      </c>
      <c r="AF74" s="92"/>
      <c r="AG74" s="455" t="n">
        <v>0</v>
      </c>
      <c r="AH74" s="456" t="n">
        <v>0</v>
      </c>
      <c r="AI74" s="455" t="n">
        <v>0</v>
      </c>
      <c r="AJ74" s="456" t="n">
        <v>0</v>
      </c>
      <c r="AK74" s="92"/>
      <c r="AL74" s="457" t="n">
        <v>0</v>
      </c>
      <c r="AM74" s="458" t="n">
        <v>0</v>
      </c>
      <c r="AN74" s="458" t="n">
        <v>0</v>
      </c>
      <c r="AO74" s="458" t="n">
        <v>0</v>
      </c>
      <c r="AP74" s="459" t="n">
        <v>0</v>
      </c>
      <c r="AQ74" s="378" t="n">
        <v>12</v>
      </c>
      <c r="AR74" s="460" t="n">
        <v>0</v>
      </c>
      <c r="AS74" s="460" t="n">
        <v>0</v>
      </c>
      <c r="AT74" s="460" t="n">
        <v>0</v>
      </c>
      <c r="AU74" s="460" t="n">
        <v>0.5714</v>
      </c>
      <c r="AV74" s="461"/>
      <c r="AW74" s="462" t="n">
        <v>4548.97254</v>
      </c>
      <c r="AX74" s="463" t="n">
        <v>0.00914455172502434</v>
      </c>
      <c r="AY74" s="464" t="n">
        <v>12</v>
      </c>
      <c r="AZ74" s="418" t="s">
        <v>202</v>
      </c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465" t="n">
        <v>0</v>
      </c>
      <c r="BM74" s="466" t="n">
        <v>0</v>
      </c>
      <c r="BN74" s="467" t="n">
        <v>0</v>
      </c>
      <c r="BO74" s="468" t="n">
        <v>0</v>
      </c>
      <c r="BP74" s="468" t="n">
        <v>0</v>
      </c>
      <c r="BQ74" s="469" t="n">
        <v>0</v>
      </c>
      <c r="BR74" s="470" t="n">
        <v>0</v>
      </c>
      <c r="BS74" s="468" t="n">
        <v>0</v>
      </c>
      <c r="BT74" s="468" t="n">
        <v>0</v>
      </c>
      <c r="BU74" s="471" t="n">
        <v>0</v>
      </c>
      <c r="CE74" s="446" t="n">
        <v>63</v>
      </c>
    </row>
    <row r="75" s="445" customFormat="true" ht="21.95" hidden="false" customHeight="true" outlineLevel="0" collapsed="false">
      <c r="A75" s="418" t="n">
        <v>0</v>
      </c>
      <c r="B75" s="418" t="n">
        <v>0</v>
      </c>
      <c r="C75" s="419" t="n">
        <v>0</v>
      </c>
      <c r="D75" s="419" t="s">
        <v>158</v>
      </c>
      <c r="E75" s="447" t="s">
        <v>204</v>
      </c>
      <c r="F75" s="447" t="s">
        <v>1297</v>
      </c>
      <c r="G75" s="447" t="s">
        <v>1072</v>
      </c>
      <c r="H75" s="475" t="n">
        <v>246.49</v>
      </c>
      <c r="I75" s="480" t="n">
        <v>60.5</v>
      </c>
      <c r="J75" s="450" t="n">
        <v>14912.65</v>
      </c>
      <c r="K75" s="451"/>
      <c r="L75" s="451" t="n">
        <v>0</v>
      </c>
      <c r="M75" s="452" t="n">
        <v>0</v>
      </c>
      <c r="N75" s="452" t="n">
        <v>0</v>
      </c>
      <c r="O75" s="451"/>
      <c r="P75" s="451" t="n">
        <v>0</v>
      </c>
      <c r="Q75" s="452" t="n">
        <v>0</v>
      </c>
      <c r="R75" s="452" t="n">
        <v>0</v>
      </c>
      <c r="S75" s="453" t="n">
        <v>14912.65</v>
      </c>
      <c r="T75" s="453" t="n">
        <v>0</v>
      </c>
      <c r="U75" s="453" t="n">
        <v>15085.63674</v>
      </c>
      <c r="V75" s="453" t="n">
        <v>15085.63674</v>
      </c>
      <c r="W75" s="453" t="n">
        <v>0</v>
      </c>
      <c r="X75" s="451" t="n">
        <v>0</v>
      </c>
      <c r="Y75" s="451" t="n">
        <v>0</v>
      </c>
      <c r="Z75" s="451" t="n">
        <v>0</v>
      </c>
      <c r="AA75" s="451" t="n">
        <v>0</v>
      </c>
      <c r="AB75" s="454" t="s">
        <v>3072</v>
      </c>
      <c r="AC75" s="92"/>
      <c r="AD75" s="452" t="n">
        <v>1</v>
      </c>
      <c r="AE75" s="452" t="n">
        <v>-1</v>
      </c>
      <c r="AF75" s="92"/>
      <c r="AG75" s="455" t="n">
        <v>0</v>
      </c>
      <c r="AH75" s="456" t="n">
        <v>0</v>
      </c>
      <c r="AI75" s="455" t="n">
        <v>0</v>
      </c>
      <c r="AJ75" s="456" t="n">
        <v>0</v>
      </c>
      <c r="AK75" s="92"/>
      <c r="AL75" s="457" t="n">
        <v>0</v>
      </c>
      <c r="AM75" s="458" t="n">
        <v>0</v>
      </c>
      <c r="AN75" s="458" t="n">
        <v>0</v>
      </c>
      <c r="AO75" s="458" t="n">
        <v>0</v>
      </c>
      <c r="AP75" s="459" t="n">
        <v>0</v>
      </c>
      <c r="AQ75" s="378" t="n">
        <v>8</v>
      </c>
      <c r="AR75" s="460" t="n">
        <v>0</v>
      </c>
      <c r="AS75" s="460" t="n">
        <v>0</v>
      </c>
      <c r="AT75" s="460" t="n">
        <v>0</v>
      </c>
      <c r="AU75" s="460" t="n">
        <v>0.5714</v>
      </c>
      <c r="AV75" s="461"/>
      <c r="AW75" s="462" t="n">
        <v>8521.08821</v>
      </c>
      <c r="AX75" s="463" t="n">
        <v>0.017129479504363</v>
      </c>
      <c r="AY75" s="464" t="n">
        <v>8</v>
      </c>
      <c r="AZ75" s="418" t="s">
        <v>204</v>
      </c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465" t="n">
        <v>0</v>
      </c>
      <c r="BM75" s="466" t="n">
        <v>0</v>
      </c>
      <c r="BN75" s="467" t="n">
        <v>0</v>
      </c>
      <c r="BO75" s="468" t="n">
        <v>0</v>
      </c>
      <c r="BP75" s="468" t="n">
        <v>0</v>
      </c>
      <c r="BQ75" s="469" t="n">
        <v>0</v>
      </c>
      <c r="BR75" s="470" t="n">
        <v>0</v>
      </c>
      <c r="BS75" s="468" t="n">
        <v>0</v>
      </c>
      <c r="BT75" s="468" t="n">
        <v>0</v>
      </c>
      <c r="BU75" s="471" t="n">
        <v>0</v>
      </c>
      <c r="CE75" s="446" t="n">
        <v>64</v>
      </c>
    </row>
    <row r="76" s="445" customFormat="true" ht="21.95" hidden="false" customHeight="true" outlineLevel="0" collapsed="false">
      <c r="A76" s="418" t="n">
        <v>0</v>
      </c>
      <c r="B76" s="418" t="n">
        <v>0</v>
      </c>
      <c r="C76" s="419" t="n">
        <v>0</v>
      </c>
      <c r="D76" s="419" t="s">
        <v>158</v>
      </c>
      <c r="E76" s="447" t="s">
        <v>206</v>
      </c>
      <c r="F76" s="447" t="s">
        <v>1303</v>
      </c>
      <c r="G76" s="447" t="s">
        <v>1074</v>
      </c>
      <c r="H76" s="472" t="n">
        <v>1873.32</v>
      </c>
      <c r="I76" s="448" t="n">
        <v>5.9491</v>
      </c>
      <c r="J76" s="450" t="n">
        <v>11144.57</v>
      </c>
      <c r="K76" s="451"/>
      <c r="L76" s="451" t="n">
        <v>0</v>
      </c>
      <c r="M76" s="452" t="n">
        <v>0</v>
      </c>
      <c r="N76" s="452" t="n">
        <v>0</v>
      </c>
      <c r="O76" s="451"/>
      <c r="P76" s="451" t="n">
        <v>0</v>
      </c>
      <c r="Q76" s="452" t="n">
        <v>0</v>
      </c>
      <c r="R76" s="452" t="n">
        <v>0</v>
      </c>
      <c r="S76" s="453" t="n">
        <v>11144.57</v>
      </c>
      <c r="T76" s="453" t="n">
        <v>0</v>
      </c>
      <c r="U76" s="453" t="n">
        <v>11273.847012</v>
      </c>
      <c r="V76" s="453" t="n">
        <v>11273.847012</v>
      </c>
      <c r="W76" s="453" t="n">
        <v>0</v>
      </c>
      <c r="X76" s="451" t="n">
        <v>0</v>
      </c>
      <c r="Y76" s="451" t="n">
        <v>0</v>
      </c>
      <c r="Z76" s="451" t="n">
        <v>0</v>
      </c>
      <c r="AA76" s="451" t="n">
        <v>0</v>
      </c>
      <c r="AB76" s="454" t="s">
        <v>3072</v>
      </c>
      <c r="AC76" s="92"/>
      <c r="AD76" s="452" t="n">
        <v>1</v>
      </c>
      <c r="AE76" s="452" t="n">
        <v>-1</v>
      </c>
      <c r="AF76" s="92"/>
      <c r="AG76" s="455" t="n">
        <v>0</v>
      </c>
      <c r="AH76" s="456" t="n">
        <v>0</v>
      </c>
      <c r="AI76" s="455" t="n">
        <v>0</v>
      </c>
      <c r="AJ76" s="456" t="n">
        <v>0</v>
      </c>
      <c r="AK76" s="92"/>
      <c r="AL76" s="457" t="n">
        <v>0</v>
      </c>
      <c r="AM76" s="458" t="n">
        <v>0</v>
      </c>
      <c r="AN76" s="458" t="n">
        <v>0</v>
      </c>
      <c r="AO76" s="458" t="n">
        <v>0</v>
      </c>
      <c r="AP76" s="459" t="n">
        <v>0</v>
      </c>
      <c r="AQ76" s="378" t="n">
        <v>11</v>
      </c>
      <c r="AR76" s="460" t="n">
        <v>0</v>
      </c>
      <c r="AS76" s="460" t="n">
        <v>0</v>
      </c>
      <c r="AT76" s="460" t="n">
        <v>0</v>
      </c>
      <c r="AU76" s="460" t="n">
        <v>0.5714</v>
      </c>
      <c r="AV76" s="461"/>
      <c r="AW76" s="462" t="n">
        <v>6368.007298</v>
      </c>
      <c r="AX76" s="463" t="n">
        <v>0.0128012582203658</v>
      </c>
      <c r="AY76" s="464" t="n">
        <v>11</v>
      </c>
      <c r="AZ76" s="418" t="s">
        <v>206</v>
      </c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465" t="n">
        <v>0</v>
      </c>
      <c r="BM76" s="466" t="n">
        <v>0</v>
      </c>
      <c r="BN76" s="467" t="n">
        <v>0</v>
      </c>
      <c r="BO76" s="468" t="n">
        <v>0</v>
      </c>
      <c r="BP76" s="468" t="n">
        <v>0</v>
      </c>
      <c r="BQ76" s="469" t="n">
        <v>0</v>
      </c>
      <c r="BR76" s="470" t="n">
        <v>0</v>
      </c>
      <c r="BS76" s="468" t="n">
        <v>0</v>
      </c>
      <c r="BT76" s="468" t="n">
        <v>0</v>
      </c>
      <c r="BU76" s="471" t="n">
        <v>0</v>
      </c>
      <c r="CE76" s="446" t="n">
        <v>65</v>
      </c>
    </row>
    <row r="77" s="445" customFormat="true" ht="21.95" hidden="false" customHeight="true" outlineLevel="0" collapsed="false">
      <c r="A77" s="418" t="n">
        <v>0</v>
      </c>
      <c r="B77" s="418" t="n">
        <v>0</v>
      </c>
      <c r="C77" s="419" t="n">
        <v>0</v>
      </c>
      <c r="D77" s="419" t="s">
        <v>158</v>
      </c>
      <c r="E77" s="447" t="s">
        <v>208</v>
      </c>
      <c r="F77" s="447" t="s">
        <v>1383</v>
      </c>
      <c r="G77" s="447" t="s">
        <v>1073</v>
      </c>
      <c r="H77" s="480" t="n">
        <v>23.41</v>
      </c>
      <c r="I77" s="475" t="n">
        <v>277.954</v>
      </c>
      <c r="J77" s="473" t="n">
        <v>6506.91</v>
      </c>
      <c r="K77" s="451"/>
      <c r="L77" s="451" t="n">
        <v>0</v>
      </c>
      <c r="M77" s="452" t="n">
        <v>0</v>
      </c>
      <c r="N77" s="452" t="n">
        <v>0</v>
      </c>
      <c r="O77" s="451"/>
      <c r="P77" s="451" t="n">
        <v>0</v>
      </c>
      <c r="Q77" s="452" t="n">
        <v>0</v>
      </c>
      <c r="R77" s="452" t="n">
        <v>0</v>
      </c>
      <c r="S77" s="453" t="n">
        <v>6506.91</v>
      </c>
      <c r="T77" s="453" t="n">
        <v>0</v>
      </c>
      <c r="U77" s="453" t="n">
        <v>6582.390156</v>
      </c>
      <c r="V77" s="453" t="n">
        <v>6582.390156</v>
      </c>
      <c r="W77" s="453" t="n">
        <v>0</v>
      </c>
      <c r="X77" s="451" t="n">
        <v>0</v>
      </c>
      <c r="Y77" s="451" t="n">
        <v>0</v>
      </c>
      <c r="Z77" s="451" t="n">
        <v>0</v>
      </c>
      <c r="AA77" s="451" t="n">
        <v>0</v>
      </c>
      <c r="AB77" s="454" t="s">
        <v>3072</v>
      </c>
      <c r="AC77" s="92"/>
      <c r="AD77" s="452" t="n">
        <v>1</v>
      </c>
      <c r="AE77" s="452" t="n">
        <v>-1</v>
      </c>
      <c r="AF77" s="92"/>
      <c r="AG77" s="455" t="n">
        <v>0</v>
      </c>
      <c r="AH77" s="456" t="n">
        <v>0</v>
      </c>
      <c r="AI77" s="455" t="n">
        <v>0</v>
      </c>
      <c r="AJ77" s="456" t="n">
        <v>0</v>
      </c>
      <c r="AK77" s="92"/>
      <c r="AL77" s="457" t="n">
        <v>0</v>
      </c>
      <c r="AM77" s="458" t="n">
        <v>0</v>
      </c>
      <c r="AN77" s="458" t="n">
        <v>0</v>
      </c>
      <c r="AO77" s="458" t="n">
        <v>0</v>
      </c>
      <c r="AP77" s="459" t="n">
        <v>0</v>
      </c>
      <c r="AQ77" s="378" t="n">
        <v>14</v>
      </c>
      <c r="AR77" s="460" t="n">
        <v>0</v>
      </c>
      <c r="AS77" s="460" t="n">
        <v>0</v>
      </c>
      <c r="AT77" s="460" t="n">
        <v>0</v>
      </c>
      <c r="AU77" s="460" t="n">
        <v>0.5714</v>
      </c>
      <c r="AV77" s="461"/>
      <c r="AW77" s="462" t="n">
        <v>3718.048374</v>
      </c>
      <c r="AX77" s="463" t="n">
        <v>0.0074741901326548</v>
      </c>
      <c r="AY77" s="464" t="n">
        <v>14</v>
      </c>
      <c r="AZ77" s="418" t="s">
        <v>208</v>
      </c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465" t="n">
        <v>0</v>
      </c>
      <c r="BM77" s="466" t="n">
        <v>0</v>
      </c>
      <c r="BN77" s="467" t="n">
        <v>0</v>
      </c>
      <c r="BO77" s="468" t="n">
        <v>0</v>
      </c>
      <c r="BP77" s="468" t="n">
        <v>0</v>
      </c>
      <c r="BQ77" s="469" t="n">
        <v>0</v>
      </c>
      <c r="BR77" s="470" t="n">
        <v>0</v>
      </c>
      <c r="BS77" s="468" t="n">
        <v>0</v>
      </c>
      <c r="BT77" s="468" t="n">
        <v>0</v>
      </c>
      <c r="BU77" s="471" t="n">
        <v>0</v>
      </c>
      <c r="CE77" s="446" t="n">
        <v>66</v>
      </c>
    </row>
    <row r="78" s="445" customFormat="true" ht="21.95" hidden="false" customHeight="true" outlineLevel="0" collapsed="false">
      <c r="A78" s="418" t="n">
        <v>0</v>
      </c>
      <c r="B78" s="418" t="n">
        <v>0</v>
      </c>
      <c r="C78" s="419" t="n">
        <v>0</v>
      </c>
      <c r="D78" s="419" t="s">
        <v>158</v>
      </c>
      <c r="E78" s="447" t="s">
        <v>210</v>
      </c>
      <c r="F78" s="447" t="s">
        <v>1315</v>
      </c>
      <c r="G78" s="447" t="s">
        <v>1073</v>
      </c>
      <c r="H78" s="480" t="n">
        <v>65.57</v>
      </c>
      <c r="I78" s="480" t="n">
        <v>68.4445</v>
      </c>
      <c r="J78" s="473" t="n">
        <v>4487.91</v>
      </c>
      <c r="K78" s="451"/>
      <c r="L78" s="451" t="n">
        <v>0</v>
      </c>
      <c r="M78" s="452" t="n">
        <v>0</v>
      </c>
      <c r="N78" s="452" t="n">
        <v>0</v>
      </c>
      <c r="O78" s="451"/>
      <c r="P78" s="451" t="n">
        <v>0</v>
      </c>
      <c r="Q78" s="452" t="n">
        <v>0</v>
      </c>
      <c r="R78" s="452" t="n">
        <v>0</v>
      </c>
      <c r="S78" s="453" t="n">
        <v>4487.91</v>
      </c>
      <c r="T78" s="453" t="n">
        <v>0</v>
      </c>
      <c r="U78" s="453" t="n">
        <v>4539.969756</v>
      </c>
      <c r="V78" s="453" t="n">
        <v>4539.969756</v>
      </c>
      <c r="W78" s="453" t="n">
        <v>0</v>
      </c>
      <c r="X78" s="451" t="n">
        <v>0</v>
      </c>
      <c r="Y78" s="451" t="n">
        <v>0</v>
      </c>
      <c r="Z78" s="451" t="n">
        <v>0</v>
      </c>
      <c r="AA78" s="451" t="n">
        <v>0</v>
      </c>
      <c r="AB78" s="454" t="s">
        <v>3072</v>
      </c>
      <c r="AC78" s="92"/>
      <c r="AD78" s="452" t="n">
        <v>1</v>
      </c>
      <c r="AE78" s="452" t="n">
        <v>-1</v>
      </c>
      <c r="AF78" s="92"/>
      <c r="AG78" s="455" t="n">
        <v>0</v>
      </c>
      <c r="AH78" s="456" t="n">
        <v>0</v>
      </c>
      <c r="AI78" s="455" t="n">
        <v>0</v>
      </c>
      <c r="AJ78" s="456" t="n">
        <v>0</v>
      </c>
      <c r="AK78" s="92"/>
      <c r="AL78" s="457" t="n">
        <v>0</v>
      </c>
      <c r="AM78" s="458" t="n">
        <v>0</v>
      </c>
      <c r="AN78" s="458" t="n">
        <v>0</v>
      </c>
      <c r="AO78" s="458" t="n">
        <v>0</v>
      </c>
      <c r="AP78" s="459" t="n">
        <v>0</v>
      </c>
      <c r="AQ78" s="378" t="n">
        <v>15</v>
      </c>
      <c r="AR78" s="460" t="n">
        <v>0</v>
      </c>
      <c r="AS78" s="460" t="n">
        <v>0</v>
      </c>
      <c r="AT78" s="460" t="n">
        <v>0</v>
      </c>
      <c r="AU78" s="460" t="n">
        <v>0.5714</v>
      </c>
      <c r="AV78" s="461"/>
      <c r="AW78" s="462" t="n">
        <v>2564.391774</v>
      </c>
      <c r="AX78" s="463" t="n">
        <v>0.00515505710671314</v>
      </c>
      <c r="AY78" s="464" t="n">
        <v>15</v>
      </c>
      <c r="AZ78" s="418" t="s">
        <v>210</v>
      </c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465" t="n">
        <v>0</v>
      </c>
      <c r="BM78" s="466" t="n">
        <v>0</v>
      </c>
      <c r="BN78" s="467" t="n">
        <v>0</v>
      </c>
      <c r="BO78" s="468" t="n">
        <v>0</v>
      </c>
      <c r="BP78" s="468" t="n">
        <v>0</v>
      </c>
      <c r="BQ78" s="469" t="n">
        <v>0</v>
      </c>
      <c r="BR78" s="470" t="n">
        <v>0</v>
      </c>
      <c r="BS78" s="468" t="n">
        <v>0</v>
      </c>
      <c r="BT78" s="468" t="n">
        <v>0</v>
      </c>
      <c r="BU78" s="471" t="n">
        <v>0</v>
      </c>
      <c r="CE78" s="446" t="n">
        <v>67</v>
      </c>
    </row>
    <row r="79" s="445" customFormat="true" ht="21.95" hidden="false" customHeight="true" outlineLevel="0" collapsed="false">
      <c r="A79" s="418" t="n">
        <v>0</v>
      </c>
      <c r="B79" s="418" t="n">
        <v>0</v>
      </c>
      <c r="C79" s="419" t="s">
        <v>212</v>
      </c>
      <c r="D79" s="419" t="s">
        <v>212</v>
      </c>
      <c r="E79" s="420" t="s">
        <v>212</v>
      </c>
      <c r="F79" s="420" t="s">
        <v>2285</v>
      </c>
      <c r="G79" s="421"/>
      <c r="H79" s="421"/>
      <c r="I79" s="421"/>
      <c r="J79" s="422" t="n">
        <v>1069382.38</v>
      </c>
      <c r="K79" s="423"/>
      <c r="L79" s="423" t="n">
        <v>0</v>
      </c>
      <c r="M79" s="422"/>
      <c r="N79" s="422" t="n">
        <v>0</v>
      </c>
      <c r="O79" s="423"/>
      <c r="P79" s="423" t="n">
        <v>0</v>
      </c>
      <c r="Q79" s="422" t="n">
        <v>0</v>
      </c>
      <c r="R79" s="422" t="n">
        <v>0</v>
      </c>
      <c r="S79" s="422" t="n">
        <v>1069382.38</v>
      </c>
      <c r="T79" s="422" t="n">
        <v>0</v>
      </c>
      <c r="U79" s="422"/>
      <c r="V79" s="422" t="n">
        <v>1081787.215608</v>
      </c>
      <c r="W79" s="422" t="n">
        <v>0</v>
      </c>
      <c r="X79" s="423" t="n">
        <v>0</v>
      </c>
      <c r="Y79" s="423" t="n">
        <v>0</v>
      </c>
      <c r="Z79" s="423" t="n">
        <v>0</v>
      </c>
      <c r="AA79" s="423" t="n">
        <v>0</v>
      </c>
      <c r="AB79" s="424" t="s">
        <v>3072</v>
      </c>
      <c r="AC79" s="425" t="s">
        <v>3070</v>
      </c>
      <c r="AD79" s="426" t="n">
        <v>0</v>
      </c>
      <c r="AE79" s="427" t="n">
        <v>0</v>
      </c>
      <c r="AF79" s="425"/>
      <c r="AG79" s="428"/>
      <c r="AH79" s="429"/>
      <c r="AI79" s="428"/>
      <c r="AJ79" s="429"/>
      <c r="AK79" s="425"/>
      <c r="AL79" s="430"/>
      <c r="AM79" s="431"/>
      <c r="AN79" s="431"/>
      <c r="AO79" s="431"/>
      <c r="AP79" s="432"/>
      <c r="AQ79" s="433"/>
      <c r="AR79" s="434"/>
      <c r="AS79" s="434"/>
      <c r="AT79" s="434"/>
      <c r="AU79" s="434"/>
      <c r="AV79" s="425"/>
      <c r="AW79" s="435"/>
      <c r="AX79" s="436"/>
      <c r="AY79" s="437"/>
      <c r="AZ79" s="418" t="s">
        <v>212</v>
      </c>
      <c r="BA79" s="425"/>
      <c r="BB79" s="425"/>
      <c r="BC79" s="425"/>
      <c r="BD79" s="425"/>
      <c r="BE79" s="425"/>
      <c r="BF79" s="425"/>
      <c r="BG79" s="425"/>
      <c r="BH79" s="425"/>
      <c r="BI79" s="425"/>
      <c r="BJ79" s="425"/>
      <c r="BK79" s="425"/>
      <c r="BL79" s="438" t="s">
        <v>212</v>
      </c>
      <c r="BM79" s="439" t="n">
        <v>0</v>
      </c>
      <c r="BN79" s="440" t="n">
        <v>0</v>
      </c>
      <c r="BO79" s="441" t="n">
        <v>0</v>
      </c>
      <c r="BP79" s="441" t="n">
        <v>0</v>
      </c>
      <c r="BQ79" s="442" t="n">
        <v>0</v>
      </c>
      <c r="BR79" s="443" t="n">
        <v>0</v>
      </c>
      <c r="BS79" s="441" t="n">
        <v>0</v>
      </c>
      <c r="BT79" s="441" t="n">
        <v>0</v>
      </c>
      <c r="BU79" s="444" t="n">
        <v>0</v>
      </c>
      <c r="CE79" s="446" t="n">
        <v>68</v>
      </c>
    </row>
    <row r="80" s="445" customFormat="true" ht="21.95" hidden="false" customHeight="true" outlineLevel="0" collapsed="false">
      <c r="A80" s="418" t="n">
        <v>0</v>
      </c>
      <c r="B80" s="418" t="n">
        <v>0</v>
      </c>
      <c r="C80" s="419" t="n">
        <v>0</v>
      </c>
      <c r="D80" s="419" t="s">
        <v>212</v>
      </c>
      <c r="E80" s="447" t="s">
        <v>216</v>
      </c>
      <c r="F80" s="447" t="s">
        <v>1431</v>
      </c>
      <c r="G80" s="447" t="s">
        <v>1072</v>
      </c>
      <c r="H80" s="472" t="n">
        <v>7237.57</v>
      </c>
      <c r="I80" s="480" t="n">
        <v>60.5</v>
      </c>
      <c r="J80" s="482" t="n">
        <v>437872.99</v>
      </c>
      <c r="K80" s="451"/>
      <c r="L80" s="451" t="n">
        <v>0</v>
      </c>
      <c r="M80" s="452" t="n">
        <v>0</v>
      </c>
      <c r="N80" s="452" t="n">
        <v>0</v>
      </c>
      <c r="O80" s="451"/>
      <c r="P80" s="451" t="n">
        <v>0</v>
      </c>
      <c r="Q80" s="452" t="n">
        <v>0</v>
      </c>
      <c r="R80" s="452" t="n">
        <v>0</v>
      </c>
      <c r="S80" s="453" t="n">
        <v>437872.99</v>
      </c>
      <c r="T80" s="453" t="n">
        <v>0</v>
      </c>
      <c r="U80" s="453" t="n">
        <v>442952.316684</v>
      </c>
      <c r="V80" s="453" t="n">
        <v>442952.316684</v>
      </c>
      <c r="W80" s="453" t="n">
        <v>0</v>
      </c>
      <c r="X80" s="451" t="n">
        <v>0</v>
      </c>
      <c r="Y80" s="451" t="n">
        <v>0</v>
      </c>
      <c r="Z80" s="451" t="n">
        <v>0</v>
      </c>
      <c r="AA80" s="451" t="n">
        <v>0</v>
      </c>
      <c r="AB80" s="454" t="s">
        <v>3072</v>
      </c>
      <c r="AC80" s="92"/>
      <c r="AD80" s="452" t="n">
        <v>1</v>
      </c>
      <c r="AE80" s="452" t="n">
        <v>-1</v>
      </c>
      <c r="AF80" s="92"/>
      <c r="AG80" s="455" t="n">
        <v>0</v>
      </c>
      <c r="AH80" s="456" t="n">
        <v>0</v>
      </c>
      <c r="AI80" s="455" t="n">
        <v>0</v>
      </c>
      <c r="AJ80" s="456" t="n">
        <v>0</v>
      </c>
      <c r="AK80" s="92"/>
      <c r="AL80" s="457" t="n">
        <v>0</v>
      </c>
      <c r="AM80" s="458" t="n">
        <v>0</v>
      </c>
      <c r="AN80" s="458" t="n">
        <v>0</v>
      </c>
      <c r="AO80" s="458" t="n">
        <v>0</v>
      </c>
      <c r="AP80" s="459" t="n">
        <v>0</v>
      </c>
      <c r="AQ80" s="378" t="n">
        <v>1</v>
      </c>
      <c r="AR80" s="460" t="n">
        <v>0</v>
      </c>
      <c r="AS80" s="460" t="n">
        <v>0</v>
      </c>
      <c r="AT80" s="460" t="n">
        <v>0.1786</v>
      </c>
      <c r="AU80" s="460" t="n">
        <v>0.3262</v>
      </c>
      <c r="AV80" s="461"/>
      <c r="AW80" s="462" t="n">
        <v>142834.169338</v>
      </c>
      <c r="AX80" s="463" t="n">
        <v>0.287131750769422</v>
      </c>
      <c r="AY80" s="464" t="n">
        <v>1</v>
      </c>
      <c r="AZ80" s="418" t="s">
        <v>216</v>
      </c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465" t="n">
        <v>0</v>
      </c>
      <c r="BM80" s="466" t="n">
        <v>0</v>
      </c>
      <c r="BN80" s="467" t="n">
        <v>0</v>
      </c>
      <c r="BO80" s="468" t="n">
        <v>0</v>
      </c>
      <c r="BP80" s="468" t="n">
        <v>0</v>
      </c>
      <c r="BQ80" s="469" t="n">
        <v>0</v>
      </c>
      <c r="BR80" s="470" t="n">
        <v>0</v>
      </c>
      <c r="BS80" s="468" t="n">
        <v>0</v>
      </c>
      <c r="BT80" s="468" t="n">
        <v>0</v>
      </c>
      <c r="BU80" s="471" t="n">
        <v>0</v>
      </c>
      <c r="CE80" s="446" t="n">
        <v>69</v>
      </c>
    </row>
    <row r="81" s="445" customFormat="true" ht="21.95" hidden="false" customHeight="true" outlineLevel="0" collapsed="false">
      <c r="A81" s="418" t="n">
        <v>0</v>
      </c>
      <c r="B81" s="418" t="n">
        <v>0</v>
      </c>
      <c r="C81" s="419" t="n">
        <v>0</v>
      </c>
      <c r="D81" s="419" t="s">
        <v>212</v>
      </c>
      <c r="E81" s="447" t="s">
        <v>218</v>
      </c>
      <c r="F81" s="447" t="s">
        <v>1303</v>
      </c>
      <c r="G81" s="447" t="s">
        <v>1074</v>
      </c>
      <c r="H81" s="449" t="n">
        <v>64466.71</v>
      </c>
      <c r="I81" s="448" t="n">
        <v>6.0964</v>
      </c>
      <c r="J81" s="482" t="n">
        <v>393014.85</v>
      </c>
      <c r="K81" s="451"/>
      <c r="L81" s="451" t="n">
        <v>0</v>
      </c>
      <c r="M81" s="452" t="n">
        <v>0</v>
      </c>
      <c r="N81" s="452" t="n">
        <v>0</v>
      </c>
      <c r="O81" s="451"/>
      <c r="P81" s="451" t="n">
        <v>0</v>
      </c>
      <c r="Q81" s="452" t="n">
        <v>0</v>
      </c>
      <c r="R81" s="452" t="n">
        <v>0</v>
      </c>
      <c r="S81" s="453" t="n">
        <v>393014.85</v>
      </c>
      <c r="T81" s="453" t="n">
        <v>0</v>
      </c>
      <c r="U81" s="453" t="n">
        <v>397573.82226</v>
      </c>
      <c r="V81" s="453" t="n">
        <v>397573.82226</v>
      </c>
      <c r="W81" s="453" t="n">
        <v>0</v>
      </c>
      <c r="X81" s="451" t="n">
        <v>0</v>
      </c>
      <c r="Y81" s="451" t="n">
        <v>0</v>
      </c>
      <c r="Z81" s="451" t="n">
        <v>0</v>
      </c>
      <c r="AA81" s="451" t="n">
        <v>0</v>
      </c>
      <c r="AB81" s="454" t="s">
        <v>3072</v>
      </c>
      <c r="AC81" s="92"/>
      <c r="AD81" s="452" t="n">
        <v>1</v>
      </c>
      <c r="AE81" s="452" t="n">
        <v>-1</v>
      </c>
      <c r="AF81" s="92"/>
      <c r="AG81" s="455" t="n">
        <v>0</v>
      </c>
      <c r="AH81" s="456" t="n">
        <v>0</v>
      </c>
      <c r="AI81" s="455" t="n">
        <v>0</v>
      </c>
      <c r="AJ81" s="456" t="n">
        <v>0</v>
      </c>
      <c r="AK81" s="92"/>
      <c r="AL81" s="457" t="n">
        <v>0</v>
      </c>
      <c r="AM81" s="458" t="n">
        <v>0</v>
      </c>
      <c r="AN81" s="458" t="n">
        <v>0</v>
      </c>
      <c r="AO81" s="458" t="n">
        <v>0</v>
      </c>
      <c r="AP81" s="459" t="n">
        <v>0</v>
      </c>
      <c r="AQ81" s="378" t="n">
        <v>2</v>
      </c>
      <c r="AR81" s="460" t="n">
        <v>0</v>
      </c>
      <c r="AS81" s="460" t="n">
        <v>0</v>
      </c>
      <c r="AT81" s="460" t="n">
        <v>0.1667</v>
      </c>
      <c r="AU81" s="460" t="n">
        <v>0.3074</v>
      </c>
      <c r="AV81" s="461"/>
      <c r="AW81" s="462" t="n">
        <v>120812.76489</v>
      </c>
      <c r="AX81" s="463" t="n">
        <v>0.242863320863179</v>
      </c>
      <c r="AY81" s="464" t="n">
        <v>2</v>
      </c>
      <c r="AZ81" s="418" t="s">
        <v>218</v>
      </c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465" t="n">
        <v>0</v>
      </c>
      <c r="BM81" s="466" t="n">
        <v>0</v>
      </c>
      <c r="BN81" s="467" t="n">
        <v>0</v>
      </c>
      <c r="BO81" s="468" t="n">
        <v>0</v>
      </c>
      <c r="BP81" s="468" t="n">
        <v>0</v>
      </c>
      <c r="BQ81" s="469" t="n">
        <v>0</v>
      </c>
      <c r="BR81" s="470" t="n">
        <v>0</v>
      </c>
      <c r="BS81" s="468" t="n">
        <v>0</v>
      </c>
      <c r="BT81" s="468" t="n">
        <v>0</v>
      </c>
      <c r="BU81" s="471" t="n">
        <v>0</v>
      </c>
      <c r="CE81" s="446" t="n">
        <v>70</v>
      </c>
    </row>
    <row r="82" s="445" customFormat="true" ht="21.95" hidden="false" customHeight="true" outlineLevel="0" collapsed="false">
      <c r="A82" s="418" t="n">
        <v>0</v>
      </c>
      <c r="B82" s="418" t="n">
        <v>0</v>
      </c>
      <c r="C82" s="419" t="n">
        <v>0</v>
      </c>
      <c r="D82" s="419" t="s">
        <v>212</v>
      </c>
      <c r="E82" s="447" t="s">
        <v>219</v>
      </c>
      <c r="F82" s="447" t="s">
        <v>1413</v>
      </c>
      <c r="G82" s="447" t="s">
        <v>1073</v>
      </c>
      <c r="H82" s="475" t="n">
        <v>805.83</v>
      </c>
      <c r="I82" s="475" t="n">
        <v>272.8</v>
      </c>
      <c r="J82" s="482" t="n">
        <v>219830.42</v>
      </c>
      <c r="K82" s="451"/>
      <c r="L82" s="451" t="n">
        <v>0</v>
      </c>
      <c r="M82" s="452" t="n">
        <v>0</v>
      </c>
      <c r="N82" s="452" t="n">
        <v>0</v>
      </c>
      <c r="O82" s="451"/>
      <c r="P82" s="451" t="n">
        <v>0</v>
      </c>
      <c r="Q82" s="452" t="n">
        <v>0</v>
      </c>
      <c r="R82" s="452" t="n">
        <v>0</v>
      </c>
      <c r="S82" s="453" t="n">
        <v>219830.42</v>
      </c>
      <c r="T82" s="453" t="n">
        <v>0</v>
      </c>
      <c r="U82" s="453" t="n">
        <v>222380.452872</v>
      </c>
      <c r="V82" s="453" t="n">
        <v>222380.452872</v>
      </c>
      <c r="W82" s="453" t="n">
        <v>0</v>
      </c>
      <c r="X82" s="451" t="n">
        <v>0</v>
      </c>
      <c r="Y82" s="451" t="n">
        <v>0</v>
      </c>
      <c r="Z82" s="451" t="n">
        <v>0</v>
      </c>
      <c r="AA82" s="451" t="n">
        <v>0</v>
      </c>
      <c r="AB82" s="454" t="s">
        <v>3072</v>
      </c>
      <c r="AC82" s="92"/>
      <c r="AD82" s="452" t="n">
        <v>1</v>
      </c>
      <c r="AE82" s="452" t="n">
        <v>-1</v>
      </c>
      <c r="AF82" s="92"/>
      <c r="AG82" s="455" t="n">
        <v>0</v>
      </c>
      <c r="AH82" s="456" t="n">
        <v>0</v>
      </c>
      <c r="AI82" s="455" t="n">
        <v>0</v>
      </c>
      <c r="AJ82" s="456" t="n">
        <v>0</v>
      </c>
      <c r="AK82" s="92"/>
      <c r="AL82" s="457" t="n">
        <v>0</v>
      </c>
      <c r="AM82" s="458" t="n">
        <v>0</v>
      </c>
      <c r="AN82" s="458" t="n">
        <v>0</v>
      </c>
      <c r="AO82" s="458" t="n">
        <v>0</v>
      </c>
      <c r="AP82" s="459" t="n">
        <v>0</v>
      </c>
      <c r="AQ82" s="378" t="n">
        <v>3</v>
      </c>
      <c r="AR82" s="460" t="n">
        <v>0</v>
      </c>
      <c r="AS82" s="460" t="n">
        <v>0</v>
      </c>
      <c r="AT82" s="460" t="n">
        <v>0.1667</v>
      </c>
      <c r="AU82" s="460" t="n">
        <v>0.3074</v>
      </c>
      <c r="AV82" s="461"/>
      <c r="AW82" s="462" t="n">
        <v>67575.871108</v>
      </c>
      <c r="AX82" s="463" t="n">
        <v>0.135844092985157</v>
      </c>
      <c r="AY82" s="464" t="n">
        <v>3</v>
      </c>
      <c r="AZ82" s="418" t="s">
        <v>219</v>
      </c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465" t="n">
        <v>0</v>
      </c>
      <c r="BM82" s="466" t="n">
        <v>0</v>
      </c>
      <c r="BN82" s="467" t="n">
        <v>0</v>
      </c>
      <c r="BO82" s="468" t="n">
        <v>0</v>
      </c>
      <c r="BP82" s="468" t="n">
        <v>0</v>
      </c>
      <c r="BQ82" s="469" t="n">
        <v>0</v>
      </c>
      <c r="BR82" s="470" t="n">
        <v>0</v>
      </c>
      <c r="BS82" s="468" t="n">
        <v>0</v>
      </c>
      <c r="BT82" s="468" t="n">
        <v>0</v>
      </c>
      <c r="BU82" s="471" t="n">
        <v>0</v>
      </c>
      <c r="CE82" s="446" t="n">
        <v>71</v>
      </c>
    </row>
    <row r="83" s="445" customFormat="true" ht="21.95" hidden="false" customHeight="true" outlineLevel="0" collapsed="false">
      <c r="A83" s="418" t="n">
        <v>0</v>
      </c>
      <c r="B83" s="418" t="n">
        <v>0</v>
      </c>
      <c r="C83" s="419" t="n">
        <v>0</v>
      </c>
      <c r="D83" s="419" t="s">
        <v>212</v>
      </c>
      <c r="E83" s="447" t="s">
        <v>221</v>
      </c>
      <c r="F83" s="447" t="s">
        <v>1434</v>
      </c>
      <c r="G83" s="447" t="s">
        <v>1072</v>
      </c>
      <c r="H83" s="472" t="n">
        <v>2934.61</v>
      </c>
      <c r="I83" s="448" t="n">
        <v>6.36</v>
      </c>
      <c r="J83" s="450" t="n">
        <v>18664.12</v>
      </c>
      <c r="K83" s="451"/>
      <c r="L83" s="451" t="n">
        <v>0</v>
      </c>
      <c r="M83" s="452" t="n">
        <v>0</v>
      </c>
      <c r="N83" s="452" t="n">
        <v>0</v>
      </c>
      <c r="O83" s="451"/>
      <c r="P83" s="451" t="n">
        <v>0</v>
      </c>
      <c r="Q83" s="452" t="n">
        <v>0</v>
      </c>
      <c r="R83" s="452" t="n">
        <v>0</v>
      </c>
      <c r="S83" s="453" t="n">
        <v>18664.12</v>
      </c>
      <c r="T83" s="453" t="n">
        <v>0</v>
      </c>
      <c r="U83" s="453" t="n">
        <v>18880.623792</v>
      </c>
      <c r="V83" s="453" t="n">
        <v>18880.623792</v>
      </c>
      <c r="W83" s="453" t="n">
        <v>0</v>
      </c>
      <c r="X83" s="451" t="n">
        <v>0</v>
      </c>
      <c r="Y83" s="451" t="n">
        <v>0</v>
      </c>
      <c r="Z83" s="451" t="n">
        <v>0</v>
      </c>
      <c r="AA83" s="451" t="n">
        <v>0</v>
      </c>
      <c r="AB83" s="454" t="s">
        <v>3072</v>
      </c>
      <c r="AC83" s="92"/>
      <c r="AD83" s="452" t="n">
        <v>1</v>
      </c>
      <c r="AE83" s="452" t="n">
        <v>-1</v>
      </c>
      <c r="AF83" s="92"/>
      <c r="AG83" s="455" t="n">
        <v>0</v>
      </c>
      <c r="AH83" s="456" t="n">
        <v>0</v>
      </c>
      <c r="AI83" s="455" t="n">
        <v>0</v>
      </c>
      <c r="AJ83" s="456" t="n">
        <v>0</v>
      </c>
      <c r="AK83" s="92"/>
      <c r="AL83" s="457" t="n">
        <v>0</v>
      </c>
      <c r="AM83" s="458" t="n">
        <v>0</v>
      </c>
      <c r="AN83" s="458" t="n">
        <v>0</v>
      </c>
      <c r="AO83" s="458" t="n">
        <v>0</v>
      </c>
      <c r="AP83" s="459" t="n">
        <v>0</v>
      </c>
      <c r="AQ83" s="378" t="n">
        <v>13</v>
      </c>
      <c r="AR83" s="460" t="n">
        <v>0</v>
      </c>
      <c r="AS83" s="460" t="n">
        <v>0</v>
      </c>
      <c r="AT83" s="460" t="n">
        <v>0.1509</v>
      </c>
      <c r="AU83" s="460" t="n">
        <v>0.2344</v>
      </c>
      <c r="AV83" s="461"/>
      <c r="AW83" s="462" t="n">
        <v>4374.869728</v>
      </c>
      <c r="AX83" s="463" t="n">
        <v>0.008794562325043</v>
      </c>
      <c r="AY83" s="464" t="n">
        <v>13</v>
      </c>
      <c r="AZ83" s="418" t="s">
        <v>221</v>
      </c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465" t="n">
        <v>0</v>
      </c>
      <c r="BM83" s="466" t="n">
        <v>0</v>
      </c>
      <c r="BN83" s="467" t="n">
        <v>0</v>
      </c>
      <c r="BO83" s="468" t="n">
        <v>0</v>
      </c>
      <c r="BP83" s="468" t="n">
        <v>0</v>
      </c>
      <c r="BQ83" s="469" t="n">
        <v>0</v>
      </c>
      <c r="BR83" s="470" t="n">
        <v>0</v>
      </c>
      <c r="BS83" s="468" t="n">
        <v>0</v>
      </c>
      <c r="BT83" s="468" t="n">
        <v>0</v>
      </c>
      <c r="BU83" s="471" t="n">
        <v>0</v>
      </c>
      <c r="CE83" s="446" t="n">
        <v>72</v>
      </c>
    </row>
    <row r="84" s="445" customFormat="true" ht="21.95" hidden="false" customHeight="true" outlineLevel="0" collapsed="false">
      <c r="A84" s="418" t="n">
        <v>0</v>
      </c>
      <c r="B84" s="418" t="n">
        <v>0</v>
      </c>
      <c r="C84" s="419" t="s">
        <v>223</v>
      </c>
      <c r="D84" s="419" t="s">
        <v>223</v>
      </c>
      <c r="E84" s="420" t="s">
        <v>223</v>
      </c>
      <c r="F84" s="420" t="s">
        <v>2291</v>
      </c>
      <c r="G84" s="421"/>
      <c r="H84" s="421"/>
      <c r="I84" s="421"/>
      <c r="J84" s="422" t="n">
        <v>217000.26</v>
      </c>
      <c r="K84" s="423"/>
      <c r="L84" s="423" t="n">
        <v>0</v>
      </c>
      <c r="M84" s="422"/>
      <c r="N84" s="422" t="n">
        <v>0</v>
      </c>
      <c r="O84" s="423"/>
      <c r="P84" s="423" t="n">
        <v>0</v>
      </c>
      <c r="Q84" s="422" t="n">
        <v>0</v>
      </c>
      <c r="R84" s="422" t="n">
        <v>0</v>
      </c>
      <c r="S84" s="422" t="n">
        <v>217000.26</v>
      </c>
      <c r="T84" s="422" t="n">
        <v>0</v>
      </c>
      <c r="U84" s="422"/>
      <c r="V84" s="422" t="n">
        <v>219517.463016</v>
      </c>
      <c r="W84" s="422" t="n">
        <v>0</v>
      </c>
      <c r="X84" s="423" t="n">
        <v>0</v>
      </c>
      <c r="Y84" s="423" t="n">
        <v>0</v>
      </c>
      <c r="Z84" s="423" t="n">
        <v>0</v>
      </c>
      <c r="AA84" s="423" t="n">
        <v>0</v>
      </c>
      <c r="AB84" s="424" t="s">
        <v>3072</v>
      </c>
      <c r="AC84" s="425" t="s">
        <v>3070</v>
      </c>
      <c r="AD84" s="426" t="n">
        <v>0</v>
      </c>
      <c r="AE84" s="427" t="n">
        <v>0</v>
      </c>
      <c r="AF84" s="425"/>
      <c r="AG84" s="428"/>
      <c r="AH84" s="429"/>
      <c r="AI84" s="428"/>
      <c r="AJ84" s="429"/>
      <c r="AK84" s="425"/>
      <c r="AL84" s="430"/>
      <c r="AM84" s="431"/>
      <c r="AN84" s="431"/>
      <c r="AO84" s="431"/>
      <c r="AP84" s="432"/>
      <c r="AQ84" s="433"/>
      <c r="AR84" s="434"/>
      <c r="AS84" s="434"/>
      <c r="AT84" s="434"/>
      <c r="AU84" s="434"/>
      <c r="AV84" s="425"/>
      <c r="AW84" s="435"/>
      <c r="AX84" s="436"/>
      <c r="AY84" s="437"/>
      <c r="AZ84" s="418" t="s">
        <v>223</v>
      </c>
      <c r="BA84" s="425"/>
      <c r="BB84" s="425"/>
      <c r="BC84" s="425"/>
      <c r="BD84" s="425"/>
      <c r="BE84" s="425"/>
      <c r="BF84" s="425"/>
      <c r="BG84" s="425"/>
      <c r="BH84" s="425"/>
      <c r="BI84" s="425"/>
      <c r="BJ84" s="425"/>
      <c r="BK84" s="425"/>
      <c r="BL84" s="438" t="s">
        <v>223</v>
      </c>
      <c r="BM84" s="439" t="n">
        <v>0</v>
      </c>
      <c r="BN84" s="440" t="n">
        <v>0</v>
      </c>
      <c r="BO84" s="441" t="n">
        <v>0</v>
      </c>
      <c r="BP84" s="441" t="n">
        <v>0</v>
      </c>
      <c r="BQ84" s="442" t="n">
        <v>0</v>
      </c>
      <c r="BR84" s="443" t="n">
        <v>0</v>
      </c>
      <c r="BS84" s="441" t="n">
        <v>0</v>
      </c>
      <c r="BT84" s="441" t="n">
        <v>0</v>
      </c>
      <c r="BU84" s="444" t="n">
        <v>0</v>
      </c>
      <c r="CE84" s="446" t="n">
        <v>73</v>
      </c>
    </row>
    <row r="85" s="445" customFormat="true" ht="21.95" hidden="false" customHeight="true" outlineLevel="0" collapsed="false">
      <c r="A85" s="418" t="n">
        <v>0</v>
      </c>
      <c r="B85" s="418" t="n">
        <v>0</v>
      </c>
      <c r="C85" s="419" t="n">
        <v>0</v>
      </c>
      <c r="D85" s="419" t="s">
        <v>223</v>
      </c>
      <c r="E85" s="477" t="s">
        <v>227</v>
      </c>
      <c r="F85" s="477" t="s">
        <v>2293</v>
      </c>
      <c r="G85" s="477"/>
      <c r="H85" s="478"/>
      <c r="I85" s="478"/>
      <c r="J85" s="481" t="n">
        <v>131453.8</v>
      </c>
      <c r="K85" s="451"/>
      <c r="L85" s="451" t="n">
        <v>0</v>
      </c>
      <c r="M85" s="452" t="n">
        <v>0</v>
      </c>
      <c r="N85" s="452" t="n">
        <v>0</v>
      </c>
      <c r="O85" s="451"/>
      <c r="P85" s="451" t="n">
        <v>0</v>
      </c>
      <c r="Q85" s="452" t="n">
        <v>0</v>
      </c>
      <c r="R85" s="452" t="n">
        <v>0</v>
      </c>
      <c r="S85" s="453" t="n">
        <v>131453.8</v>
      </c>
      <c r="T85" s="453" t="n">
        <v>0</v>
      </c>
      <c r="U85" s="453" t="n">
        <v>0</v>
      </c>
      <c r="V85" s="453" t="n">
        <v>0</v>
      </c>
      <c r="W85" s="453" t="n">
        <v>0</v>
      </c>
      <c r="X85" s="451" t="n">
        <v>0</v>
      </c>
      <c r="Y85" s="451" t="n">
        <v>0</v>
      </c>
      <c r="Z85" s="451" t="n">
        <v>0</v>
      </c>
      <c r="AA85" s="451" t="n">
        <v>0</v>
      </c>
      <c r="AB85" s="454" t="s">
        <v>3072</v>
      </c>
      <c r="AC85" s="92"/>
      <c r="AD85" s="452" t="n">
        <v>1</v>
      </c>
      <c r="AE85" s="452" t="n">
        <v>-1</v>
      </c>
      <c r="AF85" s="92"/>
      <c r="AG85" s="455" t="n">
        <v>0</v>
      </c>
      <c r="AH85" s="456" t="n">
        <v>0</v>
      </c>
      <c r="AI85" s="455" t="n">
        <v>0</v>
      </c>
      <c r="AJ85" s="456" t="n">
        <v>0</v>
      </c>
      <c r="AK85" s="92"/>
      <c r="AL85" s="457" t="n">
        <v>0</v>
      </c>
      <c r="AM85" s="458" t="n">
        <v>0</v>
      </c>
      <c r="AN85" s="458" t="n">
        <v>0</v>
      </c>
      <c r="AO85" s="458" t="n">
        <v>0</v>
      </c>
      <c r="AP85" s="459" t="n">
        <v>0</v>
      </c>
      <c r="AQ85" s="378"/>
      <c r="AR85" s="460"/>
      <c r="AS85" s="460"/>
      <c r="AT85" s="460"/>
      <c r="AU85" s="460"/>
      <c r="AV85" s="461"/>
      <c r="AW85" s="462"/>
      <c r="AX85" s="463"/>
      <c r="AY85" s="464"/>
      <c r="AZ85" s="418" t="s">
        <v>227</v>
      </c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465" t="n">
        <v>0</v>
      </c>
      <c r="BM85" s="466" t="n">
        <v>0</v>
      </c>
      <c r="BN85" s="467" t="n">
        <v>0</v>
      </c>
      <c r="BO85" s="468" t="n">
        <v>0</v>
      </c>
      <c r="BP85" s="468" t="n">
        <v>0</v>
      </c>
      <c r="BQ85" s="469" t="n">
        <v>0</v>
      </c>
      <c r="BR85" s="470" t="n">
        <v>0</v>
      </c>
      <c r="BS85" s="468" t="n">
        <v>0</v>
      </c>
      <c r="BT85" s="468" t="n">
        <v>0</v>
      </c>
      <c r="BU85" s="471" t="n">
        <v>0</v>
      </c>
      <c r="CE85" s="446" t="n">
        <v>74</v>
      </c>
    </row>
    <row r="86" s="445" customFormat="true" ht="21.95" hidden="false" customHeight="true" outlineLevel="0" collapsed="false">
      <c r="A86" s="418" t="n">
        <v>0</v>
      </c>
      <c r="B86" s="418" t="n">
        <v>0</v>
      </c>
      <c r="C86" s="419" t="n">
        <v>0</v>
      </c>
      <c r="D86" s="419" t="s">
        <v>223</v>
      </c>
      <c r="E86" s="447" t="s">
        <v>230</v>
      </c>
      <c r="F86" s="447" t="s">
        <v>1467</v>
      </c>
      <c r="G86" s="447" t="s">
        <v>1072</v>
      </c>
      <c r="H86" s="475" t="n">
        <v>285.59</v>
      </c>
      <c r="I86" s="480" t="n">
        <v>14.0011</v>
      </c>
      <c r="J86" s="473" t="n">
        <v>3998.57</v>
      </c>
      <c r="K86" s="451"/>
      <c r="L86" s="451" t="n">
        <v>0</v>
      </c>
      <c r="M86" s="452" t="n">
        <v>0</v>
      </c>
      <c r="N86" s="452" t="n">
        <v>0</v>
      </c>
      <c r="O86" s="451"/>
      <c r="P86" s="451" t="n">
        <v>0</v>
      </c>
      <c r="Q86" s="452" t="n">
        <v>0</v>
      </c>
      <c r="R86" s="452" t="n">
        <v>0</v>
      </c>
      <c r="S86" s="453" t="n">
        <v>3998.57</v>
      </c>
      <c r="T86" s="453" t="n">
        <v>0</v>
      </c>
      <c r="U86" s="453" t="n">
        <v>4044.953412</v>
      </c>
      <c r="V86" s="453" t="n">
        <v>4044.953412</v>
      </c>
      <c r="W86" s="453" t="n">
        <v>0</v>
      </c>
      <c r="X86" s="451" t="n">
        <v>0</v>
      </c>
      <c r="Y86" s="451" t="n">
        <v>0</v>
      </c>
      <c r="Z86" s="451" t="n">
        <v>0</v>
      </c>
      <c r="AA86" s="451" t="n">
        <v>0</v>
      </c>
      <c r="AB86" s="454" t="s">
        <v>3072</v>
      </c>
      <c r="AC86" s="92"/>
      <c r="AD86" s="452" t="n">
        <v>1</v>
      </c>
      <c r="AE86" s="452" t="n">
        <v>-1</v>
      </c>
      <c r="AF86" s="92"/>
      <c r="AG86" s="455" t="n">
        <v>0</v>
      </c>
      <c r="AH86" s="456" t="n">
        <v>0</v>
      </c>
      <c r="AI86" s="455" t="n">
        <v>0</v>
      </c>
      <c r="AJ86" s="456" t="n">
        <v>0</v>
      </c>
      <c r="AK86" s="92"/>
      <c r="AL86" s="457" t="n">
        <v>0</v>
      </c>
      <c r="AM86" s="458" t="n">
        <v>0</v>
      </c>
      <c r="AN86" s="458" t="n">
        <v>0</v>
      </c>
      <c r="AO86" s="458" t="n">
        <v>0</v>
      </c>
      <c r="AP86" s="459" t="n">
        <v>0</v>
      </c>
      <c r="AQ86" s="378" t="n">
        <v>0</v>
      </c>
      <c r="AR86" s="460" t="n">
        <v>0</v>
      </c>
      <c r="AS86" s="460" t="n">
        <v>0</v>
      </c>
      <c r="AT86" s="460" t="n">
        <v>0</v>
      </c>
      <c r="AU86" s="460" t="n">
        <v>0</v>
      </c>
      <c r="AV86" s="461"/>
      <c r="AW86" s="462" t="n">
        <v>0</v>
      </c>
      <c r="AX86" s="463" t="n">
        <v>0</v>
      </c>
      <c r="AY86" s="464" t="n">
        <v>0</v>
      </c>
      <c r="AZ86" s="418" t="s">
        <v>230</v>
      </c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465" t="n">
        <v>0</v>
      </c>
      <c r="BM86" s="466" t="n">
        <v>0</v>
      </c>
      <c r="BN86" s="467" t="n">
        <v>0</v>
      </c>
      <c r="BO86" s="468" t="n">
        <v>0</v>
      </c>
      <c r="BP86" s="468" t="n">
        <v>0</v>
      </c>
      <c r="BQ86" s="469" t="n">
        <v>0</v>
      </c>
      <c r="BR86" s="470" t="n">
        <v>0</v>
      </c>
      <c r="BS86" s="468" t="n">
        <v>0</v>
      </c>
      <c r="BT86" s="468" t="n">
        <v>0</v>
      </c>
      <c r="BU86" s="471" t="n">
        <v>0</v>
      </c>
      <c r="CE86" s="446" t="n">
        <v>75</v>
      </c>
    </row>
    <row r="87" s="445" customFormat="true" ht="21.95" hidden="false" customHeight="true" outlineLevel="0" collapsed="false">
      <c r="A87" s="418" t="n">
        <v>0</v>
      </c>
      <c r="B87" s="418" t="n">
        <v>0</v>
      </c>
      <c r="C87" s="419" t="n">
        <v>0</v>
      </c>
      <c r="D87" s="419" t="s">
        <v>223</v>
      </c>
      <c r="E87" s="447" t="s">
        <v>232</v>
      </c>
      <c r="F87" s="447" t="s">
        <v>1442</v>
      </c>
      <c r="G87" s="447" t="s">
        <v>1072</v>
      </c>
      <c r="H87" s="472" t="n">
        <v>2731.92</v>
      </c>
      <c r="I87" s="480" t="n">
        <v>21.1001</v>
      </c>
      <c r="J87" s="450" t="n">
        <v>57643.79</v>
      </c>
      <c r="K87" s="451"/>
      <c r="L87" s="451" t="n">
        <v>0</v>
      </c>
      <c r="M87" s="452" t="n">
        <v>0</v>
      </c>
      <c r="N87" s="452" t="n">
        <v>0</v>
      </c>
      <c r="O87" s="451"/>
      <c r="P87" s="451" t="n">
        <v>0</v>
      </c>
      <c r="Q87" s="452" t="n">
        <v>0</v>
      </c>
      <c r="R87" s="452" t="n">
        <v>0</v>
      </c>
      <c r="S87" s="453" t="n">
        <v>57643.79</v>
      </c>
      <c r="T87" s="453" t="n">
        <v>0</v>
      </c>
      <c r="U87" s="453" t="n">
        <v>58312.457964</v>
      </c>
      <c r="V87" s="453" t="n">
        <v>58312.457964</v>
      </c>
      <c r="W87" s="453" t="n">
        <v>0</v>
      </c>
      <c r="X87" s="451" t="n">
        <v>0</v>
      </c>
      <c r="Y87" s="451" t="n">
        <v>0</v>
      </c>
      <c r="Z87" s="451" t="n">
        <v>0</v>
      </c>
      <c r="AA87" s="451" t="n">
        <v>0</v>
      </c>
      <c r="AB87" s="454" t="s">
        <v>3072</v>
      </c>
      <c r="AC87" s="92"/>
      <c r="AD87" s="452" t="n">
        <v>1</v>
      </c>
      <c r="AE87" s="452" t="n">
        <v>-1</v>
      </c>
      <c r="AF87" s="92"/>
      <c r="AG87" s="455" t="n">
        <v>0</v>
      </c>
      <c r="AH87" s="456" t="n">
        <v>0</v>
      </c>
      <c r="AI87" s="455" t="n">
        <v>0</v>
      </c>
      <c r="AJ87" s="456" t="n">
        <v>0</v>
      </c>
      <c r="AK87" s="92"/>
      <c r="AL87" s="457" t="n">
        <v>0</v>
      </c>
      <c r="AM87" s="458" t="n">
        <v>0</v>
      </c>
      <c r="AN87" s="458" t="n">
        <v>0</v>
      </c>
      <c r="AO87" s="458" t="n">
        <v>0</v>
      </c>
      <c r="AP87" s="459" t="n">
        <v>0</v>
      </c>
      <c r="AQ87" s="378" t="n">
        <v>0</v>
      </c>
      <c r="AR87" s="460" t="n">
        <v>0</v>
      </c>
      <c r="AS87" s="460" t="n">
        <v>0</v>
      </c>
      <c r="AT87" s="460" t="n">
        <v>0</v>
      </c>
      <c r="AU87" s="460" t="n">
        <v>0</v>
      </c>
      <c r="AV87" s="461"/>
      <c r="AW87" s="462" t="n">
        <v>0</v>
      </c>
      <c r="AX87" s="463" t="n">
        <v>0</v>
      </c>
      <c r="AY87" s="464" t="n">
        <v>0</v>
      </c>
      <c r="AZ87" s="418" t="s">
        <v>232</v>
      </c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465" t="n">
        <v>0</v>
      </c>
      <c r="BM87" s="466" t="n">
        <v>0</v>
      </c>
      <c r="BN87" s="467" t="n">
        <v>0</v>
      </c>
      <c r="BO87" s="468" t="n">
        <v>0</v>
      </c>
      <c r="BP87" s="468" t="n">
        <v>0</v>
      </c>
      <c r="BQ87" s="469" t="n">
        <v>0</v>
      </c>
      <c r="BR87" s="470" t="n">
        <v>0</v>
      </c>
      <c r="BS87" s="468" t="n">
        <v>0</v>
      </c>
      <c r="BT87" s="468" t="n">
        <v>0</v>
      </c>
      <c r="BU87" s="471" t="n">
        <v>0</v>
      </c>
      <c r="CE87" s="446" t="n">
        <v>76</v>
      </c>
    </row>
    <row r="88" s="445" customFormat="true" ht="21.95" hidden="false" customHeight="true" outlineLevel="0" collapsed="false">
      <c r="A88" s="418" t="n">
        <v>0</v>
      </c>
      <c r="B88" s="418" t="n">
        <v>0</v>
      </c>
      <c r="C88" s="419" t="n">
        <v>0</v>
      </c>
      <c r="D88" s="419" t="s">
        <v>223</v>
      </c>
      <c r="E88" s="447" t="s">
        <v>234</v>
      </c>
      <c r="F88" s="447" t="s">
        <v>1437</v>
      </c>
      <c r="G88" s="447" t="s">
        <v>1072</v>
      </c>
      <c r="H88" s="475" t="n">
        <v>632.17</v>
      </c>
      <c r="I88" s="480" t="n">
        <v>31.0615</v>
      </c>
      <c r="J88" s="450" t="n">
        <v>19636.15</v>
      </c>
      <c r="K88" s="451"/>
      <c r="L88" s="451" t="n">
        <v>0</v>
      </c>
      <c r="M88" s="452" t="n">
        <v>0</v>
      </c>
      <c r="N88" s="452" t="n">
        <v>0</v>
      </c>
      <c r="O88" s="451"/>
      <c r="P88" s="451" t="n">
        <v>0</v>
      </c>
      <c r="Q88" s="452" t="n">
        <v>0</v>
      </c>
      <c r="R88" s="452" t="n">
        <v>0</v>
      </c>
      <c r="S88" s="453" t="n">
        <v>19636.15</v>
      </c>
      <c r="T88" s="453" t="n">
        <v>0</v>
      </c>
      <c r="U88" s="453" t="n">
        <v>19863.92934</v>
      </c>
      <c r="V88" s="453" t="n">
        <v>19863.92934</v>
      </c>
      <c r="W88" s="453" t="n">
        <v>0</v>
      </c>
      <c r="X88" s="451" t="n">
        <v>0</v>
      </c>
      <c r="Y88" s="451" t="n">
        <v>0</v>
      </c>
      <c r="Z88" s="451" t="n">
        <v>0</v>
      </c>
      <c r="AA88" s="451" t="n">
        <v>0</v>
      </c>
      <c r="AB88" s="454" t="s">
        <v>3072</v>
      </c>
      <c r="AC88" s="92"/>
      <c r="AD88" s="452" t="n">
        <v>1</v>
      </c>
      <c r="AE88" s="452" t="n">
        <v>-1</v>
      </c>
      <c r="AF88" s="92"/>
      <c r="AG88" s="455" t="n">
        <v>0</v>
      </c>
      <c r="AH88" s="456" t="n">
        <v>0</v>
      </c>
      <c r="AI88" s="455" t="n">
        <v>0</v>
      </c>
      <c r="AJ88" s="456" t="n">
        <v>0</v>
      </c>
      <c r="AK88" s="92"/>
      <c r="AL88" s="457" t="n">
        <v>0</v>
      </c>
      <c r="AM88" s="458" t="n">
        <v>0</v>
      </c>
      <c r="AN88" s="458" t="n">
        <v>0</v>
      </c>
      <c r="AO88" s="458" t="n">
        <v>0</v>
      </c>
      <c r="AP88" s="459" t="n">
        <v>0</v>
      </c>
      <c r="AQ88" s="378" t="n">
        <v>0</v>
      </c>
      <c r="AR88" s="460" t="n">
        <v>0</v>
      </c>
      <c r="AS88" s="460" t="n">
        <v>0</v>
      </c>
      <c r="AT88" s="460" t="n">
        <v>0</v>
      </c>
      <c r="AU88" s="460" t="n">
        <v>0</v>
      </c>
      <c r="AV88" s="461"/>
      <c r="AW88" s="462" t="n">
        <v>0</v>
      </c>
      <c r="AX88" s="463" t="n">
        <v>0</v>
      </c>
      <c r="AY88" s="464" t="n">
        <v>0</v>
      </c>
      <c r="AZ88" s="418" t="s">
        <v>234</v>
      </c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465" t="n">
        <v>0</v>
      </c>
      <c r="BM88" s="466" t="n">
        <v>0</v>
      </c>
      <c r="BN88" s="467" t="n">
        <v>0</v>
      </c>
      <c r="BO88" s="468" t="n">
        <v>0</v>
      </c>
      <c r="BP88" s="468" t="n">
        <v>0</v>
      </c>
      <c r="BQ88" s="469" t="n">
        <v>0</v>
      </c>
      <c r="BR88" s="470" t="n">
        <v>0</v>
      </c>
      <c r="BS88" s="468" t="n">
        <v>0</v>
      </c>
      <c r="BT88" s="468" t="n">
        <v>0</v>
      </c>
      <c r="BU88" s="471" t="n">
        <v>0</v>
      </c>
      <c r="CE88" s="446" t="n">
        <v>77</v>
      </c>
    </row>
    <row r="89" s="445" customFormat="true" ht="21.95" hidden="false" customHeight="true" outlineLevel="0" collapsed="false">
      <c r="A89" s="418" t="n">
        <v>0</v>
      </c>
      <c r="B89" s="418" t="n">
        <v>0</v>
      </c>
      <c r="C89" s="419" t="n">
        <v>0</v>
      </c>
      <c r="D89" s="419" t="s">
        <v>223</v>
      </c>
      <c r="E89" s="447" t="s">
        <v>236</v>
      </c>
      <c r="F89" s="447" t="s">
        <v>1463</v>
      </c>
      <c r="G89" s="447" t="s">
        <v>1072</v>
      </c>
      <c r="H89" s="472" t="n">
        <v>3991.67</v>
      </c>
      <c r="I89" s="480" t="n">
        <v>12.57</v>
      </c>
      <c r="J89" s="450" t="n">
        <v>50175.29</v>
      </c>
      <c r="K89" s="451"/>
      <c r="L89" s="451" t="n">
        <v>0</v>
      </c>
      <c r="M89" s="452" t="n">
        <v>0</v>
      </c>
      <c r="N89" s="452" t="n">
        <v>0</v>
      </c>
      <c r="O89" s="451"/>
      <c r="P89" s="451" t="n">
        <v>0</v>
      </c>
      <c r="Q89" s="452" t="n">
        <v>0</v>
      </c>
      <c r="R89" s="452" t="n">
        <v>0</v>
      </c>
      <c r="S89" s="453" t="n">
        <v>50175.29</v>
      </c>
      <c r="T89" s="453" t="n">
        <v>0</v>
      </c>
      <c r="U89" s="453" t="n">
        <v>50757.323364</v>
      </c>
      <c r="V89" s="453" t="n">
        <v>50757.323364</v>
      </c>
      <c r="W89" s="453" t="n">
        <v>0</v>
      </c>
      <c r="X89" s="451" t="n">
        <v>0</v>
      </c>
      <c r="Y89" s="451" t="n">
        <v>0</v>
      </c>
      <c r="Z89" s="451" t="n">
        <v>0</v>
      </c>
      <c r="AA89" s="451" t="n">
        <v>0</v>
      </c>
      <c r="AB89" s="454" t="s">
        <v>3072</v>
      </c>
      <c r="AC89" s="92"/>
      <c r="AD89" s="452" t="n">
        <v>1</v>
      </c>
      <c r="AE89" s="452" t="n">
        <v>-1</v>
      </c>
      <c r="AF89" s="92"/>
      <c r="AG89" s="455" t="n">
        <v>0</v>
      </c>
      <c r="AH89" s="456" t="n">
        <v>0</v>
      </c>
      <c r="AI89" s="455" t="n">
        <v>0</v>
      </c>
      <c r="AJ89" s="456" t="n">
        <v>0</v>
      </c>
      <c r="AK89" s="92"/>
      <c r="AL89" s="457" t="n">
        <v>0</v>
      </c>
      <c r="AM89" s="458" t="n">
        <v>0</v>
      </c>
      <c r="AN89" s="458" t="n">
        <v>0</v>
      </c>
      <c r="AO89" s="458" t="n">
        <v>0</v>
      </c>
      <c r="AP89" s="459" t="n">
        <v>0</v>
      </c>
      <c r="AQ89" s="378" t="n">
        <v>0</v>
      </c>
      <c r="AR89" s="460" t="n">
        <v>0</v>
      </c>
      <c r="AS89" s="460" t="n">
        <v>0</v>
      </c>
      <c r="AT89" s="460" t="n">
        <v>0</v>
      </c>
      <c r="AU89" s="460" t="n">
        <v>0</v>
      </c>
      <c r="AV89" s="461"/>
      <c r="AW89" s="462" t="n">
        <v>0</v>
      </c>
      <c r="AX89" s="463" t="n">
        <v>0</v>
      </c>
      <c r="AY89" s="464" t="n">
        <v>0</v>
      </c>
      <c r="AZ89" s="418" t="s">
        <v>236</v>
      </c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465" t="n">
        <v>0</v>
      </c>
      <c r="BM89" s="466" t="n">
        <v>0</v>
      </c>
      <c r="BN89" s="467" t="n">
        <v>0</v>
      </c>
      <c r="BO89" s="468" t="n">
        <v>0</v>
      </c>
      <c r="BP89" s="468" t="n">
        <v>0</v>
      </c>
      <c r="BQ89" s="469" t="n">
        <v>0</v>
      </c>
      <c r="BR89" s="470" t="n">
        <v>0</v>
      </c>
      <c r="BS89" s="468" t="n">
        <v>0</v>
      </c>
      <c r="BT89" s="468" t="n">
        <v>0</v>
      </c>
      <c r="BU89" s="471" t="n">
        <v>0</v>
      </c>
      <c r="CE89" s="446" t="n">
        <v>78</v>
      </c>
    </row>
    <row r="90" s="445" customFormat="true" ht="21.95" hidden="false" customHeight="true" outlineLevel="0" collapsed="false">
      <c r="A90" s="418" t="n">
        <v>0</v>
      </c>
      <c r="B90" s="418" t="n">
        <v>0</v>
      </c>
      <c r="C90" s="419" t="n">
        <v>0</v>
      </c>
      <c r="D90" s="419" t="s">
        <v>223</v>
      </c>
      <c r="E90" s="477" t="s">
        <v>238</v>
      </c>
      <c r="F90" s="477" t="s">
        <v>2299</v>
      </c>
      <c r="G90" s="477"/>
      <c r="H90" s="478"/>
      <c r="I90" s="478"/>
      <c r="J90" s="479" t="n">
        <v>21354.28</v>
      </c>
      <c r="K90" s="451"/>
      <c r="L90" s="451" t="n">
        <v>0</v>
      </c>
      <c r="M90" s="452" t="n">
        <v>0</v>
      </c>
      <c r="N90" s="452" t="n">
        <v>0</v>
      </c>
      <c r="O90" s="451"/>
      <c r="P90" s="451" t="n">
        <v>0</v>
      </c>
      <c r="Q90" s="452" t="n">
        <v>0</v>
      </c>
      <c r="R90" s="452" t="n">
        <v>0</v>
      </c>
      <c r="S90" s="453" t="n">
        <v>21354.28</v>
      </c>
      <c r="T90" s="453" t="n">
        <v>0</v>
      </c>
      <c r="U90" s="453" t="n">
        <v>0</v>
      </c>
      <c r="V90" s="453" t="n">
        <v>0</v>
      </c>
      <c r="W90" s="453" t="n">
        <v>0</v>
      </c>
      <c r="X90" s="451" t="n">
        <v>0</v>
      </c>
      <c r="Y90" s="451" t="n">
        <v>0</v>
      </c>
      <c r="Z90" s="451" t="n">
        <v>0</v>
      </c>
      <c r="AA90" s="451" t="n">
        <v>0</v>
      </c>
      <c r="AB90" s="454" t="s">
        <v>3072</v>
      </c>
      <c r="AC90" s="92"/>
      <c r="AD90" s="452" t="n">
        <v>1</v>
      </c>
      <c r="AE90" s="452" t="n">
        <v>-1</v>
      </c>
      <c r="AF90" s="92"/>
      <c r="AG90" s="455" t="n">
        <v>0</v>
      </c>
      <c r="AH90" s="456" t="n">
        <v>0</v>
      </c>
      <c r="AI90" s="455" t="n">
        <v>0</v>
      </c>
      <c r="AJ90" s="456" t="n">
        <v>0</v>
      </c>
      <c r="AK90" s="92"/>
      <c r="AL90" s="457" t="n">
        <v>0</v>
      </c>
      <c r="AM90" s="458" t="n">
        <v>0</v>
      </c>
      <c r="AN90" s="458" t="n">
        <v>0</v>
      </c>
      <c r="AO90" s="458" t="n">
        <v>0</v>
      </c>
      <c r="AP90" s="459" t="n">
        <v>0</v>
      </c>
      <c r="AQ90" s="378"/>
      <c r="AR90" s="460"/>
      <c r="AS90" s="460"/>
      <c r="AT90" s="460"/>
      <c r="AU90" s="460"/>
      <c r="AV90" s="461"/>
      <c r="AW90" s="462"/>
      <c r="AX90" s="463"/>
      <c r="AY90" s="464"/>
      <c r="AZ90" s="418" t="s">
        <v>238</v>
      </c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465" t="n">
        <v>0</v>
      </c>
      <c r="BM90" s="466" t="n">
        <v>0</v>
      </c>
      <c r="BN90" s="467" t="n">
        <v>0</v>
      </c>
      <c r="BO90" s="468" t="n">
        <v>0</v>
      </c>
      <c r="BP90" s="468" t="n">
        <v>0</v>
      </c>
      <c r="BQ90" s="469" t="n">
        <v>0</v>
      </c>
      <c r="BR90" s="470" t="n">
        <v>0</v>
      </c>
      <c r="BS90" s="468" t="n">
        <v>0</v>
      </c>
      <c r="BT90" s="468" t="n">
        <v>0</v>
      </c>
      <c r="BU90" s="471" t="n">
        <v>0</v>
      </c>
      <c r="CE90" s="446" t="n">
        <v>79</v>
      </c>
    </row>
    <row r="91" s="445" customFormat="true" ht="21.95" hidden="false" customHeight="true" outlineLevel="0" collapsed="false">
      <c r="A91" s="418" t="n">
        <v>0</v>
      </c>
      <c r="B91" s="418" t="n">
        <v>0</v>
      </c>
      <c r="C91" s="419" t="n">
        <v>0</v>
      </c>
      <c r="D91" s="419" t="s">
        <v>223</v>
      </c>
      <c r="E91" s="447" t="s">
        <v>242</v>
      </c>
      <c r="F91" s="447" t="s">
        <v>2151</v>
      </c>
      <c r="G91" s="447" t="s">
        <v>1072</v>
      </c>
      <c r="H91" s="475" t="n">
        <v>188.95</v>
      </c>
      <c r="I91" s="480" t="n">
        <v>52.8792</v>
      </c>
      <c r="J91" s="473" t="n">
        <v>9991.52</v>
      </c>
      <c r="K91" s="451"/>
      <c r="L91" s="451" t="n">
        <v>0</v>
      </c>
      <c r="M91" s="452" t="n">
        <v>0</v>
      </c>
      <c r="N91" s="452" t="n">
        <v>0</v>
      </c>
      <c r="O91" s="451"/>
      <c r="P91" s="451" t="n">
        <v>0</v>
      </c>
      <c r="Q91" s="452" t="n">
        <v>0</v>
      </c>
      <c r="R91" s="452" t="n">
        <v>0</v>
      </c>
      <c r="S91" s="453" t="n">
        <v>9991.52</v>
      </c>
      <c r="T91" s="453" t="n">
        <v>0</v>
      </c>
      <c r="U91" s="453" t="n">
        <v>10107.421632</v>
      </c>
      <c r="V91" s="453" t="n">
        <v>10107.421632</v>
      </c>
      <c r="W91" s="453" t="n">
        <v>0</v>
      </c>
      <c r="X91" s="451" t="n">
        <v>0</v>
      </c>
      <c r="Y91" s="451" t="n">
        <v>0</v>
      </c>
      <c r="Z91" s="451" t="n">
        <v>0</v>
      </c>
      <c r="AA91" s="451" t="n">
        <v>0</v>
      </c>
      <c r="AB91" s="454" t="s">
        <v>3072</v>
      </c>
      <c r="AC91" s="92"/>
      <c r="AD91" s="452" t="n">
        <v>1</v>
      </c>
      <c r="AE91" s="452" t="n">
        <v>-1</v>
      </c>
      <c r="AF91" s="92"/>
      <c r="AG91" s="455" t="n">
        <v>0</v>
      </c>
      <c r="AH91" s="456" t="n">
        <v>0</v>
      </c>
      <c r="AI91" s="455" t="n">
        <v>0</v>
      </c>
      <c r="AJ91" s="456" t="n">
        <v>0</v>
      </c>
      <c r="AK91" s="92"/>
      <c r="AL91" s="457" t="n">
        <v>0</v>
      </c>
      <c r="AM91" s="458" t="n">
        <v>0</v>
      </c>
      <c r="AN91" s="458" t="n">
        <v>0</v>
      </c>
      <c r="AO91" s="458" t="n">
        <v>0</v>
      </c>
      <c r="AP91" s="459" t="n">
        <v>0</v>
      </c>
      <c r="AQ91" s="378" t="n">
        <v>0</v>
      </c>
      <c r="AR91" s="460" t="n">
        <v>0</v>
      </c>
      <c r="AS91" s="460" t="n">
        <v>0</v>
      </c>
      <c r="AT91" s="460" t="n">
        <v>0</v>
      </c>
      <c r="AU91" s="460" t="n">
        <v>0</v>
      </c>
      <c r="AV91" s="461"/>
      <c r="AW91" s="462" t="n">
        <v>0</v>
      </c>
      <c r="AX91" s="463" t="n">
        <v>0</v>
      </c>
      <c r="AY91" s="464" t="n">
        <v>0</v>
      </c>
      <c r="AZ91" s="418" t="s">
        <v>242</v>
      </c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465" t="n">
        <v>0</v>
      </c>
      <c r="BM91" s="466" t="n">
        <v>0</v>
      </c>
      <c r="BN91" s="467" t="n">
        <v>0</v>
      </c>
      <c r="BO91" s="468" t="n">
        <v>0</v>
      </c>
      <c r="BP91" s="468" t="n">
        <v>0</v>
      </c>
      <c r="BQ91" s="469" t="n">
        <v>0</v>
      </c>
      <c r="BR91" s="470" t="n">
        <v>0</v>
      </c>
      <c r="BS91" s="468" t="n">
        <v>0</v>
      </c>
      <c r="BT91" s="468" t="n">
        <v>0</v>
      </c>
      <c r="BU91" s="471" t="n">
        <v>0</v>
      </c>
      <c r="CE91" s="446" t="n">
        <v>80</v>
      </c>
    </row>
    <row r="92" s="445" customFormat="true" ht="21.95" hidden="false" customHeight="true" outlineLevel="0" collapsed="false">
      <c r="A92" s="418" t="n">
        <v>0</v>
      </c>
      <c r="B92" s="418" t="n">
        <v>0</v>
      </c>
      <c r="C92" s="419" t="n">
        <v>0</v>
      </c>
      <c r="D92" s="419" t="s">
        <v>223</v>
      </c>
      <c r="E92" s="447" t="s">
        <v>244</v>
      </c>
      <c r="F92" s="447" t="s">
        <v>2302</v>
      </c>
      <c r="G92" s="447" t="s">
        <v>1072</v>
      </c>
      <c r="H92" s="475" t="n">
        <v>188.95</v>
      </c>
      <c r="I92" s="480" t="n">
        <v>22.8644</v>
      </c>
      <c r="J92" s="473" t="n">
        <v>4320.23</v>
      </c>
      <c r="K92" s="451"/>
      <c r="L92" s="451" t="n">
        <v>0</v>
      </c>
      <c r="M92" s="452" t="n">
        <v>0</v>
      </c>
      <c r="N92" s="452" t="n">
        <v>0</v>
      </c>
      <c r="O92" s="451"/>
      <c r="P92" s="451" t="n">
        <v>0</v>
      </c>
      <c r="Q92" s="452" t="n">
        <v>0</v>
      </c>
      <c r="R92" s="452" t="n">
        <v>0</v>
      </c>
      <c r="S92" s="453" t="n">
        <v>4320.23</v>
      </c>
      <c r="T92" s="453" t="n">
        <v>0</v>
      </c>
      <c r="U92" s="453" t="n">
        <v>4370.344668</v>
      </c>
      <c r="V92" s="453" t="n">
        <v>4370.344668</v>
      </c>
      <c r="W92" s="453" t="n">
        <v>0</v>
      </c>
      <c r="X92" s="451" t="n">
        <v>0</v>
      </c>
      <c r="Y92" s="451" t="n">
        <v>0</v>
      </c>
      <c r="Z92" s="451" t="n">
        <v>0</v>
      </c>
      <c r="AA92" s="451" t="n">
        <v>0</v>
      </c>
      <c r="AB92" s="454" t="s">
        <v>3072</v>
      </c>
      <c r="AC92" s="92"/>
      <c r="AD92" s="452" t="n">
        <v>1</v>
      </c>
      <c r="AE92" s="452" t="n">
        <v>-1</v>
      </c>
      <c r="AF92" s="92"/>
      <c r="AG92" s="455" t="n">
        <v>0</v>
      </c>
      <c r="AH92" s="456" t="n">
        <v>0</v>
      </c>
      <c r="AI92" s="455" t="n">
        <v>0</v>
      </c>
      <c r="AJ92" s="456" t="n">
        <v>0</v>
      </c>
      <c r="AK92" s="92"/>
      <c r="AL92" s="457" t="n">
        <v>0</v>
      </c>
      <c r="AM92" s="458" t="n">
        <v>0</v>
      </c>
      <c r="AN92" s="458" t="n">
        <v>0</v>
      </c>
      <c r="AO92" s="458" t="n">
        <v>0</v>
      </c>
      <c r="AP92" s="459" t="n">
        <v>0</v>
      </c>
      <c r="AQ92" s="378" t="n">
        <v>0</v>
      </c>
      <c r="AR92" s="460" t="n">
        <v>0</v>
      </c>
      <c r="AS92" s="460" t="n">
        <v>0</v>
      </c>
      <c r="AT92" s="460" t="n">
        <v>0</v>
      </c>
      <c r="AU92" s="460" t="n">
        <v>0</v>
      </c>
      <c r="AV92" s="461"/>
      <c r="AW92" s="462" t="n">
        <v>0</v>
      </c>
      <c r="AX92" s="463" t="n">
        <v>0</v>
      </c>
      <c r="AY92" s="464" t="n">
        <v>0</v>
      </c>
      <c r="AZ92" s="418" t="s">
        <v>244</v>
      </c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465" t="n">
        <v>0</v>
      </c>
      <c r="BM92" s="466" t="n">
        <v>0</v>
      </c>
      <c r="BN92" s="467" t="n">
        <v>0</v>
      </c>
      <c r="BO92" s="468" t="n">
        <v>0</v>
      </c>
      <c r="BP92" s="468" t="n">
        <v>0</v>
      </c>
      <c r="BQ92" s="469" t="n">
        <v>0</v>
      </c>
      <c r="BR92" s="470" t="n">
        <v>0</v>
      </c>
      <c r="BS92" s="468" t="n">
        <v>0</v>
      </c>
      <c r="BT92" s="468" t="n">
        <v>0</v>
      </c>
      <c r="BU92" s="471" t="n">
        <v>0</v>
      </c>
      <c r="CE92" s="446" t="n">
        <v>81</v>
      </c>
    </row>
    <row r="93" s="445" customFormat="true" ht="21.95" hidden="false" customHeight="true" outlineLevel="0" collapsed="false">
      <c r="A93" s="418" t="n">
        <v>0</v>
      </c>
      <c r="B93" s="418" t="n">
        <v>0</v>
      </c>
      <c r="C93" s="419" t="n">
        <v>0</v>
      </c>
      <c r="D93" s="419" t="s">
        <v>223</v>
      </c>
      <c r="E93" s="447" t="s">
        <v>246</v>
      </c>
      <c r="F93" s="447" t="s">
        <v>2304</v>
      </c>
      <c r="G93" s="447" t="s">
        <v>1072</v>
      </c>
      <c r="H93" s="480" t="n">
        <v>48.2</v>
      </c>
      <c r="I93" s="480" t="n">
        <v>54.453</v>
      </c>
      <c r="J93" s="473" t="n">
        <v>2624.63</v>
      </c>
      <c r="K93" s="451"/>
      <c r="L93" s="451" t="n">
        <v>0</v>
      </c>
      <c r="M93" s="452" t="n">
        <v>0</v>
      </c>
      <c r="N93" s="452" t="n">
        <v>0</v>
      </c>
      <c r="O93" s="451"/>
      <c r="P93" s="451" t="n">
        <v>0</v>
      </c>
      <c r="Q93" s="452" t="n">
        <v>0</v>
      </c>
      <c r="R93" s="452" t="n">
        <v>0</v>
      </c>
      <c r="S93" s="453" t="n">
        <v>2624.63</v>
      </c>
      <c r="T93" s="453" t="n">
        <v>0</v>
      </c>
      <c r="U93" s="453" t="n">
        <v>2655.075708</v>
      </c>
      <c r="V93" s="453" t="n">
        <v>2655.075708</v>
      </c>
      <c r="W93" s="453" t="n">
        <v>0</v>
      </c>
      <c r="X93" s="451" t="n">
        <v>0</v>
      </c>
      <c r="Y93" s="451" t="n">
        <v>0</v>
      </c>
      <c r="Z93" s="451" t="n">
        <v>0</v>
      </c>
      <c r="AA93" s="451" t="n">
        <v>0</v>
      </c>
      <c r="AB93" s="454" t="s">
        <v>3072</v>
      </c>
      <c r="AC93" s="92"/>
      <c r="AD93" s="452" t="n">
        <v>1</v>
      </c>
      <c r="AE93" s="452" t="n">
        <v>-1</v>
      </c>
      <c r="AF93" s="92"/>
      <c r="AG93" s="455" t="n">
        <v>0</v>
      </c>
      <c r="AH93" s="456" t="n">
        <v>0</v>
      </c>
      <c r="AI93" s="455" t="n">
        <v>0</v>
      </c>
      <c r="AJ93" s="456" t="n">
        <v>0</v>
      </c>
      <c r="AK93" s="92"/>
      <c r="AL93" s="457" t="n">
        <v>0</v>
      </c>
      <c r="AM93" s="458" t="n">
        <v>0</v>
      </c>
      <c r="AN93" s="458" t="n">
        <v>0</v>
      </c>
      <c r="AO93" s="458" t="n">
        <v>0</v>
      </c>
      <c r="AP93" s="459" t="n">
        <v>0</v>
      </c>
      <c r="AQ93" s="378" t="n">
        <v>0</v>
      </c>
      <c r="AR93" s="460" t="n">
        <v>0</v>
      </c>
      <c r="AS93" s="460" t="n">
        <v>0</v>
      </c>
      <c r="AT93" s="460" t="n">
        <v>0</v>
      </c>
      <c r="AU93" s="460" t="n">
        <v>0</v>
      </c>
      <c r="AV93" s="461"/>
      <c r="AW93" s="462" t="n">
        <v>0</v>
      </c>
      <c r="AX93" s="463" t="n">
        <v>0</v>
      </c>
      <c r="AY93" s="464" t="n">
        <v>0</v>
      </c>
      <c r="AZ93" s="418" t="s">
        <v>246</v>
      </c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465" t="n">
        <v>0</v>
      </c>
      <c r="BM93" s="466" t="n">
        <v>0</v>
      </c>
      <c r="BN93" s="467" t="n">
        <v>0</v>
      </c>
      <c r="BO93" s="468" t="n">
        <v>0</v>
      </c>
      <c r="BP93" s="468" t="n">
        <v>0</v>
      </c>
      <c r="BQ93" s="469" t="n">
        <v>0</v>
      </c>
      <c r="BR93" s="470" t="n">
        <v>0</v>
      </c>
      <c r="BS93" s="468" t="n">
        <v>0</v>
      </c>
      <c r="BT93" s="468" t="n">
        <v>0</v>
      </c>
      <c r="BU93" s="471" t="n">
        <v>0</v>
      </c>
      <c r="CE93" s="446" t="n">
        <v>82</v>
      </c>
    </row>
    <row r="94" s="445" customFormat="true" ht="21.95" hidden="false" customHeight="true" outlineLevel="0" collapsed="false">
      <c r="A94" s="418" t="n">
        <v>0</v>
      </c>
      <c r="B94" s="418" t="n">
        <v>0</v>
      </c>
      <c r="C94" s="419" t="n">
        <v>0</v>
      </c>
      <c r="D94" s="419" t="s">
        <v>223</v>
      </c>
      <c r="E94" s="447" t="s">
        <v>249</v>
      </c>
      <c r="F94" s="447" t="s">
        <v>2306</v>
      </c>
      <c r="G94" s="447" t="s">
        <v>1072</v>
      </c>
      <c r="H94" s="480" t="n">
        <v>48.2</v>
      </c>
      <c r="I94" s="480" t="n">
        <v>91.6576</v>
      </c>
      <c r="J94" s="473" t="n">
        <v>4417.9</v>
      </c>
      <c r="K94" s="451"/>
      <c r="L94" s="451" t="n">
        <v>0</v>
      </c>
      <c r="M94" s="452" t="n">
        <v>0</v>
      </c>
      <c r="N94" s="452" t="n">
        <v>0</v>
      </c>
      <c r="O94" s="451"/>
      <c r="P94" s="451" t="n">
        <v>0</v>
      </c>
      <c r="Q94" s="452" t="n">
        <v>0</v>
      </c>
      <c r="R94" s="452" t="n">
        <v>0</v>
      </c>
      <c r="S94" s="453" t="n">
        <v>4417.9</v>
      </c>
      <c r="T94" s="453" t="n">
        <v>0</v>
      </c>
      <c r="U94" s="453" t="n">
        <v>4469.14764</v>
      </c>
      <c r="V94" s="453" t="n">
        <v>4469.14764</v>
      </c>
      <c r="W94" s="453" t="n">
        <v>0</v>
      </c>
      <c r="X94" s="451" t="n">
        <v>0</v>
      </c>
      <c r="Y94" s="451" t="n">
        <v>0</v>
      </c>
      <c r="Z94" s="451" t="n">
        <v>0</v>
      </c>
      <c r="AA94" s="451" t="n">
        <v>0</v>
      </c>
      <c r="AB94" s="454" t="s">
        <v>3072</v>
      </c>
      <c r="AC94" s="92"/>
      <c r="AD94" s="452" t="n">
        <v>1</v>
      </c>
      <c r="AE94" s="452" t="n">
        <v>-1</v>
      </c>
      <c r="AF94" s="92"/>
      <c r="AG94" s="455" t="n">
        <v>0</v>
      </c>
      <c r="AH94" s="456" t="n">
        <v>0</v>
      </c>
      <c r="AI94" s="455" t="n">
        <v>0</v>
      </c>
      <c r="AJ94" s="456" t="n">
        <v>0</v>
      </c>
      <c r="AK94" s="92"/>
      <c r="AL94" s="457" t="n">
        <v>0</v>
      </c>
      <c r="AM94" s="458" t="n">
        <v>0</v>
      </c>
      <c r="AN94" s="458" t="n">
        <v>0</v>
      </c>
      <c r="AO94" s="458" t="n">
        <v>0</v>
      </c>
      <c r="AP94" s="459" t="n">
        <v>0</v>
      </c>
      <c r="AQ94" s="378" t="n">
        <v>0</v>
      </c>
      <c r="AR94" s="460" t="n">
        <v>0</v>
      </c>
      <c r="AS94" s="460" t="n">
        <v>0</v>
      </c>
      <c r="AT94" s="460" t="n">
        <v>0</v>
      </c>
      <c r="AU94" s="460" t="n">
        <v>0</v>
      </c>
      <c r="AV94" s="461"/>
      <c r="AW94" s="462" t="n">
        <v>0</v>
      </c>
      <c r="AX94" s="463" t="n">
        <v>0</v>
      </c>
      <c r="AY94" s="464" t="n">
        <v>0</v>
      </c>
      <c r="AZ94" s="418" t="s">
        <v>249</v>
      </c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465" t="n">
        <v>0</v>
      </c>
      <c r="BM94" s="466" t="n">
        <v>0</v>
      </c>
      <c r="BN94" s="467" t="n">
        <v>0</v>
      </c>
      <c r="BO94" s="468" t="n">
        <v>0</v>
      </c>
      <c r="BP94" s="468" t="n">
        <v>0</v>
      </c>
      <c r="BQ94" s="469" t="n">
        <v>0</v>
      </c>
      <c r="BR94" s="470" t="n">
        <v>0</v>
      </c>
      <c r="BS94" s="468" t="n">
        <v>0</v>
      </c>
      <c r="BT94" s="468" t="n">
        <v>0</v>
      </c>
      <c r="BU94" s="471" t="n">
        <v>0</v>
      </c>
      <c r="CE94" s="446" t="n">
        <v>83</v>
      </c>
    </row>
    <row r="95" s="445" customFormat="true" ht="21.95" hidden="false" customHeight="true" outlineLevel="0" collapsed="false">
      <c r="A95" s="418" t="n">
        <v>0</v>
      </c>
      <c r="B95" s="418" t="n">
        <v>0</v>
      </c>
      <c r="C95" s="419" t="n">
        <v>0</v>
      </c>
      <c r="D95" s="419" t="s">
        <v>223</v>
      </c>
      <c r="E95" s="477" t="s">
        <v>251</v>
      </c>
      <c r="F95" s="477" t="s">
        <v>2308</v>
      </c>
      <c r="G95" s="477"/>
      <c r="H95" s="478"/>
      <c r="I95" s="478"/>
      <c r="J95" s="479" t="n">
        <v>25695.18</v>
      </c>
      <c r="K95" s="451"/>
      <c r="L95" s="451" t="n">
        <v>0</v>
      </c>
      <c r="M95" s="452" t="n">
        <v>0</v>
      </c>
      <c r="N95" s="452" t="n">
        <v>0</v>
      </c>
      <c r="O95" s="451"/>
      <c r="P95" s="451" t="n">
        <v>0</v>
      </c>
      <c r="Q95" s="452" t="n">
        <v>0</v>
      </c>
      <c r="R95" s="452" t="n">
        <v>0</v>
      </c>
      <c r="S95" s="453" t="n">
        <v>25695.18</v>
      </c>
      <c r="T95" s="453" t="n">
        <v>0</v>
      </c>
      <c r="U95" s="453" t="n">
        <v>0</v>
      </c>
      <c r="V95" s="453" t="n">
        <v>0</v>
      </c>
      <c r="W95" s="453" t="n">
        <v>0</v>
      </c>
      <c r="X95" s="451" t="n">
        <v>0</v>
      </c>
      <c r="Y95" s="451" t="n">
        <v>0</v>
      </c>
      <c r="Z95" s="451" t="n">
        <v>0</v>
      </c>
      <c r="AA95" s="451" t="n">
        <v>0</v>
      </c>
      <c r="AB95" s="454" t="s">
        <v>3072</v>
      </c>
      <c r="AC95" s="92"/>
      <c r="AD95" s="452" t="n">
        <v>1</v>
      </c>
      <c r="AE95" s="452" t="n">
        <v>-1</v>
      </c>
      <c r="AF95" s="92"/>
      <c r="AG95" s="455" t="n">
        <v>0</v>
      </c>
      <c r="AH95" s="456" t="n">
        <v>0</v>
      </c>
      <c r="AI95" s="455" t="n">
        <v>0</v>
      </c>
      <c r="AJ95" s="456" t="n">
        <v>0</v>
      </c>
      <c r="AK95" s="92"/>
      <c r="AL95" s="457" t="n">
        <v>0</v>
      </c>
      <c r="AM95" s="458" t="n">
        <v>0</v>
      </c>
      <c r="AN95" s="458" t="n">
        <v>0</v>
      </c>
      <c r="AO95" s="458" t="n">
        <v>0</v>
      </c>
      <c r="AP95" s="459" t="n">
        <v>0</v>
      </c>
      <c r="AQ95" s="378"/>
      <c r="AR95" s="460"/>
      <c r="AS95" s="460"/>
      <c r="AT95" s="460"/>
      <c r="AU95" s="460"/>
      <c r="AV95" s="461"/>
      <c r="AW95" s="462"/>
      <c r="AX95" s="463"/>
      <c r="AY95" s="464"/>
      <c r="AZ95" s="418" t="s">
        <v>251</v>
      </c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465" t="n">
        <v>0</v>
      </c>
      <c r="BM95" s="466" t="n">
        <v>0</v>
      </c>
      <c r="BN95" s="467" t="n">
        <v>0</v>
      </c>
      <c r="BO95" s="468" t="n">
        <v>0</v>
      </c>
      <c r="BP95" s="468" t="n">
        <v>0</v>
      </c>
      <c r="BQ95" s="469" t="n">
        <v>0</v>
      </c>
      <c r="BR95" s="470" t="n">
        <v>0</v>
      </c>
      <c r="BS95" s="468" t="n">
        <v>0</v>
      </c>
      <c r="BT95" s="468" t="n">
        <v>0</v>
      </c>
      <c r="BU95" s="471" t="n">
        <v>0</v>
      </c>
      <c r="CE95" s="446" t="n">
        <v>84</v>
      </c>
    </row>
    <row r="96" s="445" customFormat="true" ht="21.95" hidden="false" customHeight="true" outlineLevel="0" collapsed="false">
      <c r="A96" s="418" t="n">
        <v>0</v>
      </c>
      <c r="B96" s="418" t="n">
        <v>0</v>
      </c>
      <c r="C96" s="419" t="n">
        <v>0</v>
      </c>
      <c r="D96" s="419" t="s">
        <v>223</v>
      </c>
      <c r="E96" s="447" t="s">
        <v>253</v>
      </c>
      <c r="F96" s="447" t="s">
        <v>1488</v>
      </c>
      <c r="G96" s="447" t="s">
        <v>1073</v>
      </c>
      <c r="H96" s="448" t="n">
        <v>4.71</v>
      </c>
      <c r="I96" s="472" t="n">
        <v>1344</v>
      </c>
      <c r="J96" s="473" t="n">
        <v>6330.24</v>
      </c>
      <c r="K96" s="451"/>
      <c r="L96" s="451" t="n">
        <v>0</v>
      </c>
      <c r="M96" s="452" t="n">
        <v>0</v>
      </c>
      <c r="N96" s="452" t="n">
        <v>0</v>
      </c>
      <c r="O96" s="451"/>
      <c r="P96" s="451" t="n">
        <v>0</v>
      </c>
      <c r="Q96" s="452" t="n">
        <v>0</v>
      </c>
      <c r="R96" s="452" t="n">
        <v>0</v>
      </c>
      <c r="S96" s="453" t="n">
        <v>6330.24</v>
      </c>
      <c r="T96" s="453" t="n">
        <v>0</v>
      </c>
      <c r="U96" s="453" t="n">
        <v>6403.670784</v>
      </c>
      <c r="V96" s="453" t="n">
        <v>6403.670784</v>
      </c>
      <c r="W96" s="453" t="n">
        <v>0</v>
      </c>
      <c r="X96" s="451" t="n">
        <v>0</v>
      </c>
      <c r="Y96" s="451" t="n">
        <v>0</v>
      </c>
      <c r="Z96" s="451" t="n">
        <v>0</v>
      </c>
      <c r="AA96" s="451" t="n">
        <v>0</v>
      </c>
      <c r="AB96" s="454" t="s">
        <v>3072</v>
      </c>
      <c r="AC96" s="92"/>
      <c r="AD96" s="452" t="n">
        <v>1</v>
      </c>
      <c r="AE96" s="452" t="n">
        <v>-1</v>
      </c>
      <c r="AF96" s="92"/>
      <c r="AG96" s="455" t="n">
        <v>0</v>
      </c>
      <c r="AH96" s="456" t="n">
        <v>0</v>
      </c>
      <c r="AI96" s="455" t="n">
        <v>0</v>
      </c>
      <c r="AJ96" s="456" t="n">
        <v>0</v>
      </c>
      <c r="AK96" s="92"/>
      <c r="AL96" s="457" t="n">
        <v>0</v>
      </c>
      <c r="AM96" s="458" t="n">
        <v>0</v>
      </c>
      <c r="AN96" s="458" t="n">
        <v>0</v>
      </c>
      <c r="AO96" s="458" t="n">
        <v>0</v>
      </c>
      <c r="AP96" s="459" t="n">
        <v>0</v>
      </c>
      <c r="AQ96" s="378" t="n">
        <v>0</v>
      </c>
      <c r="AR96" s="460" t="n">
        <v>0</v>
      </c>
      <c r="AS96" s="460" t="n">
        <v>0</v>
      </c>
      <c r="AT96" s="460" t="n">
        <v>0</v>
      </c>
      <c r="AU96" s="460" t="n">
        <v>0</v>
      </c>
      <c r="AV96" s="461"/>
      <c r="AW96" s="462" t="n">
        <v>0</v>
      </c>
      <c r="AX96" s="463" t="n">
        <v>0</v>
      </c>
      <c r="AY96" s="464" t="n">
        <v>0</v>
      </c>
      <c r="AZ96" s="418" t="s">
        <v>253</v>
      </c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465" t="n">
        <v>0</v>
      </c>
      <c r="BM96" s="466" t="n">
        <v>0</v>
      </c>
      <c r="BN96" s="467" t="n">
        <v>0</v>
      </c>
      <c r="BO96" s="468" t="n">
        <v>0</v>
      </c>
      <c r="BP96" s="468" t="n">
        <v>0</v>
      </c>
      <c r="BQ96" s="469" t="n">
        <v>0</v>
      </c>
      <c r="BR96" s="470" t="n">
        <v>0</v>
      </c>
      <c r="BS96" s="468" t="n">
        <v>0</v>
      </c>
      <c r="BT96" s="468" t="n">
        <v>0</v>
      </c>
      <c r="BU96" s="471" t="n">
        <v>0</v>
      </c>
      <c r="CE96" s="446" t="n">
        <v>85</v>
      </c>
    </row>
    <row r="97" s="445" customFormat="true" ht="21.95" hidden="false" customHeight="true" outlineLevel="0" collapsed="false">
      <c r="A97" s="418" t="n">
        <v>0</v>
      </c>
      <c r="B97" s="418" t="n">
        <v>0</v>
      </c>
      <c r="C97" s="419" t="n">
        <v>0</v>
      </c>
      <c r="D97" s="419" t="s">
        <v>223</v>
      </c>
      <c r="E97" s="447" t="s">
        <v>256</v>
      </c>
      <c r="F97" s="447" t="s">
        <v>1445</v>
      </c>
      <c r="G97" s="447" t="s">
        <v>1079</v>
      </c>
      <c r="H97" s="472" t="n">
        <v>1572.72</v>
      </c>
      <c r="I97" s="448" t="n">
        <v>3.93</v>
      </c>
      <c r="J97" s="473" t="n">
        <v>6180.79</v>
      </c>
      <c r="K97" s="451"/>
      <c r="L97" s="451" t="n">
        <v>0</v>
      </c>
      <c r="M97" s="452" t="n">
        <v>0</v>
      </c>
      <c r="N97" s="452" t="n">
        <v>0</v>
      </c>
      <c r="O97" s="451"/>
      <c r="P97" s="451" t="n">
        <v>0</v>
      </c>
      <c r="Q97" s="452" t="n">
        <v>0</v>
      </c>
      <c r="R97" s="452" t="n">
        <v>0</v>
      </c>
      <c r="S97" s="453" t="n">
        <v>6180.79</v>
      </c>
      <c r="T97" s="453" t="n">
        <v>0</v>
      </c>
      <c r="U97" s="453" t="n">
        <v>6252.487164</v>
      </c>
      <c r="V97" s="453" t="n">
        <v>6252.487164</v>
      </c>
      <c r="W97" s="453" t="n">
        <v>0</v>
      </c>
      <c r="X97" s="451" t="n">
        <v>0</v>
      </c>
      <c r="Y97" s="451" t="n">
        <v>0</v>
      </c>
      <c r="Z97" s="451" t="n">
        <v>0</v>
      </c>
      <c r="AA97" s="451" t="n">
        <v>0</v>
      </c>
      <c r="AB97" s="454" t="s">
        <v>3072</v>
      </c>
      <c r="AC97" s="92"/>
      <c r="AD97" s="452" t="n">
        <v>1</v>
      </c>
      <c r="AE97" s="452" t="n">
        <v>-1</v>
      </c>
      <c r="AF97" s="92"/>
      <c r="AG97" s="455" t="n">
        <v>0</v>
      </c>
      <c r="AH97" s="456" t="n">
        <v>0</v>
      </c>
      <c r="AI97" s="455" t="n">
        <v>0</v>
      </c>
      <c r="AJ97" s="456" t="n">
        <v>0</v>
      </c>
      <c r="AK97" s="92"/>
      <c r="AL97" s="457" t="n">
        <v>0</v>
      </c>
      <c r="AM97" s="458" t="n">
        <v>0</v>
      </c>
      <c r="AN97" s="458" t="n">
        <v>0</v>
      </c>
      <c r="AO97" s="458" t="n">
        <v>0</v>
      </c>
      <c r="AP97" s="459" t="n">
        <v>0</v>
      </c>
      <c r="AQ97" s="378" t="n">
        <v>0</v>
      </c>
      <c r="AR97" s="460" t="n">
        <v>0</v>
      </c>
      <c r="AS97" s="460" t="n">
        <v>0</v>
      </c>
      <c r="AT97" s="460" t="n">
        <v>0</v>
      </c>
      <c r="AU97" s="460" t="n">
        <v>0</v>
      </c>
      <c r="AV97" s="461"/>
      <c r="AW97" s="462" t="n">
        <v>0</v>
      </c>
      <c r="AX97" s="463" t="n">
        <v>0</v>
      </c>
      <c r="AY97" s="464" t="n">
        <v>0</v>
      </c>
      <c r="AZ97" s="418" t="s">
        <v>256</v>
      </c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465" t="n">
        <v>0</v>
      </c>
      <c r="BM97" s="466" t="n">
        <v>0</v>
      </c>
      <c r="BN97" s="467" t="n">
        <v>0</v>
      </c>
      <c r="BO97" s="468" t="n">
        <v>0</v>
      </c>
      <c r="BP97" s="468" t="n">
        <v>0</v>
      </c>
      <c r="BQ97" s="469" t="n">
        <v>0</v>
      </c>
      <c r="BR97" s="470" t="n">
        <v>0</v>
      </c>
      <c r="BS97" s="468" t="n">
        <v>0</v>
      </c>
      <c r="BT97" s="468" t="n">
        <v>0</v>
      </c>
      <c r="BU97" s="471" t="n">
        <v>0</v>
      </c>
      <c r="CE97" s="446" t="n">
        <v>86</v>
      </c>
    </row>
    <row r="98" s="445" customFormat="true" ht="21.95" hidden="false" customHeight="true" outlineLevel="0" collapsed="false">
      <c r="A98" s="418" t="n">
        <v>0</v>
      </c>
      <c r="B98" s="418" t="n">
        <v>0</v>
      </c>
      <c r="C98" s="419" t="n">
        <v>0</v>
      </c>
      <c r="D98" s="419" t="s">
        <v>223</v>
      </c>
      <c r="E98" s="447" t="s">
        <v>258</v>
      </c>
      <c r="F98" s="447" t="s">
        <v>1440</v>
      </c>
      <c r="G98" s="447" t="s">
        <v>1073</v>
      </c>
      <c r="H98" s="480" t="n">
        <v>14.24</v>
      </c>
      <c r="I98" s="475" t="n">
        <v>925.8528</v>
      </c>
      <c r="J98" s="450" t="n">
        <v>13184.15</v>
      </c>
      <c r="K98" s="451"/>
      <c r="L98" s="451" t="n">
        <v>0</v>
      </c>
      <c r="M98" s="452" t="n">
        <v>0</v>
      </c>
      <c r="N98" s="452" t="n">
        <v>0</v>
      </c>
      <c r="O98" s="451"/>
      <c r="P98" s="451" t="n">
        <v>0</v>
      </c>
      <c r="Q98" s="452" t="n">
        <v>0</v>
      </c>
      <c r="R98" s="452" t="n">
        <v>0</v>
      </c>
      <c r="S98" s="453" t="n">
        <v>13184.15</v>
      </c>
      <c r="T98" s="453" t="n">
        <v>0</v>
      </c>
      <c r="U98" s="453" t="n">
        <v>13337.08614</v>
      </c>
      <c r="V98" s="453" t="n">
        <v>13337.08614</v>
      </c>
      <c r="W98" s="453" t="n">
        <v>0</v>
      </c>
      <c r="X98" s="451" t="n">
        <v>0</v>
      </c>
      <c r="Y98" s="451" t="n">
        <v>0</v>
      </c>
      <c r="Z98" s="451" t="n">
        <v>0</v>
      </c>
      <c r="AA98" s="451" t="n">
        <v>0</v>
      </c>
      <c r="AB98" s="454" t="s">
        <v>3072</v>
      </c>
      <c r="AC98" s="92"/>
      <c r="AD98" s="452" t="n">
        <v>1</v>
      </c>
      <c r="AE98" s="452" t="n">
        <v>-1</v>
      </c>
      <c r="AF98" s="92"/>
      <c r="AG98" s="455" t="n">
        <v>0</v>
      </c>
      <c r="AH98" s="456" t="n">
        <v>0</v>
      </c>
      <c r="AI98" s="455" t="n">
        <v>0</v>
      </c>
      <c r="AJ98" s="456" t="n">
        <v>0</v>
      </c>
      <c r="AK98" s="92"/>
      <c r="AL98" s="457" t="n">
        <v>0</v>
      </c>
      <c r="AM98" s="458" t="n">
        <v>0</v>
      </c>
      <c r="AN98" s="458" t="n">
        <v>0</v>
      </c>
      <c r="AO98" s="458" t="n">
        <v>0</v>
      </c>
      <c r="AP98" s="459" t="n">
        <v>0</v>
      </c>
      <c r="AQ98" s="378" t="n">
        <v>0</v>
      </c>
      <c r="AR98" s="460" t="n">
        <v>0</v>
      </c>
      <c r="AS98" s="460" t="n">
        <v>0</v>
      </c>
      <c r="AT98" s="460" t="n">
        <v>0</v>
      </c>
      <c r="AU98" s="460" t="n">
        <v>0</v>
      </c>
      <c r="AV98" s="461"/>
      <c r="AW98" s="462" t="n">
        <v>0</v>
      </c>
      <c r="AX98" s="463" t="n">
        <v>0</v>
      </c>
      <c r="AY98" s="464" t="n">
        <v>0</v>
      </c>
      <c r="AZ98" s="418" t="s">
        <v>258</v>
      </c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465" t="n">
        <v>0</v>
      </c>
      <c r="BM98" s="466" t="n">
        <v>0</v>
      </c>
      <c r="BN98" s="467" t="n">
        <v>0</v>
      </c>
      <c r="BO98" s="468" t="n">
        <v>0</v>
      </c>
      <c r="BP98" s="468" t="n">
        <v>0</v>
      </c>
      <c r="BQ98" s="469" t="n">
        <v>0</v>
      </c>
      <c r="BR98" s="470" t="n">
        <v>0</v>
      </c>
      <c r="BS98" s="468" t="n">
        <v>0</v>
      </c>
      <c r="BT98" s="468" t="n">
        <v>0</v>
      </c>
      <c r="BU98" s="471" t="n">
        <v>0</v>
      </c>
      <c r="CE98" s="446" t="n">
        <v>87</v>
      </c>
    </row>
    <row r="99" s="445" customFormat="true" ht="21.95" hidden="false" customHeight="true" outlineLevel="0" collapsed="false">
      <c r="A99" s="418" t="n">
        <v>0</v>
      </c>
      <c r="B99" s="418" t="n">
        <v>0</v>
      </c>
      <c r="C99" s="419" t="n">
        <v>0</v>
      </c>
      <c r="D99" s="419" t="s">
        <v>223</v>
      </c>
      <c r="E99" s="477" t="s">
        <v>260</v>
      </c>
      <c r="F99" s="477" t="s">
        <v>2313</v>
      </c>
      <c r="G99" s="477"/>
      <c r="H99" s="478"/>
      <c r="I99" s="478"/>
      <c r="J99" s="479" t="n">
        <v>38497</v>
      </c>
      <c r="K99" s="451"/>
      <c r="L99" s="451" t="n">
        <v>0</v>
      </c>
      <c r="M99" s="452" t="n">
        <v>0</v>
      </c>
      <c r="N99" s="452" t="n">
        <v>0</v>
      </c>
      <c r="O99" s="451"/>
      <c r="P99" s="451" t="n">
        <v>0</v>
      </c>
      <c r="Q99" s="452" t="n">
        <v>0</v>
      </c>
      <c r="R99" s="452" t="n">
        <v>0</v>
      </c>
      <c r="S99" s="453" t="n">
        <v>38497</v>
      </c>
      <c r="T99" s="453" t="n">
        <v>0</v>
      </c>
      <c r="U99" s="453" t="n">
        <v>0</v>
      </c>
      <c r="V99" s="453" t="n">
        <v>0</v>
      </c>
      <c r="W99" s="453" t="n">
        <v>0</v>
      </c>
      <c r="X99" s="451" t="n">
        <v>0</v>
      </c>
      <c r="Y99" s="451" t="n">
        <v>0</v>
      </c>
      <c r="Z99" s="451" t="n">
        <v>0</v>
      </c>
      <c r="AA99" s="451" t="n">
        <v>0</v>
      </c>
      <c r="AB99" s="454" t="s">
        <v>3072</v>
      </c>
      <c r="AC99" s="92"/>
      <c r="AD99" s="452" t="n">
        <v>1</v>
      </c>
      <c r="AE99" s="452" t="n">
        <v>-1</v>
      </c>
      <c r="AF99" s="92"/>
      <c r="AG99" s="455" t="n">
        <v>0</v>
      </c>
      <c r="AH99" s="456" t="n">
        <v>0</v>
      </c>
      <c r="AI99" s="455" t="n">
        <v>0</v>
      </c>
      <c r="AJ99" s="456" t="n">
        <v>0</v>
      </c>
      <c r="AK99" s="92"/>
      <c r="AL99" s="457" t="n">
        <v>0</v>
      </c>
      <c r="AM99" s="458" t="n">
        <v>0</v>
      </c>
      <c r="AN99" s="458" t="n">
        <v>0</v>
      </c>
      <c r="AO99" s="458" t="n">
        <v>0</v>
      </c>
      <c r="AP99" s="459" t="n">
        <v>0</v>
      </c>
      <c r="AQ99" s="378"/>
      <c r="AR99" s="460"/>
      <c r="AS99" s="460"/>
      <c r="AT99" s="460"/>
      <c r="AU99" s="460"/>
      <c r="AV99" s="461"/>
      <c r="AW99" s="462"/>
      <c r="AX99" s="463"/>
      <c r="AY99" s="464"/>
      <c r="AZ99" s="418" t="s">
        <v>260</v>
      </c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465" t="n">
        <v>0</v>
      </c>
      <c r="BM99" s="466" t="n">
        <v>0</v>
      </c>
      <c r="BN99" s="467" t="n">
        <v>0</v>
      </c>
      <c r="BO99" s="468" t="n">
        <v>0</v>
      </c>
      <c r="BP99" s="468" t="n">
        <v>0</v>
      </c>
      <c r="BQ99" s="469" t="n">
        <v>0</v>
      </c>
      <c r="BR99" s="470" t="n">
        <v>0</v>
      </c>
      <c r="BS99" s="468" t="n">
        <v>0</v>
      </c>
      <c r="BT99" s="468" t="n">
        <v>0</v>
      </c>
      <c r="BU99" s="471" t="n">
        <v>0</v>
      </c>
      <c r="CE99" s="446" t="n">
        <v>88</v>
      </c>
    </row>
    <row r="100" s="445" customFormat="true" ht="21.95" hidden="false" customHeight="true" outlineLevel="0" collapsed="false">
      <c r="A100" s="418" t="n">
        <v>0</v>
      </c>
      <c r="B100" s="418" t="n">
        <v>0</v>
      </c>
      <c r="C100" s="419" t="n">
        <v>0</v>
      </c>
      <c r="D100" s="419" t="s">
        <v>223</v>
      </c>
      <c r="E100" s="447" t="s">
        <v>263</v>
      </c>
      <c r="F100" s="447" t="s">
        <v>2040</v>
      </c>
      <c r="G100" s="447" t="s">
        <v>1078</v>
      </c>
      <c r="H100" s="480" t="n">
        <v>10</v>
      </c>
      <c r="I100" s="475" t="n">
        <v>140</v>
      </c>
      <c r="J100" s="473" t="n">
        <v>1400</v>
      </c>
      <c r="K100" s="451"/>
      <c r="L100" s="451" t="n">
        <v>0</v>
      </c>
      <c r="M100" s="452" t="n">
        <v>0</v>
      </c>
      <c r="N100" s="452" t="n">
        <v>0</v>
      </c>
      <c r="O100" s="451"/>
      <c r="P100" s="451" t="n">
        <v>0</v>
      </c>
      <c r="Q100" s="452" t="n">
        <v>0</v>
      </c>
      <c r="R100" s="452" t="n">
        <v>0</v>
      </c>
      <c r="S100" s="453" t="n">
        <v>1400</v>
      </c>
      <c r="T100" s="453" t="n">
        <v>0</v>
      </c>
      <c r="U100" s="453" t="n">
        <v>1416.24</v>
      </c>
      <c r="V100" s="453" t="n">
        <v>1416.24</v>
      </c>
      <c r="W100" s="453" t="n">
        <v>0</v>
      </c>
      <c r="X100" s="451" t="n">
        <v>0</v>
      </c>
      <c r="Y100" s="451" t="n">
        <v>0</v>
      </c>
      <c r="Z100" s="451" t="n">
        <v>0</v>
      </c>
      <c r="AA100" s="451" t="n">
        <v>0</v>
      </c>
      <c r="AB100" s="454" t="s">
        <v>3072</v>
      </c>
      <c r="AC100" s="92"/>
      <c r="AD100" s="452" t="n">
        <v>1</v>
      </c>
      <c r="AE100" s="452" t="n">
        <v>-1</v>
      </c>
      <c r="AF100" s="92"/>
      <c r="AG100" s="455" t="n">
        <v>0</v>
      </c>
      <c r="AH100" s="456" t="n">
        <v>0</v>
      </c>
      <c r="AI100" s="455" t="n">
        <v>0</v>
      </c>
      <c r="AJ100" s="456" t="n">
        <v>0</v>
      </c>
      <c r="AK100" s="92"/>
      <c r="AL100" s="457" t="n">
        <v>0</v>
      </c>
      <c r="AM100" s="458" t="n">
        <v>0</v>
      </c>
      <c r="AN100" s="458" t="n">
        <v>0</v>
      </c>
      <c r="AO100" s="458" t="n">
        <v>0</v>
      </c>
      <c r="AP100" s="459" t="n">
        <v>0</v>
      </c>
      <c r="AQ100" s="378" t="n">
        <v>0</v>
      </c>
      <c r="AR100" s="460" t="n">
        <v>0</v>
      </c>
      <c r="AS100" s="460" t="n">
        <v>0</v>
      </c>
      <c r="AT100" s="460" t="n">
        <v>0</v>
      </c>
      <c r="AU100" s="460" t="n">
        <v>0</v>
      </c>
      <c r="AV100" s="461"/>
      <c r="AW100" s="462" t="n">
        <v>0</v>
      </c>
      <c r="AX100" s="463" t="n">
        <v>0</v>
      </c>
      <c r="AY100" s="464" t="n">
        <v>0</v>
      </c>
      <c r="AZ100" s="418" t="s">
        <v>263</v>
      </c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465" t="n">
        <v>0</v>
      </c>
      <c r="BM100" s="466" t="n">
        <v>0</v>
      </c>
      <c r="BN100" s="467" t="n">
        <v>0</v>
      </c>
      <c r="BO100" s="468" t="n">
        <v>0</v>
      </c>
      <c r="BP100" s="468" t="n">
        <v>0</v>
      </c>
      <c r="BQ100" s="469" t="n">
        <v>0</v>
      </c>
      <c r="BR100" s="470" t="n">
        <v>0</v>
      </c>
      <c r="BS100" s="468" t="n">
        <v>0</v>
      </c>
      <c r="BT100" s="468" t="n">
        <v>0</v>
      </c>
      <c r="BU100" s="471" t="n">
        <v>0</v>
      </c>
      <c r="CE100" s="446" t="n">
        <v>89</v>
      </c>
    </row>
    <row r="101" s="445" customFormat="true" ht="21.95" hidden="false" customHeight="true" outlineLevel="0" collapsed="false">
      <c r="A101" s="418" t="n">
        <v>0</v>
      </c>
      <c r="B101" s="418" t="n">
        <v>0</v>
      </c>
      <c r="C101" s="419" t="n">
        <v>0</v>
      </c>
      <c r="D101" s="419" t="s">
        <v>223</v>
      </c>
      <c r="E101" s="447" t="s">
        <v>266</v>
      </c>
      <c r="F101" s="447" t="s">
        <v>2121</v>
      </c>
      <c r="G101" s="447" t="s">
        <v>1078</v>
      </c>
      <c r="H101" s="480" t="n">
        <v>46</v>
      </c>
      <c r="I101" s="475" t="n">
        <v>140</v>
      </c>
      <c r="J101" s="473" t="n">
        <v>6440</v>
      </c>
      <c r="K101" s="451"/>
      <c r="L101" s="451" t="n">
        <v>0</v>
      </c>
      <c r="M101" s="452" t="n">
        <v>0</v>
      </c>
      <c r="N101" s="452" t="n">
        <v>0</v>
      </c>
      <c r="O101" s="451"/>
      <c r="P101" s="451" t="n">
        <v>0</v>
      </c>
      <c r="Q101" s="452" t="n">
        <v>0</v>
      </c>
      <c r="R101" s="452" t="n">
        <v>0</v>
      </c>
      <c r="S101" s="453" t="n">
        <v>6440</v>
      </c>
      <c r="T101" s="453" t="n">
        <v>0</v>
      </c>
      <c r="U101" s="453" t="n">
        <v>6514.704</v>
      </c>
      <c r="V101" s="453" t="n">
        <v>6514.704</v>
      </c>
      <c r="W101" s="453" t="n">
        <v>0</v>
      </c>
      <c r="X101" s="451" t="n">
        <v>0</v>
      </c>
      <c r="Y101" s="451" t="n">
        <v>0</v>
      </c>
      <c r="Z101" s="451" t="n">
        <v>0</v>
      </c>
      <c r="AA101" s="451" t="n">
        <v>0</v>
      </c>
      <c r="AB101" s="454" t="s">
        <v>3072</v>
      </c>
      <c r="AC101" s="92"/>
      <c r="AD101" s="452" t="n">
        <v>1</v>
      </c>
      <c r="AE101" s="452" t="n">
        <v>-1</v>
      </c>
      <c r="AF101" s="92"/>
      <c r="AG101" s="455" t="n">
        <v>0</v>
      </c>
      <c r="AH101" s="456" t="n">
        <v>0</v>
      </c>
      <c r="AI101" s="455" t="n">
        <v>0</v>
      </c>
      <c r="AJ101" s="456" t="n">
        <v>0</v>
      </c>
      <c r="AK101" s="92"/>
      <c r="AL101" s="457" t="n">
        <v>0</v>
      </c>
      <c r="AM101" s="458" t="n">
        <v>0</v>
      </c>
      <c r="AN101" s="458" t="n">
        <v>0</v>
      </c>
      <c r="AO101" s="458" t="n">
        <v>0</v>
      </c>
      <c r="AP101" s="459" t="n">
        <v>0</v>
      </c>
      <c r="AQ101" s="378" t="n">
        <v>0</v>
      </c>
      <c r="AR101" s="460" t="n">
        <v>0</v>
      </c>
      <c r="AS101" s="460" t="n">
        <v>0</v>
      </c>
      <c r="AT101" s="460" t="n">
        <v>0</v>
      </c>
      <c r="AU101" s="460" t="n">
        <v>0</v>
      </c>
      <c r="AV101" s="461"/>
      <c r="AW101" s="462" t="n">
        <v>0</v>
      </c>
      <c r="AX101" s="463" t="n">
        <v>0</v>
      </c>
      <c r="AY101" s="464" t="n">
        <v>0</v>
      </c>
      <c r="AZ101" s="418" t="s">
        <v>266</v>
      </c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465" t="n">
        <v>0</v>
      </c>
      <c r="BM101" s="466" t="n">
        <v>0</v>
      </c>
      <c r="BN101" s="467" t="n">
        <v>0</v>
      </c>
      <c r="BO101" s="468" t="n">
        <v>0</v>
      </c>
      <c r="BP101" s="468" t="n">
        <v>0</v>
      </c>
      <c r="BQ101" s="469" t="n">
        <v>0</v>
      </c>
      <c r="BR101" s="470" t="n">
        <v>0</v>
      </c>
      <c r="BS101" s="468" t="n">
        <v>0</v>
      </c>
      <c r="BT101" s="468" t="n">
        <v>0</v>
      </c>
      <c r="BU101" s="471" t="n">
        <v>0</v>
      </c>
      <c r="CE101" s="446" t="n">
        <v>90</v>
      </c>
    </row>
    <row r="102" s="445" customFormat="true" ht="21.95" hidden="false" customHeight="true" outlineLevel="0" collapsed="false">
      <c r="A102" s="418" t="n">
        <v>0</v>
      </c>
      <c r="B102" s="418" t="n">
        <v>0</v>
      </c>
      <c r="C102" s="419" t="n">
        <v>0</v>
      </c>
      <c r="D102" s="419" t="s">
        <v>223</v>
      </c>
      <c r="E102" s="447" t="s">
        <v>269</v>
      </c>
      <c r="F102" s="447" t="s">
        <v>2317</v>
      </c>
      <c r="G102" s="447" t="s">
        <v>1072</v>
      </c>
      <c r="H102" s="480" t="n">
        <v>31.32</v>
      </c>
      <c r="I102" s="475" t="n">
        <v>350</v>
      </c>
      <c r="J102" s="450" t="n">
        <v>10962</v>
      </c>
      <c r="K102" s="451"/>
      <c r="L102" s="451" t="n">
        <v>0</v>
      </c>
      <c r="M102" s="452" t="n">
        <v>0</v>
      </c>
      <c r="N102" s="452" t="n">
        <v>0</v>
      </c>
      <c r="O102" s="451"/>
      <c r="P102" s="451" t="n">
        <v>0</v>
      </c>
      <c r="Q102" s="452" t="n">
        <v>0</v>
      </c>
      <c r="R102" s="452" t="n">
        <v>0</v>
      </c>
      <c r="S102" s="453" t="n">
        <v>10962</v>
      </c>
      <c r="T102" s="453" t="n">
        <v>0</v>
      </c>
      <c r="U102" s="453" t="n">
        <v>11089.1592</v>
      </c>
      <c r="V102" s="453" t="n">
        <v>11089.1592</v>
      </c>
      <c r="W102" s="453" t="n">
        <v>0</v>
      </c>
      <c r="X102" s="451" t="n">
        <v>0</v>
      </c>
      <c r="Y102" s="451" t="n">
        <v>0</v>
      </c>
      <c r="Z102" s="451" t="n">
        <v>0</v>
      </c>
      <c r="AA102" s="451" t="n">
        <v>0</v>
      </c>
      <c r="AB102" s="454" t="s">
        <v>3072</v>
      </c>
      <c r="AC102" s="92"/>
      <c r="AD102" s="452" t="n">
        <v>1</v>
      </c>
      <c r="AE102" s="452" t="n">
        <v>-1</v>
      </c>
      <c r="AF102" s="92"/>
      <c r="AG102" s="455" t="n">
        <v>0</v>
      </c>
      <c r="AH102" s="456" t="n">
        <v>0</v>
      </c>
      <c r="AI102" s="455" t="n">
        <v>0</v>
      </c>
      <c r="AJ102" s="456" t="n">
        <v>0</v>
      </c>
      <c r="AK102" s="92"/>
      <c r="AL102" s="457" t="n">
        <v>0</v>
      </c>
      <c r="AM102" s="458" t="n">
        <v>0</v>
      </c>
      <c r="AN102" s="458" t="n">
        <v>0</v>
      </c>
      <c r="AO102" s="458" t="n">
        <v>0</v>
      </c>
      <c r="AP102" s="459" t="n">
        <v>0</v>
      </c>
      <c r="AQ102" s="378" t="n">
        <v>0</v>
      </c>
      <c r="AR102" s="460" t="n">
        <v>0</v>
      </c>
      <c r="AS102" s="460" t="n">
        <v>0</v>
      </c>
      <c r="AT102" s="460" t="n">
        <v>0</v>
      </c>
      <c r="AU102" s="460" t="n">
        <v>0</v>
      </c>
      <c r="AV102" s="461"/>
      <c r="AW102" s="462" t="n">
        <v>0</v>
      </c>
      <c r="AX102" s="463" t="n">
        <v>0</v>
      </c>
      <c r="AY102" s="464" t="n">
        <v>0</v>
      </c>
      <c r="AZ102" s="418" t="s">
        <v>269</v>
      </c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465" t="n">
        <v>0</v>
      </c>
      <c r="BM102" s="466" t="n">
        <v>0</v>
      </c>
      <c r="BN102" s="467" t="n">
        <v>0</v>
      </c>
      <c r="BO102" s="468" t="n">
        <v>0</v>
      </c>
      <c r="BP102" s="468" t="n">
        <v>0</v>
      </c>
      <c r="BQ102" s="469" t="n">
        <v>0</v>
      </c>
      <c r="BR102" s="470" t="n">
        <v>0</v>
      </c>
      <c r="BS102" s="468" t="n">
        <v>0</v>
      </c>
      <c r="BT102" s="468" t="n">
        <v>0</v>
      </c>
      <c r="BU102" s="471" t="n">
        <v>0</v>
      </c>
      <c r="CE102" s="446" t="n">
        <v>91</v>
      </c>
    </row>
    <row r="103" s="445" customFormat="true" ht="21.95" hidden="false" customHeight="true" outlineLevel="0" collapsed="false">
      <c r="A103" s="418" t="n">
        <v>0</v>
      </c>
      <c r="B103" s="418" t="n">
        <v>0</v>
      </c>
      <c r="C103" s="419" t="n">
        <v>0</v>
      </c>
      <c r="D103" s="419" t="s">
        <v>223</v>
      </c>
      <c r="E103" s="447" t="s">
        <v>272</v>
      </c>
      <c r="F103" s="447" t="s">
        <v>2319</v>
      </c>
      <c r="G103" s="447" t="s">
        <v>1072</v>
      </c>
      <c r="H103" s="475" t="n">
        <v>151.5</v>
      </c>
      <c r="I103" s="475" t="n">
        <v>130</v>
      </c>
      <c r="J103" s="450" t="n">
        <v>19695</v>
      </c>
      <c r="K103" s="451"/>
      <c r="L103" s="451" t="n">
        <v>0</v>
      </c>
      <c r="M103" s="452" t="n">
        <v>0</v>
      </c>
      <c r="N103" s="452" t="n">
        <v>0</v>
      </c>
      <c r="O103" s="451"/>
      <c r="P103" s="451" t="n">
        <v>0</v>
      </c>
      <c r="Q103" s="452" t="n">
        <v>0</v>
      </c>
      <c r="R103" s="452" t="n">
        <v>0</v>
      </c>
      <c r="S103" s="453" t="n">
        <v>19695</v>
      </c>
      <c r="T103" s="453" t="n">
        <v>0</v>
      </c>
      <c r="U103" s="453" t="n">
        <v>19923.462</v>
      </c>
      <c r="V103" s="453" t="n">
        <v>19923.462</v>
      </c>
      <c r="W103" s="453" t="n">
        <v>0</v>
      </c>
      <c r="X103" s="451" t="n">
        <v>0</v>
      </c>
      <c r="Y103" s="451" t="n">
        <v>0</v>
      </c>
      <c r="Z103" s="451" t="n">
        <v>0</v>
      </c>
      <c r="AA103" s="451" t="n">
        <v>0</v>
      </c>
      <c r="AB103" s="454" t="s">
        <v>3072</v>
      </c>
      <c r="AC103" s="92"/>
      <c r="AD103" s="452" t="n">
        <v>1</v>
      </c>
      <c r="AE103" s="452" t="n">
        <v>-1</v>
      </c>
      <c r="AF103" s="92"/>
      <c r="AG103" s="455" t="n">
        <v>0</v>
      </c>
      <c r="AH103" s="456" t="n">
        <v>0</v>
      </c>
      <c r="AI103" s="455" t="n">
        <v>0</v>
      </c>
      <c r="AJ103" s="456" t="n">
        <v>0</v>
      </c>
      <c r="AK103" s="92"/>
      <c r="AL103" s="457" t="n">
        <v>0</v>
      </c>
      <c r="AM103" s="458" t="n">
        <v>0</v>
      </c>
      <c r="AN103" s="458" t="n">
        <v>0</v>
      </c>
      <c r="AO103" s="458" t="n">
        <v>0</v>
      </c>
      <c r="AP103" s="459" t="n">
        <v>0</v>
      </c>
      <c r="AQ103" s="378" t="n">
        <v>0</v>
      </c>
      <c r="AR103" s="460" t="n">
        <v>0</v>
      </c>
      <c r="AS103" s="460" t="n">
        <v>0</v>
      </c>
      <c r="AT103" s="460" t="n">
        <v>0</v>
      </c>
      <c r="AU103" s="460" t="n">
        <v>0</v>
      </c>
      <c r="AV103" s="461"/>
      <c r="AW103" s="462" t="n">
        <v>0</v>
      </c>
      <c r="AX103" s="463" t="n">
        <v>0</v>
      </c>
      <c r="AY103" s="464" t="n">
        <v>0</v>
      </c>
      <c r="AZ103" s="418" t="s">
        <v>272</v>
      </c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465" t="n">
        <v>0</v>
      </c>
      <c r="BM103" s="466" t="n">
        <v>0</v>
      </c>
      <c r="BN103" s="467" t="n">
        <v>0</v>
      </c>
      <c r="BO103" s="468" t="n">
        <v>0</v>
      </c>
      <c r="BP103" s="468" t="n">
        <v>0</v>
      </c>
      <c r="BQ103" s="469" t="n">
        <v>0</v>
      </c>
      <c r="BR103" s="470" t="n">
        <v>0</v>
      </c>
      <c r="BS103" s="468" t="n">
        <v>0</v>
      </c>
      <c r="BT103" s="468" t="n">
        <v>0</v>
      </c>
      <c r="BU103" s="471" t="n">
        <v>0</v>
      </c>
      <c r="CE103" s="446" t="n">
        <v>92</v>
      </c>
    </row>
    <row r="104" s="445" customFormat="true" ht="21.95" hidden="false" customHeight="true" outlineLevel="0" collapsed="false">
      <c r="A104" s="418" t="n">
        <v>0</v>
      </c>
      <c r="B104" s="418" t="n">
        <v>0</v>
      </c>
      <c r="C104" s="419" t="s">
        <v>274</v>
      </c>
      <c r="D104" s="419" t="s">
        <v>274</v>
      </c>
      <c r="E104" s="420" t="s">
        <v>274</v>
      </c>
      <c r="F104" s="420" t="s">
        <v>2321</v>
      </c>
      <c r="G104" s="421"/>
      <c r="H104" s="421"/>
      <c r="I104" s="421"/>
      <c r="J104" s="422" t="n">
        <v>82737.07</v>
      </c>
      <c r="K104" s="423"/>
      <c r="L104" s="423" t="n">
        <v>0</v>
      </c>
      <c r="M104" s="422"/>
      <c r="N104" s="422" t="n">
        <v>0</v>
      </c>
      <c r="O104" s="423"/>
      <c r="P104" s="423" t="n">
        <v>0</v>
      </c>
      <c r="Q104" s="422" t="n">
        <v>0</v>
      </c>
      <c r="R104" s="422" t="n">
        <v>0</v>
      </c>
      <c r="S104" s="422" t="n">
        <v>82737.07</v>
      </c>
      <c r="T104" s="422" t="n">
        <v>0</v>
      </c>
      <c r="U104" s="422"/>
      <c r="V104" s="422" t="n">
        <v>83696.820012</v>
      </c>
      <c r="W104" s="422" t="n">
        <v>0</v>
      </c>
      <c r="X104" s="423" t="n">
        <v>0</v>
      </c>
      <c r="Y104" s="423" t="n">
        <v>0</v>
      </c>
      <c r="Z104" s="423" t="n">
        <v>0</v>
      </c>
      <c r="AA104" s="423" t="n">
        <v>0</v>
      </c>
      <c r="AB104" s="424" t="s">
        <v>3072</v>
      </c>
      <c r="AC104" s="425" t="s">
        <v>3070</v>
      </c>
      <c r="AD104" s="426" t="n">
        <v>0</v>
      </c>
      <c r="AE104" s="427" t="n">
        <v>0</v>
      </c>
      <c r="AF104" s="425"/>
      <c r="AG104" s="428"/>
      <c r="AH104" s="429"/>
      <c r="AI104" s="428"/>
      <c r="AJ104" s="429"/>
      <c r="AK104" s="425"/>
      <c r="AL104" s="430"/>
      <c r="AM104" s="431"/>
      <c r="AN104" s="431"/>
      <c r="AO104" s="431"/>
      <c r="AP104" s="432"/>
      <c r="AQ104" s="433"/>
      <c r="AR104" s="434"/>
      <c r="AS104" s="434"/>
      <c r="AT104" s="434"/>
      <c r="AU104" s="434"/>
      <c r="AV104" s="425"/>
      <c r="AW104" s="435"/>
      <c r="AX104" s="436"/>
      <c r="AY104" s="437"/>
      <c r="AZ104" s="418" t="s">
        <v>274</v>
      </c>
      <c r="BA104" s="425"/>
      <c r="BB104" s="425"/>
      <c r="BC104" s="425"/>
      <c r="BD104" s="425"/>
      <c r="BE104" s="425"/>
      <c r="BF104" s="425"/>
      <c r="BG104" s="425"/>
      <c r="BH104" s="425"/>
      <c r="BI104" s="425"/>
      <c r="BJ104" s="425"/>
      <c r="BK104" s="425"/>
      <c r="BL104" s="438" t="s">
        <v>274</v>
      </c>
      <c r="BM104" s="439" t="n">
        <v>0</v>
      </c>
      <c r="BN104" s="440" t="n">
        <v>0</v>
      </c>
      <c r="BO104" s="441" t="n">
        <v>0</v>
      </c>
      <c r="BP104" s="441" t="n">
        <v>0</v>
      </c>
      <c r="BQ104" s="442" t="n">
        <v>0</v>
      </c>
      <c r="BR104" s="443" t="n">
        <v>0</v>
      </c>
      <c r="BS104" s="441" t="n">
        <v>0</v>
      </c>
      <c r="BT104" s="441" t="n">
        <v>0</v>
      </c>
      <c r="BU104" s="444" t="n">
        <v>0</v>
      </c>
      <c r="CE104" s="446" t="n">
        <v>93</v>
      </c>
    </row>
    <row r="105" s="445" customFormat="true" ht="21.95" hidden="false" customHeight="true" outlineLevel="0" collapsed="false">
      <c r="A105" s="418" t="n">
        <v>0</v>
      </c>
      <c r="B105" s="418" t="n">
        <v>0</v>
      </c>
      <c r="C105" s="419" t="n">
        <v>0</v>
      </c>
      <c r="D105" s="419" t="s">
        <v>274</v>
      </c>
      <c r="E105" s="447" t="s">
        <v>276</v>
      </c>
      <c r="F105" s="447" t="s">
        <v>1722</v>
      </c>
      <c r="G105" s="447" t="s">
        <v>1072</v>
      </c>
      <c r="H105" s="475" t="n">
        <v>785.39</v>
      </c>
      <c r="I105" s="480" t="n">
        <v>68.6967</v>
      </c>
      <c r="J105" s="450" t="n">
        <v>53953.7</v>
      </c>
      <c r="K105" s="451"/>
      <c r="L105" s="451" t="n">
        <v>0</v>
      </c>
      <c r="M105" s="452" t="n">
        <v>0</v>
      </c>
      <c r="N105" s="452" t="n">
        <v>0</v>
      </c>
      <c r="O105" s="451"/>
      <c r="P105" s="451" t="n">
        <v>0</v>
      </c>
      <c r="Q105" s="452" t="n">
        <v>0</v>
      </c>
      <c r="R105" s="452" t="n">
        <v>0</v>
      </c>
      <c r="S105" s="453" t="n">
        <v>53953.7</v>
      </c>
      <c r="T105" s="453" t="n">
        <v>0</v>
      </c>
      <c r="U105" s="453" t="n">
        <v>54579.56292</v>
      </c>
      <c r="V105" s="453" t="n">
        <v>54579.56292</v>
      </c>
      <c r="W105" s="453" t="n">
        <v>0</v>
      </c>
      <c r="X105" s="451" t="n">
        <v>0</v>
      </c>
      <c r="Y105" s="451" t="n">
        <v>0</v>
      </c>
      <c r="Z105" s="451" t="n">
        <v>0</v>
      </c>
      <c r="AA105" s="451" t="n">
        <v>0</v>
      </c>
      <c r="AB105" s="454" t="s">
        <v>3072</v>
      </c>
      <c r="AC105" s="92"/>
      <c r="AD105" s="452" t="n">
        <v>1</v>
      </c>
      <c r="AE105" s="452" t="n">
        <v>-1</v>
      </c>
      <c r="AF105" s="92"/>
      <c r="AG105" s="455" t="n">
        <v>0</v>
      </c>
      <c r="AH105" s="456" t="n">
        <v>0</v>
      </c>
      <c r="AI105" s="455" t="n">
        <v>0</v>
      </c>
      <c r="AJ105" s="456" t="n">
        <v>0</v>
      </c>
      <c r="AK105" s="92"/>
      <c r="AL105" s="457" t="n">
        <v>0</v>
      </c>
      <c r="AM105" s="458" t="n">
        <v>0</v>
      </c>
      <c r="AN105" s="458" t="n">
        <v>0</v>
      </c>
      <c r="AO105" s="458" t="n">
        <v>0</v>
      </c>
      <c r="AP105" s="459" t="n">
        <v>0</v>
      </c>
      <c r="AQ105" s="378" t="n">
        <v>0</v>
      </c>
      <c r="AR105" s="460" t="n">
        <v>0</v>
      </c>
      <c r="AS105" s="460" t="n">
        <v>0</v>
      </c>
      <c r="AT105" s="460" t="n">
        <v>0</v>
      </c>
      <c r="AU105" s="460" t="n">
        <v>0</v>
      </c>
      <c r="AV105" s="461"/>
      <c r="AW105" s="462" t="n">
        <v>0</v>
      </c>
      <c r="AX105" s="463" t="n">
        <v>0</v>
      </c>
      <c r="AY105" s="464" t="n">
        <v>0</v>
      </c>
      <c r="AZ105" s="418" t="s">
        <v>276</v>
      </c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465" t="n">
        <v>0</v>
      </c>
      <c r="BM105" s="466" t="n">
        <v>0</v>
      </c>
      <c r="BN105" s="467" t="n">
        <v>0</v>
      </c>
      <c r="BO105" s="468" t="n">
        <v>0</v>
      </c>
      <c r="BP105" s="468" t="n">
        <v>0</v>
      </c>
      <c r="BQ105" s="469" t="n">
        <v>0</v>
      </c>
      <c r="BR105" s="470" t="n">
        <v>0</v>
      </c>
      <c r="BS105" s="468" t="n">
        <v>0</v>
      </c>
      <c r="BT105" s="468" t="n">
        <v>0</v>
      </c>
      <c r="BU105" s="471" t="n">
        <v>0</v>
      </c>
      <c r="CE105" s="446" t="n">
        <v>94</v>
      </c>
    </row>
    <row r="106" s="445" customFormat="true" ht="21.95" hidden="false" customHeight="true" outlineLevel="0" collapsed="false">
      <c r="A106" s="418" t="n">
        <v>0</v>
      </c>
      <c r="B106" s="418" t="n">
        <v>0</v>
      </c>
      <c r="C106" s="419" t="n">
        <v>0</v>
      </c>
      <c r="D106" s="419" t="s">
        <v>274</v>
      </c>
      <c r="E106" s="447" t="s">
        <v>278</v>
      </c>
      <c r="F106" s="447" t="s">
        <v>2324</v>
      </c>
      <c r="G106" s="447" t="s">
        <v>1072</v>
      </c>
      <c r="H106" s="475" t="n">
        <v>559.57</v>
      </c>
      <c r="I106" s="448" t="n">
        <v>8</v>
      </c>
      <c r="J106" s="473" t="n">
        <v>4476.56</v>
      </c>
      <c r="K106" s="451"/>
      <c r="L106" s="451" t="n">
        <v>0</v>
      </c>
      <c r="M106" s="452" t="n">
        <v>0</v>
      </c>
      <c r="N106" s="452" t="n">
        <v>0</v>
      </c>
      <c r="O106" s="451"/>
      <c r="P106" s="451" t="n">
        <v>0</v>
      </c>
      <c r="Q106" s="452" t="n">
        <v>0</v>
      </c>
      <c r="R106" s="452" t="n">
        <v>0</v>
      </c>
      <c r="S106" s="453" t="n">
        <v>4476.56</v>
      </c>
      <c r="T106" s="453" t="n">
        <v>0</v>
      </c>
      <c r="U106" s="453" t="n">
        <v>4528.488096</v>
      </c>
      <c r="V106" s="453" t="n">
        <v>4528.488096</v>
      </c>
      <c r="W106" s="453" t="n">
        <v>0</v>
      </c>
      <c r="X106" s="451" t="n">
        <v>0</v>
      </c>
      <c r="Y106" s="451" t="n">
        <v>0</v>
      </c>
      <c r="Z106" s="451" t="n">
        <v>0</v>
      </c>
      <c r="AA106" s="451" t="n">
        <v>0</v>
      </c>
      <c r="AB106" s="454" t="s">
        <v>3072</v>
      </c>
      <c r="AC106" s="92"/>
      <c r="AD106" s="452" t="n">
        <v>1</v>
      </c>
      <c r="AE106" s="452" t="n">
        <v>-1</v>
      </c>
      <c r="AF106" s="92"/>
      <c r="AG106" s="455" t="n">
        <v>0</v>
      </c>
      <c r="AH106" s="456" t="n">
        <v>0</v>
      </c>
      <c r="AI106" s="455" t="n">
        <v>0</v>
      </c>
      <c r="AJ106" s="456" t="n">
        <v>0</v>
      </c>
      <c r="AK106" s="92"/>
      <c r="AL106" s="457" t="n">
        <v>0</v>
      </c>
      <c r="AM106" s="458" t="n">
        <v>0</v>
      </c>
      <c r="AN106" s="458" t="n">
        <v>0</v>
      </c>
      <c r="AO106" s="458" t="n">
        <v>0</v>
      </c>
      <c r="AP106" s="459" t="n">
        <v>0</v>
      </c>
      <c r="AQ106" s="378" t="n">
        <v>0</v>
      </c>
      <c r="AR106" s="460" t="n">
        <v>0</v>
      </c>
      <c r="AS106" s="460" t="n">
        <v>0</v>
      </c>
      <c r="AT106" s="460" t="n">
        <v>0</v>
      </c>
      <c r="AU106" s="460" t="n">
        <v>0</v>
      </c>
      <c r="AV106" s="461"/>
      <c r="AW106" s="462" t="n">
        <v>0</v>
      </c>
      <c r="AX106" s="463" t="n">
        <v>0</v>
      </c>
      <c r="AY106" s="464" t="n">
        <v>0</v>
      </c>
      <c r="AZ106" s="418" t="s">
        <v>278</v>
      </c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465" t="n">
        <v>0</v>
      </c>
      <c r="BM106" s="466" t="n">
        <v>0</v>
      </c>
      <c r="BN106" s="467" t="n">
        <v>0</v>
      </c>
      <c r="BO106" s="468" t="n">
        <v>0</v>
      </c>
      <c r="BP106" s="468" t="n">
        <v>0</v>
      </c>
      <c r="BQ106" s="469" t="n">
        <v>0</v>
      </c>
      <c r="BR106" s="470" t="n">
        <v>0</v>
      </c>
      <c r="BS106" s="468" t="n">
        <v>0</v>
      </c>
      <c r="BT106" s="468" t="n">
        <v>0</v>
      </c>
      <c r="BU106" s="471" t="n">
        <v>0</v>
      </c>
      <c r="CE106" s="446" t="n">
        <v>95</v>
      </c>
    </row>
    <row r="107" s="445" customFormat="true" ht="21.95" hidden="false" customHeight="true" outlineLevel="0" collapsed="false">
      <c r="A107" s="418" t="n">
        <v>0</v>
      </c>
      <c r="B107" s="418" t="n">
        <v>0</v>
      </c>
      <c r="C107" s="419" t="n">
        <v>0</v>
      </c>
      <c r="D107" s="419" t="s">
        <v>274</v>
      </c>
      <c r="E107" s="447" t="s">
        <v>281</v>
      </c>
      <c r="F107" s="447" t="s">
        <v>2026</v>
      </c>
      <c r="G107" s="447" t="s">
        <v>1072</v>
      </c>
      <c r="H107" s="480" t="n">
        <v>70.38</v>
      </c>
      <c r="I107" s="480" t="n">
        <v>32.5159</v>
      </c>
      <c r="J107" s="473" t="n">
        <v>2288.46</v>
      </c>
      <c r="K107" s="451"/>
      <c r="L107" s="451" t="n">
        <v>0</v>
      </c>
      <c r="M107" s="452" t="n">
        <v>0</v>
      </c>
      <c r="N107" s="452" t="n">
        <v>0</v>
      </c>
      <c r="O107" s="451"/>
      <c r="P107" s="451" t="n">
        <v>0</v>
      </c>
      <c r="Q107" s="452" t="n">
        <v>0</v>
      </c>
      <c r="R107" s="452" t="n">
        <v>0</v>
      </c>
      <c r="S107" s="453" t="n">
        <v>2288.46</v>
      </c>
      <c r="T107" s="453" t="n">
        <v>0</v>
      </c>
      <c r="U107" s="453" t="n">
        <v>2315.006136</v>
      </c>
      <c r="V107" s="453" t="n">
        <v>2315.006136</v>
      </c>
      <c r="W107" s="453" t="n">
        <v>0</v>
      </c>
      <c r="X107" s="451" t="n">
        <v>0</v>
      </c>
      <c r="Y107" s="451" t="n">
        <v>0</v>
      </c>
      <c r="Z107" s="451" t="n">
        <v>0</v>
      </c>
      <c r="AA107" s="451" t="n">
        <v>0</v>
      </c>
      <c r="AB107" s="454" t="s">
        <v>3072</v>
      </c>
      <c r="AC107" s="92"/>
      <c r="AD107" s="452" t="n">
        <v>1</v>
      </c>
      <c r="AE107" s="452" t="n">
        <v>-1</v>
      </c>
      <c r="AF107" s="92"/>
      <c r="AG107" s="455" t="n">
        <v>0</v>
      </c>
      <c r="AH107" s="456" t="n">
        <v>0</v>
      </c>
      <c r="AI107" s="455" t="n">
        <v>0</v>
      </c>
      <c r="AJ107" s="456" t="n">
        <v>0</v>
      </c>
      <c r="AK107" s="92"/>
      <c r="AL107" s="457" t="n">
        <v>0</v>
      </c>
      <c r="AM107" s="458" t="n">
        <v>0</v>
      </c>
      <c r="AN107" s="458" t="n">
        <v>0</v>
      </c>
      <c r="AO107" s="458" t="n">
        <v>0</v>
      </c>
      <c r="AP107" s="459" t="n">
        <v>0</v>
      </c>
      <c r="AQ107" s="378" t="n">
        <v>0</v>
      </c>
      <c r="AR107" s="460" t="n">
        <v>0</v>
      </c>
      <c r="AS107" s="460" t="n">
        <v>0</v>
      </c>
      <c r="AT107" s="460" t="n">
        <v>0</v>
      </c>
      <c r="AU107" s="460" t="n">
        <v>0</v>
      </c>
      <c r="AV107" s="461"/>
      <c r="AW107" s="462" t="n">
        <v>0</v>
      </c>
      <c r="AX107" s="463" t="n">
        <v>0</v>
      </c>
      <c r="AY107" s="464" t="n">
        <v>0</v>
      </c>
      <c r="AZ107" s="418" t="s">
        <v>281</v>
      </c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465" t="n">
        <v>0</v>
      </c>
      <c r="BM107" s="466" t="n">
        <v>0</v>
      </c>
      <c r="BN107" s="467" t="n">
        <v>0</v>
      </c>
      <c r="BO107" s="468" t="n">
        <v>0</v>
      </c>
      <c r="BP107" s="468" t="n">
        <v>0</v>
      </c>
      <c r="BQ107" s="469" t="n">
        <v>0</v>
      </c>
      <c r="BR107" s="470" t="n">
        <v>0</v>
      </c>
      <c r="BS107" s="468" t="n">
        <v>0</v>
      </c>
      <c r="BT107" s="468" t="n">
        <v>0</v>
      </c>
      <c r="BU107" s="471" t="n">
        <v>0</v>
      </c>
      <c r="CE107" s="446" t="n">
        <v>96</v>
      </c>
    </row>
    <row r="108" s="445" customFormat="true" ht="21.95" hidden="false" customHeight="true" outlineLevel="0" collapsed="false">
      <c r="A108" s="418" t="n">
        <v>0</v>
      </c>
      <c r="B108" s="418" t="n">
        <v>0</v>
      </c>
      <c r="C108" s="419" t="n">
        <v>0</v>
      </c>
      <c r="D108" s="419" t="s">
        <v>274</v>
      </c>
      <c r="E108" s="447" t="s">
        <v>283</v>
      </c>
      <c r="F108" s="447" t="s">
        <v>2327</v>
      </c>
      <c r="G108" s="447" t="s">
        <v>1072</v>
      </c>
      <c r="H108" s="480" t="n">
        <v>27.56</v>
      </c>
      <c r="I108" s="480" t="n">
        <v>12.29</v>
      </c>
      <c r="J108" s="476" t="n">
        <v>338.71</v>
      </c>
      <c r="K108" s="451"/>
      <c r="L108" s="451" t="n">
        <v>0</v>
      </c>
      <c r="M108" s="452" t="n">
        <v>0</v>
      </c>
      <c r="N108" s="452" t="n">
        <v>0</v>
      </c>
      <c r="O108" s="451"/>
      <c r="P108" s="451" t="n">
        <v>0</v>
      </c>
      <c r="Q108" s="452" t="n">
        <v>0</v>
      </c>
      <c r="R108" s="452" t="n">
        <v>0</v>
      </c>
      <c r="S108" s="453" t="n">
        <v>338.71</v>
      </c>
      <c r="T108" s="453" t="n">
        <v>0</v>
      </c>
      <c r="U108" s="453" t="n">
        <v>342.639036</v>
      </c>
      <c r="V108" s="453" t="n">
        <v>342.639036</v>
      </c>
      <c r="W108" s="453" t="n">
        <v>0</v>
      </c>
      <c r="X108" s="451" t="n">
        <v>0</v>
      </c>
      <c r="Y108" s="451" t="n">
        <v>0</v>
      </c>
      <c r="Z108" s="451" t="n">
        <v>0</v>
      </c>
      <c r="AA108" s="451" t="n">
        <v>0</v>
      </c>
      <c r="AB108" s="454" t="s">
        <v>3072</v>
      </c>
      <c r="AC108" s="92"/>
      <c r="AD108" s="452" t="n">
        <v>1</v>
      </c>
      <c r="AE108" s="452" t="n">
        <v>-1</v>
      </c>
      <c r="AF108" s="92"/>
      <c r="AG108" s="455" t="n">
        <v>0</v>
      </c>
      <c r="AH108" s="456" t="n">
        <v>0</v>
      </c>
      <c r="AI108" s="455" t="n">
        <v>0</v>
      </c>
      <c r="AJ108" s="456" t="n">
        <v>0</v>
      </c>
      <c r="AK108" s="92"/>
      <c r="AL108" s="457" t="n">
        <v>0</v>
      </c>
      <c r="AM108" s="458" t="n">
        <v>0</v>
      </c>
      <c r="AN108" s="458" t="n">
        <v>0</v>
      </c>
      <c r="AO108" s="458" t="n">
        <v>0</v>
      </c>
      <c r="AP108" s="459" t="n">
        <v>0</v>
      </c>
      <c r="AQ108" s="378" t="n">
        <v>0</v>
      </c>
      <c r="AR108" s="460" t="n">
        <v>0</v>
      </c>
      <c r="AS108" s="460" t="n">
        <v>0</v>
      </c>
      <c r="AT108" s="460" t="n">
        <v>0</v>
      </c>
      <c r="AU108" s="460" t="n">
        <v>0</v>
      </c>
      <c r="AV108" s="461"/>
      <c r="AW108" s="462" t="n">
        <v>0</v>
      </c>
      <c r="AX108" s="463" t="n">
        <v>0</v>
      </c>
      <c r="AY108" s="464" t="n">
        <v>0</v>
      </c>
      <c r="AZ108" s="418" t="s">
        <v>283</v>
      </c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465" t="n">
        <v>0</v>
      </c>
      <c r="BM108" s="466" t="n">
        <v>0</v>
      </c>
      <c r="BN108" s="467" t="n">
        <v>0</v>
      </c>
      <c r="BO108" s="468" t="n">
        <v>0</v>
      </c>
      <c r="BP108" s="468" t="n">
        <v>0</v>
      </c>
      <c r="BQ108" s="469" t="n">
        <v>0</v>
      </c>
      <c r="BR108" s="470" t="n">
        <v>0</v>
      </c>
      <c r="BS108" s="468" t="n">
        <v>0</v>
      </c>
      <c r="BT108" s="468" t="n">
        <v>0</v>
      </c>
      <c r="BU108" s="471" t="n">
        <v>0</v>
      </c>
      <c r="CE108" s="446" t="n">
        <v>97</v>
      </c>
    </row>
    <row r="109" s="445" customFormat="true" ht="21.95" hidden="false" customHeight="true" outlineLevel="0" collapsed="false">
      <c r="A109" s="418" t="n">
        <v>0</v>
      </c>
      <c r="B109" s="418" t="n">
        <v>0</v>
      </c>
      <c r="C109" s="419" t="n">
        <v>0</v>
      </c>
      <c r="D109" s="419" t="s">
        <v>274</v>
      </c>
      <c r="E109" s="447" t="s">
        <v>286</v>
      </c>
      <c r="F109" s="447" t="s">
        <v>1776</v>
      </c>
      <c r="G109" s="447" t="s">
        <v>1072</v>
      </c>
      <c r="H109" s="475" t="n">
        <v>214.68</v>
      </c>
      <c r="I109" s="480" t="n">
        <v>81.2559</v>
      </c>
      <c r="J109" s="450" t="n">
        <v>17444.01</v>
      </c>
      <c r="K109" s="451"/>
      <c r="L109" s="451" t="n">
        <v>0</v>
      </c>
      <c r="M109" s="452" t="n">
        <v>0</v>
      </c>
      <c r="N109" s="452" t="n">
        <v>0</v>
      </c>
      <c r="O109" s="451"/>
      <c r="P109" s="451" t="n">
        <v>0</v>
      </c>
      <c r="Q109" s="452" t="n">
        <v>0</v>
      </c>
      <c r="R109" s="452" t="n">
        <v>0</v>
      </c>
      <c r="S109" s="453" t="n">
        <v>17444.01</v>
      </c>
      <c r="T109" s="453" t="n">
        <v>0</v>
      </c>
      <c r="U109" s="453" t="n">
        <v>17646.360516</v>
      </c>
      <c r="V109" s="453" t="n">
        <v>17646.360516</v>
      </c>
      <c r="W109" s="453" t="n">
        <v>0</v>
      </c>
      <c r="X109" s="451" t="n">
        <v>0</v>
      </c>
      <c r="Y109" s="451" t="n">
        <v>0</v>
      </c>
      <c r="Z109" s="451" t="n">
        <v>0</v>
      </c>
      <c r="AA109" s="451" t="n">
        <v>0</v>
      </c>
      <c r="AB109" s="454" t="s">
        <v>3072</v>
      </c>
      <c r="AC109" s="92"/>
      <c r="AD109" s="452" t="n">
        <v>1</v>
      </c>
      <c r="AE109" s="452" t="n">
        <v>-1</v>
      </c>
      <c r="AF109" s="92"/>
      <c r="AG109" s="455" t="n">
        <v>0</v>
      </c>
      <c r="AH109" s="456" t="n">
        <v>0</v>
      </c>
      <c r="AI109" s="455" t="n">
        <v>0</v>
      </c>
      <c r="AJ109" s="456" t="n">
        <v>0</v>
      </c>
      <c r="AK109" s="92"/>
      <c r="AL109" s="457" t="n">
        <v>0</v>
      </c>
      <c r="AM109" s="458" t="n">
        <v>0</v>
      </c>
      <c r="AN109" s="458" t="n">
        <v>0</v>
      </c>
      <c r="AO109" s="458" t="n">
        <v>0</v>
      </c>
      <c r="AP109" s="459" t="n">
        <v>0</v>
      </c>
      <c r="AQ109" s="378" t="n">
        <v>0</v>
      </c>
      <c r="AR109" s="460" t="n">
        <v>0</v>
      </c>
      <c r="AS109" s="460" t="n">
        <v>0</v>
      </c>
      <c r="AT109" s="460" t="n">
        <v>0</v>
      </c>
      <c r="AU109" s="460" t="n">
        <v>0</v>
      </c>
      <c r="AV109" s="461"/>
      <c r="AW109" s="462" t="n">
        <v>0</v>
      </c>
      <c r="AX109" s="463" t="n">
        <v>0</v>
      </c>
      <c r="AY109" s="464" t="n">
        <v>0</v>
      </c>
      <c r="AZ109" s="418" t="s">
        <v>286</v>
      </c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465" t="n">
        <v>0</v>
      </c>
      <c r="BM109" s="466" t="n">
        <v>0</v>
      </c>
      <c r="BN109" s="467" t="n">
        <v>0</v>
      </c>
      <c r="BO109" s="468" t="n">
        <v>0</v>
      </c>
      <c r="BP109" s="468" t="n">
        <v>0</v>
      </c>
      <c r="BQ109" s="469" t="n">
        <v>0</v>
      </c>
      <c r="BR109" s="470" t="n">
        <v>0</v>
      </c>
      <c r="BS109" s="468" t="n">
        <v>0</v>
      </c>
      <c r="BT109" s="468" t="n">
        <v>0</v>
      </c>
      <c r="BU109" s="471" t="n">
        <v>0</v>
      </c>
      <c r="CE109" s="446" t="n">
        <v>98</v>
      </c>
    </row>
    <row r="110" s="445" customFormat="true" ht="21.95" hidden="false" customHeight="true" outlineLevel="0" collapsed="false">
      <c r="A110" s="418" t="n">
        <v>0</v>
      </c>
      <c r="B110" s="418" t="n">
        <v>0</v>
      </c>
      <c r="C110" s="419" t="n">
        <v>0</v>
      </c>
      <c r="D110" s="419" t="s">
        <v>274</v>
      </c>
      <c r="E110" s="447" t="s">
        <v>288</v>
      </c>
      <c r="F110" s="447" t="s">
        <v>1909</v>
      </c>
      <c r="G110" s="447" t="s">
        <v>1072</v>
      </c>
      <c r="H110" s="480" t="n">
        <v>59.04</v>
      </c>
      <c r="I110" s="480" t="n">
        <v>71.7417</v>
      </c>
      <c r="J110" s="473" t="n">
        <v>4235.63</v>
      </c>
      <c r="K110" s="451"/>
      <c r="L110" s="451" t="n">
        <v>0</v>
      </c>
      <c r="M110" s="452" t="n">
        <v>0</v>
      </c>
      <c r="N110" s="452" t="n">
        <v>0</v>
      </c>
      <c r="O110" s="451"/>
      <c r="P110" s="451" t="n">
        <v>0</v>
      </c>
      <c r="Q110" s="452" t="n">
        <v>0</v>
      </c>
      <c r="R110" s="452" t="n">
        <v>0</v>
      </c>
      <c r="S110" s="453" t="n">
        <v>4235.63</v>
      </c>
      <c r="T110" s="453" t="n">
        <v>0</v>
      </c>
      <c r="U110" s="453" t="n">
        <v>4284.763308</v>
      </c>
      <c r="V110" s="453" t="n">
        <v>4284.763308</v>
      </c>
      <c r="W110" s="453" t="n">
        <v>0</v>
      </c>
      <c r="X110" s="451" t="n">
        <v>0</v>
      </c>
      <c r="Y110" s="451" t="n">
        <v>0</v>
      </c>
      <c r="Z110" s="451" t="n">
        <v>0</v>
      </c>
      <c r="AA110" s="451" t="n">
        <v>0</v>
      </c>
      <c r="AB110" s="454" t="s">
        <v>3072</v>
      </c>
      <c r="AC110" s="92"/>
      <c r="AD110" s="452" t="n">
        <v>1</v>
      </c>
      <c r="AE110" s="452" t="n">
        <v>-1</v>
      </c>
      <c r="AF110" s="92"/>
      <c r="AG110" s="455" t="n">
        <v>0</v>
      </c>
      <c r="AH110" s="456" t="n">
        <v>0</v>
      </c>
      <c r="AI110" s="455" t="n">
        <v>0</v>
      </c>
      <c r="AJ110" s="456" t="n">
        <v>0</v>
      </c>
      <c r="AK110" s="92"/>
      <c r="AL110" s="457" t="n">
        <v>0</v>
      </c>
      <c r="AM110" s="458" t="n">
        <v>0</v>
      </c>
      <c r="AN110" s="458" t="n">
        <v>0</v>
      </c>
      <c r="AO110" s="458" t="n">
        <v>0</v>
      </c>
      <c r="AP110" s="459" t="n">
        <v>0</v>
      </c>
      <c r="AQ110" s="378" t="n">
        <v>0</v>
      </c>
      <c r="AR110" s="460" t="n">
        <v>0</v>
      </c>
      <c r="AS110" s="460" t="n">
        <v>0</v>
      </c>
      <c r="AT110" s="460" t="n">
        <v>0</v>
      </c>
      <c r="AU110" s="460" t="n">
        <v>0</v>
      </c>
      <c r="AV110" s="461"/>
      <c r="AW110" s="462" t="n">
        <v>0</v>
      </c>
      <c r="AX110" s="463" t="n">
        <v>0</v>
      </c>
      <c r="AY110" s="464" t="n">
        <v>0</v>
      </c>
      <c r="AZ110" s="418" t="s">
        <v>288</v>
      </c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465" t="n">
        <v>0</v>
      </c>
      <c r="BM110" s="466" t="n">
        <v>0</v>
      </c>
      <c r="BN110" s="467" t="n">
        <v>0</v>
      </c>
      <c r="BO110" s="468" t="n">
        <v>0</v>
      </c>
      <c r="BP110" s="468" t="n">
        <v>0</v>
      </c>
      <c r="BQ110" s="469" t="n">
        <v>0</v>
      </c>
      <c r="BR110" s="470" t="n">
        <v>0</v>
      </c>
      <c r="BS110" s="468" t="n">
        <v>0</v>
      </c>
      <c r="BT110" s="468" t="n">
        <v>0</v>
      </c>
      <c r="BU110" s="471" t="n">
        <v>0</v>
      </c>
      <c r="CE110" s="446" t="n">
        <v>99</v>
      </c>
    </row>
    <row r="111" s="445" customFormat="true" ht="21.95" hidden="false" customHeight="true" outlineLevel="0" collapsed="false">
      <c r="A111" s="418" t="n">
        <v>0</v>
      </c>
      <c r="B111" s="418" t="n">
        <v>0</v>
      </c>
      <c r="C111" s="419" t="s">
        <v>292</v>
      </c>
      <c r="D111" s="419" t="s">
        <v>292</v>
      </c>
      <c r="E111" s="420" t="s">
        <v>292</v>
      </c>
      <c r="F111" s="420" t="s">
        <v>2331</v>
      </c>
      <c r="G111" s="421"/>
      <c r="H111" s="421"/>
      <c r="I111" s="421"/>
      <c r="J111" s="422" t="n">
        <v>344752.42</v>
      </c>
      <c r="K111" s="423"/>
      <c r="L111" s="423" t="n">
        <v>0</v>
      </c>
      <c r="M111" s="422"/>
      <c r="N111" s="422" t="n">
        <v>0</v>
      </c>
      <c r="O111" s="423"/>
      <c r="P111" s="423" t="n">
        <v>0</v>
      </c>
      <c r="Q111" s="422" t="n">
        <v>0</v>
      </c>
      <c r="R111" s="422" t="n">
        <v>0</v>
      </c>
      <c r="S111" s="422" t="n">
        <v>344752.42</v>
      </c>
      <c r="T111" s="422" t="n">
        <v>0</v>
      </c>
      <c r="U111" s="422"/>
      <c r="V111" s="422" t="n">
        <v>348751.548072</v>
      </c>
      <c r="W111" s="422" t="n">
        <v>0</v>
      </c>
      <c r="X111" s="423" t="n">
        <v>0</v>
      </c>
      <c r="Y111" s="423" t="n">
        <v>0</v>
      </c>
      <c r="Z111" s="423" t="n">
        <v>0</v>
      </c>
      <c r="AA111" s="423" t="n">
        <v>0</v>
      </c>
      <c r="AB111" s="424" t="s">
        <v>3072</v>
      </c>
      <c r="AC111" s="425" t="s">
        <v>3070</v>
      </c>
      <c r="AD111" s="426" t="n">
        <v>0</v>
      </c>
      <c r="AE111" s="427" t="n">
        <v>0</v>
      </c>
      <c r="AF111" s="425"/>
      <c r="AG111" s="428"/>
      <c r="AH111" s="429"/>
      <c r="AI111" s="428"/>
      <c r="AJ111" s="429"/>
      <c r="AK111" s="425"/>
      <c r="AL111" s="430"/>
      <c r="AM111" s="431"/>
      <c r="AN111" s="431"/>
      <c r="AO111" s="431"/>
      <c r="AP111" s="432"/>
      <c r="AQ111" s="433"/>
      <c r="AR111" s="434"/>
      <c r="AS111" s="434"/>
      <c r="AT111" s="434"/>
      <c r="AU111" s="434"/>
      <c r="AV111" s="425"/>
      <c r="AW111" s="435"/>
      <c r="AX111" s="436"/>
      <c r="AY111" s="437"/>
      <c r="AZ111" s="418" t="s">
        <v>292</v>
      </c>
      <c r="BA111" s="425"/>
      <c r="BB111" s="425"/>
      <c r="BC111" s="425"/>
      <c r="BD111" s="425"/>
      <c r="BE111" s="425"/>
      <c r="BF111" s="425"/>
      <c r="BG111" s="425"/>
      <c r="BH111" s="425"/>
      <c r="BI111" s="425"/>
      <c r="BJ111" s="425"/>
      <c r="BK111" s="425"/>
      <c r="BL111" s="438" t="s">
        <v>292</v>
      </c>
      <c r="BM111" s="439" t="n">
        <v>0</v>
      </c>
      <c r="BN111" s="440" t="n">
        <v>0</v>
      </c>
      <c r="BO111" s="441" t="n">
        <v>0</v>
      </c>
      <c r="BP111" s="441" t="n">
        <v>0</v>
      </c>
      <c r="BQ111" s="442" t="n">
        <v>0</v>
      </c>
      <c r="BR111" s="443" t="n">
        <v>0</v>
      </c>
      <c r="BS111" s="441" t="n">
        <v>0</v>
      </c>
      <c r="BT111" s="441" t="n">
        <v>0</v>
      </c>
      <c r="BU111" s="444" t="n">
        <v>0</v>
      </c>
      <c r="CE111" s="446" t="n">
        <v>100</v>
      </c>
    </row>
    <row r="112" s="445" customFormat="true" ht="21.95" hidden="false" customHeight="true" outlineLevel="0" collapsed="false">
      <c r="A112" s="418" t="n">
        <v>0</v>
      </c>
      <c r="B112" s="418" t="n">
        <v>0</v>
      </c>
      <c r="C112" s="419" t="n">
        <v>0</v>
      </c>
      <c r="D112" s="419" t="s">
        <v>292</v>
      </c>
      <c r="E112" s="477" t="s">
        <v>295</v>
      </c>
      <c r="F112" s="477" t="s">
        <v>2333</v>
      </c>
      <c r="G112" s="477"/>
      <c r="H112" s="478"/>
      <c r="I112" s="478"/>
      <c r="J112" s="479" t="n">
        <v>66056.83</v>
      </c>
      <c r="K112" s="451"/>
      <c r="L112" s="451" t="n">
        <v>0</v>
      </c>
      <c r="M112" s="452" t="n">
        <v>0</v>
      </c>
      <c r="N112" s="452" t="n">
        <v>0</v>
      </c>
      <c r="O112" s="451"/>
      <c r="P112" s="451" t="n">
        <v>0</v>
      </c>
      <c r="Q112" s="452" t="n">
        <v>0</v>
      </c>
      <c r="R112" s="452" t="n">
        <v>0</v>
      </c>
      <c r="S112" s="453" t="n">
        <v>66056.83</v>
      </c>
      <c r="T112" s="453" t="n">
        <v>0</v>
      </c>
      <c r="U112" s="453" t="n">
        <v>0</v>
      </c>
      <c r="V112" s="453" t="n">
        <v>0</v>
      </c>
      <c r="W112" s="453" t="n">
        <v>0</v>
      </c>
      <c r="X112" s="451" t="n">
        <v>0</v>
      </c>
      <c r="Y112" s="451" t="n">
        <v>0</v>
      </c>
      <c r="Z112" s="451" t="n">
        <v>0</v>
      </c>
      <c r="AA112" s="451" t="n">
        <v>0</v>
      </c>
      <c r="AB112" s="454" t="s">
        <v>3072</v>
      </c>
      <c r="AC112" s="92"/>
      <c r="AD112" s="452" t="n">
        <v>1</v>
      </c>
      <c r="AE112" s="452" t="n">
        <v>-1</v>
      </c>
      <c r="AF112" s="92"/>
      <c r="AG112" s="455" t="n">
        <v>0</v>
      </c>
      <c r="AH112" s="456" t="n">
        <v>0</v>
      </c>
      <c r="AI112" s="455" t="n">
        <v>0</v>
      </c>
      <c r="AJ112" s="456" t="n">
        <v>0</v>
      </c>
      <c r="AK112" s="92"/>
      <c r="AL112" s="457" t="n">
        <v>0</v>
      </c>
      <c r="AM112" s="458" t="n">
        <v>0</v>
      </c>
      <c r="AN112" s="458" t="n">
        <v>0</v>
      </c>
      <c r="AO112" s="458" t="n">
        <v>0</v>
      </c>
      <c r="AP112" s="459" t="n">
        <v>0</v>
      </c>
      <c r="AQ112" s="378"/>
      <c r="AR112" s="460"/>
      <c r="AS112" s="460"/>
      <c r="AT112" s="460"/>
      <c r="AU112" s="460"/>
      <c r="AV112" s="461"/>
      <c r="AW112" s="462"/>
      <c r="AX112" s="463"/>
      <c r="AY112" s="464"/>
      <c r="AZ112" s="418" t="s">
        <v>295</v>
      </c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465" t="n">
        <v>0</v>
      </c>
      <c r="BM112" s="466" t="n">
        <v>0</v>
      </c>
      <c r="BN112" s="467" t="n">
        <v>0</v>
      </c>
      <c r="BO112" s="468" t="n">
        <v>0</v>
      </c>
      <c r="BP112" s="468" t="n">
        <v>0</v>
      </c>
      <c r="BQ112" s="469" t="n">
        <v>0</v>
      </c>
      <c r="BR112" s="470" t="n">
        <v>0</v>
      </c>
      <c r="BS112" s="468" t="n">
        <v>0</v>
      </c>
      <c r="BT112" s="468" t="n">
        <v>0</v>
      </c>
      <c r="BU112" s="471" t="n">
        <v>0</v>
      </c>
      <c r="CE112" s="446" t="n">
        <v>101</v>
      </c>
    </row>
    <row r="113" s="445" customFormat="true" ht="21.95" hidden="false" customHeight="true" outlineLevel="0" collapsed="false">
      <c r="A113" s="418" t="n">
        <v>0</v>
      </c>
      <c r="B113" s="418" t="n">
        <v>0</v>
      </c>
      <c r="C113" s="419" t="n">
        <v>0</v>
      </c>
      <c r="D113" s="419" t="s">
        <v>292</v>
      </c>
      <c r="E113" s="447" t="s">
        <v>298</v>
      </c>
      <c r="F113" s="447" t="s">
        <v>2335</v>
      </c>
      <c r="G113" s="447" t="s">
        <v>1072</v>
      </c>
      <c r="H113" s="475" t="n">
        <v>177.65</v>
      </c>
      <c r="I113" s="448" t="n">
        <v>6.8267</v>
      </c>
      <c r="J113" s="473" t="n">
        <v>1212.76</v>
      </c>
      <c r="K113" s="451"/>
      <c r="L113" s="451" t="n">
        <v>0</v>
      </c>
      <c r="M113" s="452" t="n">
        <v>0</v>
      </c>
      <c r="N113" s="452" t="n">
        <v>0</v>
      </c>
      <c r="O113" s="451"/>
      <c r="P113" s="451" t="n">
        <v>0</v>
      </c>
      <c r="Q113" s="452" t="n">
        <v>0</v>
      </c>
      <c r="R113" s="452" t="n">
        <v>0</v>
      </c>
      <c r="S113" s="453" t="n">
        <v>1212.76</v>
      </c>
      <c r="T113" s="453" t="n">
        <v>0</v>
      </c>
      <c r="U113" s="453" t="n">
        <v>1226.828016</v>
      </c>
      <c r="V113" s="453" t="n">
        <v>1226.828016</v>
      </c>
      <c r="W113" s="453" t="n">
        <v>0</v>
      </c>
      <c r="X113" s="451" t="n">
        <v>0</v>
      </c>
      <c r="Y113" s="451" t="n">
        <v>0</v>
      </c>
      <c r="Z113" s="451" t="n">
        <v>0</v>
      </c>
      <c r="AA113" s="451" t="n">
        <v>0</v>
      </c>
      <c r="AB113" s="454" t="s">
        <v>3072</v>
      </c>
      <c r="AC113" s="92"/>
      <c r="AD113" s="452" t="n">
        <v>1</v>
      </c>
      <c r="AE113" s="452" t="n">
        <v>-1</v>
      </c>
      <c r="AF113" s="92"/>
      <c r="AG113" s="455" t="n">
        <v>0</v>
      </c>
      <c r="AH113" s="456" t="n">
        <v>0</v>
      </c>
      <c r="AI113" s="455" t="n">
        <v>0</v>
      </c>
      <c r="AJ113" s="456" t="n">
        <v>0</v>
      </c>
      <c r="AK113" s="92"/>
      <c r="AL113" s="457" t="n">
        <v>0</v>
      </c>
      <c r="AM113" s="458" t="n">
        <v>0</v>
      </c>
      <c r="AN113" s="458" t="n">
        <v>0</v>
      </c>
      <c r="AO113" s="458" t="n">
        <v>0</v>
      </c>
      <c r="AP113" s="459" t="n">
        <v>0</v>
      </c>
      <c r="AQ113" s="378" t="n">
        <v>0</v>
      </c>
      <c r="AR113" s="460" t="n">
        <v>0</v>
      </c>
      <c r="AS113" s="460" t="n">
        <v>0</v>
      </c>
      <c r="AT113" s="460" t="n">
        <v>0</v>
      </c>
      <c r="AU113" s="460" t="n">
        <v>0</v>
      </c>
      <c r="AV113" s="461"/>
      <c r="AW113" s="462" t="n">
        <v>0</v>
      </c>
      <c r="AX113" s="463" t="n">
        <v>0</v>
      </c>
      <c r="AY113" s="464" t="n">
        <v>0</v>
      </c>
      <c r="AZ113" s="418" t="s">
        <v>298</v>
      </c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465" t="n">
        <v>0</v>
      </c>
      <c r="BM113" s="466" t="n">
        <v>0</v>
      </c>
      <c r="BN113" s="467" t="n">
        <v>0</v>
      </c>
      <c r="BO113" s="468" t="n">
        <v>0</v>
      </c>
      <c r="BP113" s="468" t="n">
        <v>0</v>
      </c>
      <c r="BQ113" s="469" t="n">
        <v>0</v>
      </c>
      <c r="BR113" s="470" t="n">
        <v>0</v>
      </c>
      <c r="BS113" s="468" t="n">
        <v>0</v>
      </c>
      <c r="BT113" s="468" t="n">
        <v>0</v>
      </c>
      <c r="BU113" s="471" t="n">
        <v>0</v>
      </c>
      <c r="CE113" s="446" t="n">
        <v>102</v>
      </c>
    </row>
    <row r="114" s="445" customFormat="true" ht="21.95" hidden="false" customHeight="true" outlineLevel="0" collapsed="false">
      <c r="A114" s="418" t="n">
        <v>0</v>
      </c>
      <c r="B114" s="418" t="n">
        <v>0</v>
      </c>
      <c r="C114" s="419" t="n">
        <v>0</v>
      </c>
      <c r="D114" s="419" t="s">
        <v>292</v>
      </c>
      <c r="E114" s="447" t="s">
        <v>300</v>
      </c>
      <c r="F114" s="447" t="s">
        <v>2337</v>
      </c>
      <c r="G114" s="447" t="s">
        <v>1072</v>
      </c>
      <c r="H114" s="475" t="n">
        <v>124.03</v>
      </c>
      <c r="I114" s="448" t="n">
        <v>5.8313</v>
      </c>
      <c r="J114" s="476" t="n">
        <v>723.25</v>
      </c>
      <c r="K114" s="451"/>
      <c r="L114" s="451" t="n">
        <v>0</v>
      </c>
      <c r="M114" s="452" t="n">
        <v>0</v>
      </c>
      <c r="N114" s="452" t="n">
        <v>0</v>
      </c>
      <c r="O114" s="451"/>
      <c r="P114" s="451" t="n">
        <v>0</v>
      </c>
      <c r="Q114" s="452" t="n">
        <v>0</v>
      </c>
      <c r="R114" s="452" t="n">
        <v>0</v>
      </c>
      <c r="S114" s="453" t="n">
        <v>723.25</v>
      </c>
      <c r="T114" s="453" t="n">
        <v>0</v>
      </c>
      <c r="U114" s="453" t="n">
        <v>731.6397</v>
      </c>
      <c r="V114" s="453" t="n">
        <v>731.6397</v>
      </c>
      <c r="W114" s="453" t="n">
        <v>0</v>
      </c>
      <c r="X114" s="451" t="n">
        <v>0</v>
      </c>
      <c r="Y114" s="451" t="n">
        <v>0</v>
      </c>
      <c r="Z114" s="451" t="n">
        <v>0</v>
      </c>
      <c r="AA114" s="451" t="n">
        <v>0</v>
      </c>
      <c r="AB114" s="454" t="s">
        <v>3072</v>
      </c>
      <c r="AC114" s="92"/>
      <c r="AD114" s="452" t="n">
        <v>1</v>
      </c>
      <c r="AE114" s="452" t="n">
        <v>-1</v>
      </c>
      <c r="AF114" s="92"/>
      <c r="AG114" s="455" t="n">
        <v>0</v>
      </c>
      <c r="AH114" s="456" t="n">
        <v>0</v>
      </c>
      <c r="AI114" s="455" t="n">
        <v>0</v>
      </c>
      <c r="AJ114" s="456" t="n">
        <v>0</v>
      </c>
      <c r="AK114" s="92"/>
      <c r="AL114" s="457" t="n">
        <v>0</v>
      </c>
      <c r="AM114" s="458" t="n">
        <v>0</v>
      </c>
      <c r="AN114" s="458" t="n">
        <v>0</v>
      </c>
      <c r="AO114" s="458" t="n">
        <v>0</v>
      </c>
      <c r="AP114" s="459" t="n">
        <v>0</v>
      </c>
      <c r="AQ114" s="378" t="n">
        <v>0</v>
      </c>
      <c r="AR114" s="460" t="n">
        <v>0</v>
      </c>
      <c r="AS114" s="460" t="n">
        <v>0</v>
      </c>
      <c r="AT114" s="460" t="n">
        <v>0</v>
      </c>
      <c r="AU114" s="460" t="n">
        <v>0</v>
      </c>
      <c r="AV114" s="461"/>
      <c r="AW114" s="462" t="n">
        <v>0</v>
      </c>
      <c r="AX114" s="463" t="n">
        <v>0</v>
      </c>
      <c r="AY114" s="464" t="n">
        <v>0</v>
      </c>
      <c r="AZ114" s="418" t="s">
        <v>300</v>
      </c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465" t="n">
        <v>0</v>
      </c>
      <c r="BM114" s="466" t="n">
        <v>0</v>
      </c>
      <c r="BN114" s="467" t="n">
        <v>0</v>
      </c>
      <c r="BO114" s="468" t="n">
        <v>0</v>
      </c>
      <c r="BP114" s="468" t="n">
        <v>0</v>
      </c>
      <c r="BQ114" s="469" t="n">
        <v>0</v>
      </c>
      <c r="BR114" s="470" t="n">
        <v>0</v>
      </c>
      <c r="BS114" s="468" t="n">
        <v>0</v>
      </c>
      <c r="BT114" s="468" t="n">
        <v>0</v>
      </c>
      <c r="BU114" s="471" t="n">
        <v>0</v>
      </c>
      <c r="CE114" s="446" t="n">
        <v>103</v>
      </c>
    </row>
    <row r="115" s="445" customFormat="true" ht="21.95" hidden="false" customHeight="true" outlineLevel="0" collapsed="false">
      <c r="A115" s="418" t="n">
        <v>0</v>
      </c>
      <c r="B115" s="418" t="n">
        <v>0</v>
      </c>
      <c r="C115" s="419" t="n">
        <v>0</v>
      </c>
      <c r="D115" s="419" t="s">
        <v>292</v>
      </c>
      <c r="E115" s="447" t="s">
        <v>302</v>
      </c>
      <c r="F115" s="447" t="s">
        <v>2339</v>
      </c>
      <c r="G115" s="447" t="s">
        <v>1072</v>
      </c>
      <c r="H115" s="475" t="n">
        <v>169.73</v>
      </c>
      <c r="I115" s="480" t="n">
        <v>21.3883</v>
      </c>
      <c r="J115" s="473" t="n">
        <v>3630.23</v>
      </c>
      <c r="K115" s="451"/>
      <c r="L115" s="451" t="n">
        <v>0</v>
      </c>
      <c r="M115" s="452" t="n">
        <v>0</v>
      </c>
      <c r="N115" s="452" t="n">
        <v>0</v>
      </c>
      <c r="O115" s="451"/>
      <c r="P115" s="451" t="n">
        <v>0</v>
      </c>
      <c r="Q115" s="452" t="n">
        <v>0</v>
      </c>
      <c r="R115" s="452" t="n">
        <v>0</v>
      </c>
      <c r="S115" s="453" t="n">
        <v>3630.23</v>
      </c>
      <c r="T115" s="453" t="n">
        <v>0</v>
      </c>
      <c r="U115" s="453" t="n">
        <v>3672.340668</v>
      </c>
      <c r="V115" s="453" t="n">
        <v>3672.340668</v>
      </c>
      <c r="W115" s="453" t="n">
        <v>0</v>
      </c>
      <c r="X115" s="451" t="n">
        <v>0</v>
      </c>
      <c r="Y115" s="451" t="n">
        <v>0</v>
      </c>
      <c r="Z115" s="451" t="n">
        <v>0</v>
      </c>
      <c r="AA115" s="451" t="n">
        <v>0</v>
      </c>
      <c r="AB115" s="454" t="s">
        <v>3072</v>
      </c>
      <c r="AC115" s="92"/>
      <c r="AD115" s="452" t="n">
        <v>1</v>
      </c>
      <c r="AE115" s="452" t="n">
        <v>-1</v>
      </c>
      <c r="AF115" s="92"/>
      <c r="AG115" s="455" t="n">
        <v>0</v>
      </c>
      <c r="AH115" s="456" t="n">
        <v>0</v>
      </c>
      <c r="AI115" s="455" t="n">
        <v>0</v>
      </c>
      <c r="AJ115" s="456" t="n">
        <v>0</v>
      </c>
      <c r="AK115" s="92"/>
      <c r="AL115" s="457" t="n">
        <v>0</v>
      </c>
      <c r="AM115" s="458" t="n">
        <v>0</v>
      </c>
      <c r="AN115" s="458" t="n">
        <v>0</v>
      </c>
      <c r="AO115" s="458" t="n">
        <v>0</v>
      </c>
      <c r="AP115" s="459" t="n">
        <v>0</v>
      </c>
      <c r="AQ115" s="378" t="n">
        <v>0</v>
      </c>
      <c r="AR115" s="460" t="n">
        <v>0</v>
      </c>
      <c r="AS115" s="460" t="n">
        <v>0</v>
      </c>
      <c r="AT115" s="460" t="n">
        <v>0</v>
      </c>
      <c r="AU115" s="460" t="n">
        <v>0</v>
      </c>
      <c r="AV115" s="461"/>
      <c r="AW115" s="462" t="n">
        <v>0</v>
      </c>
      <c r="AX115" s="463" t="n">
        <v>0</v>
      </c>
      <c r="AY115" s="464" t="n">
        <v>0</v>
      </c>
      <c r="AZ115" s="418" t="s">
        <v>302</v>
      </c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465" t="n">
        <v>0</v>
      </c>
      <c r="BM115" s="466" t="n">
        <v>0</v>
      </c>
      <c r="BN115" s="467" t="n">
        <v>0</v>
      </c>
      <c r="BO115" s="468" t="n">
        <v>0</v>
      </c>
      <c r="BP115" s="468" t="n">
        <v>0</v>
      </c>
      <c r="BQ115" s="469" t="n">
        <v>0</v>
      </c>
      <c r="BR115" s="470" t="n">
        <v>0</v>
      </c>
      <c r="BS115" s="468" t="n">
        <v>0</v>
      </c>
      <c r="BT115" s="468" t="n">
        <v>0</v>
      </c>
      <c r="BU115" s="471" t="n">
        <v>0</v>
      </c>
      <c r="CE115" s="446" t="n">
        <v>104</v>
      </c>
    </row>
    <row r="116" s="445" customFormat="true" ht="21.95" hidden="false" customHeight="true" outlineLevel="0" collapsed="false">
      <c r="A116" s="418" t="n">
        <v>0</v>
      </c>
      <c r="B116" s="418" t="n">
        <v>0</v>
      </c>
      <c r="C116" s="419" t="n">
        <v>0</v>
      </c>
      <c r="D116" s="419" t="s">
        <v>292</v>
      </c>
      <c r="E116" s="447" t="s">
        <v>305</v>
      </c>
      <c r="F116" s="447" t="s">
        <v>2341</v>
      </c>
      <c r="G116" s="447" t="s">
        <v>1072</v>
      </c>
      <c r="H116" s="472" t="n">
        <v>1902.37</v>
      </c>
      <c r="I116" s="480" t="n">
        <v>22.6009</v>
      </c>
      <c r="J116" s="450" t="n">
        <v>42995.28</v>
      </c>
      <c r="K116" s="451"/>
      <c r="L116" s="451" t="n">
        <v>0</v>
      </c>
      <c r="M116" s="452" t="n">
        <v>0</v>
      </c>
      <c r="N116" s="452" t="n">
        <v>0</v>
      </c>
      <c r="O116" s="451"/>
      <c r="P116" s="451" t="n">
        <v>0</v>
      </c>
      <c r="Q116" s="452" t="n">
        <v>0</v>
      </c>
      <c r="R116" s="452" t="n">
        <v>0</v>
      </c>
      <c r="S116" s="453" t="n">
        <v>42995.28</v>
      </c>
      <c r="T116" s="453" t="n">
        <v>0</v>
      </c>
      <c r="U116" s="453" t="n">
        <v>43494.025248</v>
      </c>
      <c r="V116" s="453" t="n">
        <v>43494.025248</v>
      </c>
      <c r="W116" s="453" t="n">
        <v>0</v>
      </c>
      <c r="X116" s="451" t="n">
        <v>0</v>
      </c>
      <c r="Y116" s="451" t="n">
        <v>0</v>
      </c>
      <c r="Z116" s="451" t="n">
        <v>0</v>
      </c>
      <c r="AA116" s="451" t="n">
        <v>0</v>
      </c>
      <c r="AB116" s="454" t="s">
        <v>3072</v>
      </c>
      <c r="AC116" s="92"/>
      <c r="AD116" s="452" t="n">
        <v>1</v>
      </c>
      <c r="AE116" s="452" t="n">
        <v>-1</v>
      </c>
      <c r="AF116" s="92"/>
      <c r="AG116" s="455" t="n">
        <v>0</v>
      </c>
      <c r="AH116" s="456" t="n">
        <v>0</v>
      </c>
      <c r="AI116" s="455" t="n">
        <v>0</v>
      </c>
      <c r="AJ116" s="456" t="n">
        <v>0</v>
      </c>
      <c r="AK116" s="92"/>
      <c r="AL116" s="457" t="n">
        <v>0</v>
      </c>
      <c r="AM116" s="458" t="n">
        <v>0</v>
      </c>
      <c r="AN116" s="458" t="n">
        <v>0</v>
      </c>
      <c r="AO116" s="458" t="n">
        <v>0</v>
      </c>
      <c r="AP116" s="459" t="n">
        <v>0</v>
      </c>
      <c r="AQ116" s="378" t="n">
        <v>0</v>
      </c>
      <c r="AR116" s="460" t="n">
        <v>0</v>
      </c>
      <c r="AS116" s="460" t="n">
        <v>0</v>
      </c>
      <c r="AT116" s="460" t="n">
        <v>0</v>
      </c>
      <c r="AU116" s="460" t="n">
        <v>0</v>
      </c>
      <c r="AV116" s="461"/>
      <c r="AW116" s="462" t="n">
        <v>0</v>
      </c>
      <c r="AX116" s="463" t="n">
        <v>0</v>
      </c>
      <c r="AY116" s="464" t="n">
        <v>0</v>
      </c>
      <c r="AZ116" s="418" t="s">
        <v>305</v>
      </c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465" t="n">
        <v>0</v>
      </c>
      <c r="BM116" s="466" t="n">
        <v>0</v>
      </c>
      <c r="BN116" s="467" t="n">
        <v>0</v>
      </c>
      <c r="BO116" s="468" t="n">
        <v>0</v>
      </c>
      <c r="BP116" s="468" t="n">
        <v>0</v>
      </c>
      <c r="BQ116" s="469" t="n">
        <v>0</v>
      </c>
      <c r="BR116" s="470" t="n">
        <v>0</v>
      </c>
      <c r="BS116" s="468" t="n">
        <v>0</v>
      </c>
      <c r="BT116" s="468" t="n">
        <v>0</v>
      </c>
      <c r="BU116" s="471" t="n">
        <v>0</v>
      </c>
      <c r="CE116" s="446" t="n">
        <v>105</v>
      </c>
    </row>
    <row r="117" s="445" customFormat="true" ht="21.95" hidden="false" customHeight="true" outlineLevel="0" collapsed="false">
      <c r="A117" s="418" t="n">
        <v>0</v>
      </c>
      <c r="B117" s="418" t="n">
        <v>0</v>
      </c>
      <c r="C117" s="419" t="n">
        <v>0</v>
      </c>
      <c r="D117" s="419" t="s">
        <v>292</v>
      </c>
      <c r="E117" s="447" t="s">
        <v>308</v>
      </c>
      <c r="F117" s="447" t="s">
        <v>2343</v>
      </c>
      <c r="G117" s="447" t="s">
        <v>1072</v>
      </c>
      <c r="H117" s="475" t="n">
        <v>182.48</v>
      </c>
      <c r="I117" s="480" t="n">
        <v>26.5009</v>
      </c>
      <c r="J117" s="473" t="n">
        <v>4835.88</v>
      </c>
      <c r="K117" s="451"/>
      <c r="L117" s="451" t="n">
        <v>0</v>
      </c>
      <c r="M117" s="452" t="n">
        <v>0</v>
      </c>
      <c r="N117" s="452" t="n">
        <v>0</v>
      </c>
      <c r="O117" s="451"/>
      <c r="P117" s="451" t="n">
        <v>0</v>
      </c>
      <c r="Q117" s="452" t="n">
        <v>0</v>
      </c>
      <c r="R117" s="452" t="n">
        <v>0</v>
      </c>
      <c r="S117" s="453" t="n">
        <v>4835.88</v>
      </c>
      <c r="T117" s="453" t="n">
        <v>0</v>
      </c>
      <c r="U117" s="453" t="n">
        <v>4891.976208</v>
      </c>
      <c r="V117" s="453" t="n">
        <v>4891.976208</v>
      </c>
      <c r="W117" s="453" t="n">
        <v>0</v>
      </c>
      <c r="X117" s="451" t="n">
        <v>0</v>
      </c>
      <c r="Y117" s="451" t="n">
        <v>0</v>
      </c>
      <c r="Z117" s="451" t="n">
        <v>0</v>
      </c>
      <c r="AA117" s="451" t="n">
        <v>0</v>
      </c>
      <c r="AB117" s="454" t="s">
        <v>3072</v>
      </c>
      <c r="AC117" s="92"/>
      <c r="AD117" s="452" t="n">
        <v>1</v>
      </c>
      <c r="AE117" s="452" t="n">
        <v>-1</v>
      </c>
      <c r="AF117" s="92"/>
      <c r="AG117" s="455" t="n">
        <v>0</v>
      </c>
      <c r="AH117" s="456" t="n">
        <v>0</v>
      </c>
      <c r="AI117" s="455" t="n">
        <v>0</v>
      </c>
      <c r="AJ117" s="456" t="n">
        <v>0</v>
      </c>
      <c r="AK117" s="92"/>
      <c r="AL117" s="457" t="n">
        <v>0</v>
      </c>
      <c r="AM117" s="458" t="n">
        <v>0</v>
      </c>
      <c r="AN117" s="458" t="n">
        <v>0</v>
      </c>
      <c r="AO117" s="458" t="n">
        <v>0</v>
      </c>
      <c r="AP117" s="459" t="n">
        <v>0</v>
      </c>
      <c r="AQ117" s="378" t="n">
        <v>0</v>
      </c>
      <c r="AR117" s="460" t="n">
        <v>0</v>
      </c>
      <c r="AS117" s="460" t="n">
        <v>0</v>
      </c>
      <c r="AT117" s="460" t="n">
        <v>0</v>
      </c>
      <c r="AU117" s="460" t="n">
        <v>0</v>
      </c>
      <c r="AV117" s="461"/>
      <c r="AW117" s="462" t="n">
        <v>0</v>
      </c>
      <c r="AX117" s="463" t="n">
        <v>0</v>
      </c>
      <c r="AY117" s="464" t="n">
        <v>0</v>
      </c>
      <c r="AZ117" s="418" t="s">
        <v>308</v>
      </c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465" t="n">
        <v>0</v>
      </c>
      <c r="BM117" s="466" t="n">
        <v>0</v>
      </c>
      <c r="BN117" s="467" t="n">
        <v>0</v>
      </c>
      <c r="BO117" s="468" t="n">
        <v>0</v>
      </c>
      <c r="BP117" s="468" t="n">
        <v>0</v>
      </c>
      <c r="BQ117" s="469" t="n">
        <v>0</v>
      </c>
      <c r="BR117" s="470" t="n">
        <v>0</v>
      </c>
      <c r="BS117" s="468" t="n">
        <v>0</v>
      </c>
      <c r="BT117" s="468" t="n">
        <v>0</v>
      </c>
      <c r="BU117" s="471" t="n">
        <v>0</v>
      </c>
      <c r="CE117" s="446" t="n">
        <v>106</v>
      </c>
    </row>
    <row r="118" s="445" customFormat="true" ht="21.95" hidden="false" customHeight="true" outlineLevel="0" collapsed="false">
      <c r="A118" s="418" t="n">
        <v>0</v>
      </c>
      <c r="B118" s="418" t="n">
        <v>0</v>
      </c>
      <c r="C118" s="419" t="n">
        <v>0</v>
      </c>
      <c r="D118" s="419" t="s">
        <v>292</v>
      </c>
      <c r="E118" s="447" t="s">
        <v>311</v>
      </c>
      <c r="F118" s="447" t="s">
        <v>2345</v>
      </c>
      <c r="G118" s="447" t="s">
        <v>1072</v>
      </c>
      <c r="H118" s="480" t="n">
        <v>26.04</v>
      </c>
      <c r="I118" s="480" t="n">
        <v>78.67</v>
      </c>
      <c r="J118" s="473" t="n">
        <v>2048.56</v>
      </c>
      <c r="K118" s="451"/>
      <c r="L118" s="451" t="n">
        <v>0</v>
      </c>
      <c r="M118" s="452" t="n">
        <v>0</v>
      </c>
      <c r="N118" s="452" t="n">
        <v>0</v>
      </c>
      <c r="O118" s="451"/>
      <c r="P118" s="451" t="n">
        <v>0</v>
      </c>
      <c r="Q118" s="452" t="n">
        <v>0</v>
      </c>
      <c r="R118" s="452" t="n">
        <v>0</v>
      </c>
      <c r="S118" s="453" t="n">
        <v>2048.56</v>
      </c>
      <c r="T118" s="453" t="n">
        <v>0</v>
      </c>
      <c r="U118" s="453" t="n">
        <v>2072.323296</v>
      </c>
      <c r="V118" s="453" t="n">
        <v>2072.323296</v>
      </c>
      <c r="W118" s="453" t="n">
        <v>0</v>
      </c>
      <c r="X118" s="451" t="n">
        <v>0</v>
      </c>
      <c r="Y118" s="451" t="n">
        <v>0</v>
      </c>
      <c r="Z118" s="451" t="n">
        <v>0</v>
      </c>
      <c r="AA118" s="451" t="n">
        <v>0</v>
      </c>
      <c r="AB118" s="454" t="s">
        <v>3072</v>
      </c>
      <c r="AC118" s="92"/>
      <c r="AD118" s="452" t="n">
        <v>1</v>
      </c>
      <c r="AE118" s="452" t="n">
        <v>-1</v>
      </c>
      <c r="AF118" s="92"/>
      <c r="AG118" s="455" t="n">
        <v>0</v>
      </c>
      <c r="AH118" s="456" t="n">
        <v>0</v>
      </c>
      <c r="AI118" s="455" t="n">
        <v>0</v>
      </c>
      <c r="AJ118" s="456" t="n">
        <v>0</v>
      </c>
      <c r="AK118" s="92"/>
      <c r="AL118" s="457" t="n">
        <v>0</v>
      </c>
      <c r="AM118" s="458" t="n">
        <v>0</v>
      </c>
      <c r="AN118" s="458" t="n">
        <v>0</v>
      </c>
      <c r="AO118" s="458" t="n">
        <v>0</v>
      </c>
      <c r="AP118" s="459" t="n">
        <v>0</v>
      </c>
      <c r="AQ118" s="378" t="n">
        <v>0</v>
      </c>
      <c r="AR118" s="460" t="n">
        <v>0</v>
      </c>
      <c r="AS118" s="460" t="n">
        <v>0</v>
      </c>
      <c r="AT118" s="460" t="n">
        <v>0</v>
      </c>
      <c r="AU118" s="460" t="n">
        <v>0</v>
      </c>
      <c r="AV118" s="461"/>
      <c r="AW118" s="462" t="n">
        <v>0</v>
      </c>
      <c r="AX118" s="463" t="n">
        <v>0</v>
      </c>
      <c r="AY118" s="464" t="n">
        <v>0</v>
      </c>
      <c r="AZ118" s="418" t="s">
        <v>311</v>
      </c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465" t="n">
        <v>0</v>
      </c>
      <c r="BM118" s="466" t="n">
        <v>0</v>
      </c>
      <c r="BN118" s="467" t="n">
        <v>0</v>
      </c>
      <c r="BO118" s="468" t="n">
        <v>0</v>
      </c>
      <c r="BP118" s="468" t="n">
        <v>0</v>
      </c>
      <c r="BQ118" s="469" t="n">
        <v>0</v>
      </c>
      <c r="BR118" s="470" t="n">
        <v>0</v>
      </c>
      <c r="BS118" s="468" t="n">
        <v>0</v>
      </c>
      <c r="BT118" s="468" t="n">
        <v>0</v>
      </c>
      <c r="BU118" s="471" t="n">
        <v>0</v>
      </c>
      <c r="CE118" s="446" t="n">
        <v>107</v>
      </c>
    </row>
    <row r="119" s="445" customFormat="true" ht="21.95" hidden="false" customHeight="true" outlineLevel="0" collapsed="false">
      <c r="A119" s="418" t="n">
        <v>0</v>
      </c>
      <c r="B119" s="418" t="n">
        <v>0</v>
      </c>
      <c r="C119" s="419" t="n">
        <v>0</v>
      </c>
      <c r="D119" s="419" t="s">
        <v>292</v>
      </c>
      <c r="E119" s="447" t="s">
        <v>315</v>
      </c>
      <c r="F119" s="447" t="s">
        <v>2347</v>
      </c>
      <c r="G119" s="447" t="s">
        <v>1072</v>
      </c>
      <c r="H119" s="475" t="n">
        <v>132.28</v>
      </c>
      <c r="I119" s="480" t="n">
        <v>20.137</v>
      </c>
      <c r="J119" s="473" t="n">
        <v>2663.72</v>
      </c>
      <c r="K119" s="451"/>
      <c r="L119" s="451" t="n">
        <v>0</v>
      </c>
      <c r="M119" s="452" t="n">
        <v>0</v>
      </c>
      <c r="N119" s="452" t="n">
        <v>0</v>
      </c>
      <c r="O119" s="451"/>
      <c r="P119" s="451" t="n">
        <v>0</v>
      </c>
      <c r="Q119" s="452" t="n">
        <v>0</v>
      </c>
      <c r="R119" s="452" t="n">
        <v>0</v>
      </c>
      <c r="S119" s="453" t="n">
        <v>2663.72</v>
      </c>
      <c r="T119" s="453" t="n">
        <v>0</v>
      </c>
      <c r="U119" s="453" t="n">
        <v>2694.619152</v>
      </c>
      <c r="V119" s="453" t="n">
        <v>2694.619152</v>
      </c>
      <c r="W119" s="453" t="n">
        <v>0</v>
      </c>
      <c r="X119" s="451" t="n">
        <v>0</v>
      </c>
      <c r="Y119" s="451" t="n">
        <v>0</v>
      </c>
      <c r="Z119" s="451" t="n">
        <v>0</v>
      </c>
      <c r="AA119" s="451" t="n">
        <v>0</v>
      </c>
      <c r="AB119" s="454" t="s">
        <v>3072</v>
      </c>
      <c r="AC119" s="92"/>
      <c r="AD119" s="452" t="n">
        <v>1</v>
      </c>
      <c r="AE119" s="452" t="n">
        <v>-1</v>
      </c>
      <c r="AF119" s="92"/>
      <c r="AG119" s="455" t="n">
        <v>0</v>
      </c>
      <c r="AH119" s="456" t="n">
        <v>0</v>
      </c>
      <c r="AI119" s="455" t="n">
        <v>0</v>
      </c>
      <c r="AJ119" s="456" t="n">
        <v>0</v>
      </c>
      <c r="AK119" s="92"/>
      <c r="AL119" s="457" t="n">
        <v>0</v>
      </c>
      <c r="AM119" s="458" t="n">
        <v>0</v>
      </c>
      <c r="AN119" s="458" t="n">
        <v>0</v>
      </c>
      <c r="AO119" s="458" t="n">
        <v>0</v>
      </c>
      <c r="AP119" s="459" t="n">
        <v>0</v>
      </c>
      <c r="AQ119" s="378" t="n">
        <v>0</v>
      </c>
      <c r="AR119" s="460" t="n">
        <v>0</v>
      </c>
      <c r="AS119" s="460" t="n">
        <v>0</v>
      </c>
      <c r="AT119" s="460" t="n">
        <v>0</v>
      </c>
      <c r="AU119" s="460" t="n">
        <v>0</v>
      </c>
      <c r="AV119" s="461"/>
      <c r="AW119" s="462" t="n">
        <v>0</v>
      </c>
      <c r="AX119" s="463" t="n">
        <v>0</v>
      </c>
      <c r="AY119" s="464" t="n">
        <v>0</v>
      </c>
      <c r="AZ119" s="418" t="s">
        <v>315</v>
      </c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465" t="n">
        <v>0</v>
      </c>
      <c r="BM119" s="466" t="n">
        <v>0</v>
      </c>
      <c r="BN119" s="467" t="n">
        <v>0</v>
      </c>
      <c r="BO119" s="468" t="n">
        <v>0</v>
      </c>
      <c r="BP119" s="468" t="n">
        <v>0</v>
      </c>
      <c r="BQ119" s="469" t="n">
        <v>0</v>
      </c>
      <c r="BR119" s="470" t="n">
        <v>0</v>
      </c>
      <c r="BS119" s="468" t="n">
        <v>0</v>
      </c>
      <c r="BT119" s="468" t="n">
        <v>0</v>
      </c>
      <c r="BU119" s="471" t="n">
        <v>0</v>
      </c>
      <c r="CE119" s="446" t="n">
        <v>108</v>
      </c>
    </row>
    <row r="120" s="445" customFormat="true" ht="21.95" hidden="false" customHeight="true" outlineLevel="0" collapsed="false">
      <c r="A120" s="418" t="n">
        <v>0</v>
      </c>
      <c r="B120" s="418" t="n">
        <v>0</v>
      </c>
      <c r="C120" s="419" t="n">
        <v>0</v>
      </c>
      <c r="D120" s="419" t="s">
        <v>292</v>
      </c>
      <c r="E120" s="447" t="s">
        <v>317</v>
      </c>
      <c r="F120" s="447" t="s">
        <v>2048</v>
      </c>
      <c r="G120" s="447" t="s">
        <v>1072</v>
      </c>
      <c r="H120" s="475" t="n">
        <v>768.87</v>
      </c>
      <c r="I120" s="448" t="n">
        <v>7.35</v>
      </c>
      <c r="J120" s="473" t="n">
        <v>5651.19</v>
      </c>
      <c r="K120" s="451"/>
      <c r="L120" s="451" t="n">
        <v>0</v>
      </c>
      <c r="M120" s="452" t="n">
        <v>0</v>
      </c>
      <c r="N120" s="452" t="n">
        <v>0</v>
      </c>
      <c r="O120" s="451"/>
      <c r="P120" s="451" t="n">
        <v>0</v>
      </c>
      <c r="Q120" s="452" t="n">
        <v>0</v>
      </c>
      <c r="R120" s="452" t="n">
        <v>0</v>
      </c>
      <c r="S120" s="453" t="n">
        <v>5651.19</v>
      </c>
      <c r="T120" s="453" t="n">
        <v>0</v>
      </c>
      <c r="U120" s="453" t="n">
        <v>5716.743804</v>
      </c>
      <c r="V120" s="453" t="n">
        <v>5716.743804</v>
      </c>
      <c r="W120" s="453" t="n">
        <v>0</v>
      </c>
      <c r="X120" s="451" t="n">
        <v>0</v>
      </c>
      <c r="Y120" s="451" t="n">
        <v>0</v>
      </c>
      <c r="Z120" s="451" t="n">
        <v>0</v>
      </c>
      <c r="AA120" s="451" t="n">
        <v>0</v>
      </c>
      <c r="AB120" s="454" t="s">
        <v>3072</v>
      </c>
      <c r="AC120" s="92"/>
      <c r="AD120" s="452" t="n">
        <v>1</v>
      </c>
      <c r="AE120" s="452" t="n">
        <v>-1</v>
      </c>
      <c r="AF120" s="92"/>
      <c r="AG120" s="455" t="n">
        <v>0</v>
      </c>
      <c r="AH120" s="456" t="n">
        <v>0</v>
      </c>
      <c r="AI120" s="455" t="n">
        <v>0</v>
      </c>
      <c r="AJ120" s="456" t="n">
        <v>0</v>
      </c>
      <c r="AK120" s="92"/>
      <c r="AL120" s="457" t="n">
        <v>0</v>
      </c>
      <c r="AM120" s="458" t="n">
        <v>0</v>
      </c>
      <c r="AN120" s="458" t="n">
        <v>0</v>
      </c>
      <c r="AO120" s="458" t="n">
        <v>0</v>
      </c>
      <c r="AP120" s="459" t="n">
        <v>0</v>
      </c>
      <c r="AQ120" s="378" t="n">
        <v>0</v>
      </c>
      <c r="AR120" s="460" t="n">
        <v>0</v>
      </c>
      <c r="AS120" s="460" t="n">
        <v>0</v>
      </c>
      <c r="AT120" s="460" t="n">
        <v>0</v>
      </c>
      <c r="AU120" s="460" t="n">
        <v>0</v>
      </c>
      <c r="AV120" s="461"/>
      <c r="AW120" s="462" t="n">
        <v>0</v>
      </c>
      <c r="AX120" s="463" t="n">
        <v>0</v>
      </c>
      <c r="AY120" s="464" t="n">
        <v>0</v>
      </c>
      <c r="AZ120" s="418" t="s">
        <v>317</v>
      </c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465" t="n">
        <v>0</v>
      </c>
      <c r="BM120" s="466" t="n">
        <v>0</v>
      </c>
      <c r="BN120" s="467" t="n">
        <v>0</v>
      </c>
      <c r="BO120" s="468" t="n">
        <v>0</v>
      </c>
      <c r="BP120" s="468" t="n">
        <v>0</v>
      </c>
      <c r="BQ120" s="469" t="n">
        <v>0</v>
      </c>
      <c r="BR120" s="470" t="n">
        <v>0</v>
      </c>
      <c r="BS120" s="468" t="n">
        <v>0</v>
      </c>
      <c r="BT120" s="468" t="n">
        <v>0</v>
      </c>
      <c r="BU120" s="471" t="n">
        <v>0</v>
      </c>
      <c r="CE120" s="446" t="n">
        <v>109</v>
      </c>
    </row>
    <row r="121" s="445" customFormat="true" ht="21.95" hidden="false" customHeight="true" outlineLevel="0" collapsed="false">
      <c r="A121" s="418" t="n">
        <v>0</v>
      </c>
      <c r="B121" s="418" t="n">
        <v>0</v>
      </c>
      <c r="C121" s="419" t="n">
        <v>0</v>
      </c>
      <c r="D121" s="419" t="s">
        <v>292</v>
      </c>
      <c r="E121" s="447" t="s">
        <v>319</v>
      </c>
      <c r="F121" s="447" t="s">
        <v>2350</v>
      </c>
      <c r="G121" s="447" t="s">
        <v>1072</v>
      </c>
      <c r="H121" s="480" t="n">
        <v>53</v>
      </c>
      <c r="I121" s="480" t="n">
        <v>43.32</v>
      </c>
      <c r="J121" s="473" t="n">
        <v>2295.96</v>
      </c>
      <c r="K121" s="451"/>
      <c r="L121" s="451" t="n">
        <v>0</v>
      </c>
      <c r="M121" s="452" t="n">
        <v>0</v>
      </c>
      <c r="N121" s="452" t="n">
        <v>0</v>
      </c>
      <c r="O121" s="451"/>
      <c r="P121" s="451" t="n">
        <v>0</v>
      </c>
      <c r="Q121" s="452" t="n">
        <v>0</v>
      </c>
      <c r="R121" s="452" t="n">
        <v>0</v>
      </c>
      <c r="S121" s="453" t="n">
        <v>2295.96</v>
      </c>
      <c r="T121" s="453" t="n">
        <v>0</v>
      </c>
      <c r="U121" s="453" t="n">
        <v>2322.593136</v>
      </c>
      <c r="V121" s="453" t="n">
        <v>2322.593136</v>
      </c>
      <c r="W121" s="453" t="n">
        <v>0</v>
      </c>
      <c r="X121" s="451" t="n">
        <v>0</v>
      </c>
      <c r="Y121" s="451" t="n">
        <v>0</v>
      </c>
      <c r="Z121" s="451" t="n">
        <v>0</v>
      </c>
      <c r="AA121" s="451" t="n">
        <v>0</v>
      </c>
      <c r="AB121" s="454" t="s">
        <v>3072</v>
      </c>
      <c r="AC121" s="92"/>
      <c r="AD121" s="452" t="n">
        <v>1</v>
      </c>
      <c r="AE121" s="452" t="n">
        <v>-1</v>
      </c>
      <c r="AF121" s="92"/>
      <c r="AG121" s="455" t="n">
        <v>0</v>
      </c>
      <c r="AH121" s="456" t="n">
        <v>0</v>
      </c>
      <c r="AI121" s="455" t="n">
        <v>0</v>
      </c>
      <c r="AJ121" s="456" t="n">
        <v>0</v>
      </c>
      <c r="AK121" s="92"/>
      <c r="AL121" s="457" t="n">
        <v>0</v>
      </c>
      <c r="AM121" s="458" t="n">
        <v>0</v>
      </c>
      <c r="AN121" s="458" t="n">
        <v>0</v>
      </c>
      <c r="AO121" s="458" t="n">
        <v>0</v>
      </c>
      <c r="AP121" s="459" t="n">
        <v>0</v>
      </c>
      <c r="AQ121" s="378" t="n">
        <v>0</v>
      </c>
      <c r="AR121" s="460" t="n">
        <v>0</v>
      </c>
      <c r="AS121" s="460" t="n">
        <v>0</v>
      </c>
      <c r="AT121" s="460" t="n">
        <v>0</v>
      </c>
      <c r="AU121" s="460" t="n">
        <v>0</v>
      </c>
      <c r="AV121" s="461"/>
      <c r="AW121" s="462" t="n">
        <v>0</v>
      </c>
      <c r="AX121" s="463" t="n">
        <v>0</v>
      </c>
      <c r="AY121" s="464" t="n">
        <v>0</v>
      </c>
      <c r="AZ121" s="418" t="s">
        <v>319</v>
      </c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465" t="n">
        <v>0</v>
      </c>
      <c r="BM121" s="466" t="n">
        <v>0</v>
      </c>
      <c r="BN121" s="467" t="n">
        <v>0</v>
      </c>
      <c r="BO121" s="468" t="n">
        <v>0</v>
      </c>
      <c r="BP121" s="468" t="n">
        <v>0</v>
      </c>
      <c r="BQ121" s="469" t="n">
        <v>0</v>
      </c>
      <c r="BR121" s="470" t="n">
        <v>0</v>
      </c>
      <c r="BS121" s="468" t="n">
        <v>0</v>
      </c>
      <c r="BT121" s="468" t="n">
        <v>0</v>
      </c>
      <c r="BU121" s="471" t="n">
        <v>0</v>
      </c>
      <c r="CE121" s="446" t="n">
        <v>110</v>
      </c>
    </row>
    <row r="122" s="445" customFormat="true" ht="21.95" hidden="false" customHeight="true" outlineLevel="0" collapsed="false">
      <c r="A122" s="418" t="n">
        <v>0</v>
      </c>
      <c r="B122" s="418" t="n">
        <v>0</v>
      </c>
      <c r="C122" s="419" t="n">
        <v>0</v>
      </c>
      <c r="D122" s="419" t="s">
        <v>292</v>
      </c>
      <c r="E122" s="477" t="s">
        <v>322</v>
      </c>
      <c r="F122" s="477" t="s">
        <v>2352</v>
      </c>
      <c r="G122" s="477"/>
      <c r="H122" s="478"/>
      <c r="I122" s="478"/>
      <c r="J122" s="483" t="n">
        <v>1518.28</v>
      </c>
      <c r="K122" s="451"/>
      <c r="L122" s="451" t="n">
        <v>0</v>
      </c>
      <c r="M122" s="452" t="n">
        <v>0</v>
      </c>
      <c r="N122" s="452" t="n">
        <v>0</v>
      </c>
      <c r="O122" s="451"/>
      <c r="P122" s="451" t="n">
        <v>0</v>
      </c>
      <c r="Q122" s="452" t="n">
        <v>0</v>
      </c>
      <c r="R122" s="452" t="n">
        <v>0</v>
      </c>
      <c r="S122" s="453" t="n">
        <v>1518.28</v>
      </c>
      <c r="T122" s="453" t="n">
        <v>0</v>
      </c>
      <c r="U122" s="453" t="n">
        <v>0</v>
      </c>
      <c r="V122" s="453" t="n">
        <v>0</v>
      </c>
      <c r="W122" s="453" t="n">
        <v>0</v>
      </c>
      <c r="X122" s="451" t="n">
        <v>0</v>
      </c>
      <c r="Y122" s="451" t="n">
        <v>0</v>
      </c>
      <c r="Z122" s="451" t="n">
        <v>0</v>
      </c>
      <c r="AA122" s="451" t="n">
        <v>0</v>
      </c>
      <c r="AB122" s="454" t="s">
        <v>3072</v>
      </c>
      <c r="AC122" s="92"/>
      <c r="AD122" s="452" t="n">
        <v>1</v>
      </c>
      <c r="AE122" s="452" t="n">
        <v>-1</v>
      </c>
      <c r="AF122" s="92"/>
      <c r="AG122" s="455" t="n">
        <v>0</v>
      </c>
      <c r="AH122" s="456" t="n">
        <v>0</v>
      </c>
      <c r="AI122" s="455" t="n">
        <v>0</v>
      </c>
      <c r="AJ122" s="456" t="n">
        <v>0</v>
      </c>
      <c r="AK122" s="92"/>
      <c r="AL122" s="457" t="n">
        <v>0</v>
      </c>
      <c r="AM122" s="458" t="n">
        <v>0</v>
      </c>
      <c r="AN122" s="458" t="n">
        <v>0</v>
      </c>
      <c r="AO122" s="458" t="n">
        <v>0</v>
      </c>
      <c r="AP122" s="459" t="n">
        <v>0</v>
      </c>
      <c r="AQ122" s="378"/>
      <c r="AR122" s="460"/>
      <c r="AS122" s="460"/>
      <c r="AT122" s="460"/>
      <c r="AU122" s="460"/>
      <c r="AV122" s="461"/>
      <c r="AW122" s="462"/>
      <c r="AX122" s="463"/>
      <c r="AY122" s="464"/>
      <c r="AZ122" s="418" t="s">
        <v>322</v>
      </c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465" t="n">
        <v>0</v>
      </c>
      <c r="BM122" s="466" t="n">
        <v>0</v>
      </c>
      <c r="BN122" s="467" t="n">
        <v>0</v>
      </c>
      <c r="BO122" s="468" t="n">
        <v>0</v>
      </c>
      <c r="BP122" s="468" t="n">
        <v>0</v>
      </c>
      <c r="BQ122" s="469" t="n">
        <v>0</v>
      </c>
      <c r="BR122" s="470" t="n">
        <v>0</v>
      </c>
      <c r="BS122" s="468" t="n">
        <v>0</v>
      </c>
      <c r="BT122" s="468" t="n">
        <v>0</v>
      </c>
      <c r="BU122" s="471" t="n">
        <v>0</v>
      </c>
      <c r="CE122" s="446" t="n">
        <v>111</v>
      </c>
    </row>
    <row r="123" s="445" customFormat="true" ht="21.95" hidden="false" customHeight="true" outlineLevel="0" collapsed="false">
      <c r="A123" s="418" t="n">
        <v>0</v>
      </c>
      <c r="B123" s="418" t="n">
        <v>0</v>
      </c>
      <c r="C123" s="419" t="n">
        <v>0</v>
      </c>
      <c r="D123" s="419" t="s">
        <v>292</v>
      </c>
      <c r="E123" s="447" t="s">
        <v>325</v>
      </c>
      <c r="F123" s="447" t="s">
        <v>2354</v>
      </c>
      <c r="G123" s="447" t="s">
        <v>1072</v>
      </c>
      <c r="H123" s="480" t="n">
        <v>23.17</v>
      </c>
      <c r="I123" s="480" t="n">
        <v>32.802</v>
      </c>
      <c r="J123" s="476" t="n">
        <v>760.02</v>
      </c>
      <c r="K123" s="451"/>
      <c r="L123" s="451" t="n">
        <v>0</v>
      </c>
      <c r="M123" s="452" t="n">
        <v>0</v>
      </c>
      <c r="N123" s="452" t="n">
        <v>0</v>
      </c>
      <c r="O123" s="451"/>
      <c r="P123" s="451" t="n">
        <v>0</v>
      </c>
      <c r="Q123" s="452" t="n">
        <v>0</v>
      </c>
      <c r="R123" s="452" t="n">
        <v>0</v>
      </c>
      <c r="S123" s="453" t="n">
        <v>760.02</v>
      </c>
      <c r="T123" s="453" t="n">
        <v>0</v>
      </c>
      <c r="U123" s="453" t="n">
        <v>768.836232</v>
      </c>
      <c r="V123" s="453" t="n">
        <v>768.836232</v>
      </c>
      <c r="W123" s="453" t="n">
        <v>0</v>
      </c>
      <c r="X123" s="451" t="n">
        <v>0</v>
      </c>
      <c r="Y123" s="451" t="n">
        <v>0</v>
      </c>
      <c r="Z123" s="451" t="n">
        <v>0</v>
      </c>
      <c r="AA123" s="451" t="n">
        <v>0</v>
      </c>
      <c r="AB123" s="454" t="s">
        <v>3072</v>
      </c>
      <c r="AC123" s="92"/>
      <c r="AD123" s="452" t="n">
        <v>1</v>
      </c>
      <c r="AE123" s="452" t="n">
        <v>-1</v>
      </c>
      <c r="AF123" s="92"/>
      <c r="AG123" s="455" t="n">
        <v>0</v>
      </c>
      <c r="AH123" s="456" t="n">
        <v>0</v>
      </c>
      <c r="AI123" s="455" t="n">
        <v>0</v>
      </c>
      <c r="AJ123" s="456" t="n">
        <v>0</v>
      </c>
      <c r="AK123" s="92"/>
      <c r="AL123" s="457" t="n">
        <v>0</v>
      </c>
      <c r="AM123" s="458" t="n">
        <v>0</v>
      </c>
      <c r="AN123" s="458" t="n">
        <v>0</v>
      </c>
      <c r="AO123" s="458" t="n">
        <v>0</v>
      </c>
      <c r="AP123" s="459" t="n">
        <v>0</v>
      </c>
      <c r="AQ123" s="378" t="n">
        <v>0</v>
      </c>
      <c r="AR123" s="460" t="n">
        <v>0</v>
      </c>
      <c r="AS123" s="460" t="n">
        <v>0</v>
      </c>
      <c r="AT123" s="460" t="n">
        <v>0</v>
      </c>
      <c r="AU123" s="460" t="n">
        <v>0</v>
      </c>
      <c r="AV123" s="461"/>
      <c r="AW123" s="462" t="n">
        <v>0</v>
      </c>
      <c r="AX123" s="463" t="n">
        <v>0</v>
      </c>
      <c r="AY123" s="464" t="n">
        <v>0</v>
      </c>
      <c r="AZ123" s="418" t="s">
        <v>325</v>
      </c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465" t="n">
        <v>0</v>
      </c>
      <c r="BM123" s="466" t="n">
        <v>0</v>
      </c>
      <c r="BN123" s="467" t="n">
        <v>0</v>
      </c>
      <c r="BO123" s="468" t="n">
        <v>0</v>
      </c>
      <c r="BP123" s="468" t="n">
        <v>0</v>
      </c>
      <c r="BQ123" s="469" t="n">
        <v>0</v>
      </c>
      <c r="BR123" s="470" t="n">
        <v>0</v>
      </c>
      <c r="BS123" s="468" t="n">
        <v>0</v>
      </c>
      <c r="BT123" s="468" t="n">
        <v>0</v>
      </c>
      <c r="BU123" s="471" t="n">
        <v>0</v>
      </c>
      <c r="CE123" s="446" t="n">
        <v>112</v>
      </c>
    </row>
    <row r="124" s="445" customFormat="true" ht="21.95" hidden="false" customHeight="true" outlineLevel="0" collapsed="false">
      <c r="A124" s="418" t="n">
        <v>0</v>
      </c>
      <c r="B124" s="418" t="n">
        <v>0</v>
      </c>
      <c r="C124" s="419" t="n">
        <v>0</v>
      </c>
      <c r="D124" s="419" t="s">
        <v>292</v>
      </c>
      <c r="E124" s="447" t="s">
        <v>328</v>
      </c>
      <c r="F124" s="447" t="s">
        <v>2356</v>
      </c>
      <c r="G124" s="447" t="s">
        <v>1072</v>
      </c>
      <c r="H124" s="480" t="n">
        <v>23.17</v>
      </c>
      <c r="I124" s="480" t="n">
        <v>26.21</v>
      </c>
      <c r="J124" s="476" t="n">
        <v>607.29</v>
      </c>
      <c r="K124" s="451"/>
      <c r="L124" s="451" t="n">
        <v>0</v>
      </c>
      <c r="M124" s="452" t="n">
        <v>0</v>
      </c>
      <c r="N124" s="452" t="n">
        <v>0</v>
      </c>
      <c r="O124" s="451"/>
      <c r="P124" s="451" t="n">
        <v>0</v>
      </c>
      <c r="Q124" s="452" t="n">
        <v>0</v>
      </c>
      <c r="R124" s="452" t="n">
        <v>0</v>
      </c>
      <c r="S124" s="453" t="n">
        <v>607.29</v>
      </c>
      <c r="T124" s="453" t="n">
        <v>0</v>
      </c>
      <c r="U124" s="453" t="n">
        <v>614.334564</v>
      </c>
      <c r="V124" s="453" t="n">
        <v>614.334564</v>
      </c>
      <c r="W124" s="453" t="n">
        <v>0</v>
      </c>
      <c r="X124" s="451" t="n">
        <v>0</v>
      </c>
      <c r="Y124" s="451" t="n">
        <v>0</v>
      </c>
      <c r="Z124" s="451" t="n">
        <v>0</v>
      </c>
      <c r="AA124" s="451" t="n">
        <v>0</v>
      </c>
      <c r="AB124" s="454" t="s">
        <v>3072</v>
      </c>
      <c r="AC124" s="92"/>
      <c r="AD124" s="452" t="n">
        <v>1</v>
      </c>
      <c r="AE124" s="452" t="n">
        <v>-1</v>
      </c>
      <c r="AF124" s="92"/>
      <c r="AG124" s="455" t="n">
        <v>0</v>
      </c>
      <c r="AH124" s="456" t="n">
        <v>0</v>
      </c>
      <c r="AI124" s="455" t="n">
        <v>0</v>
      </c>
      <c r="AJ124" s="456" t="n">
        <v>0</v>
      </c>
      <c r="AK124" s="92"/>
      <c r="AL124" s="457" t="n">
        <v>0</v>
      </c>
      <c r="AM124" s="458" t="n">
        <v>0</v>
      </c>
      <c r="AN124" s="458" t="n">
        <v>0</v>
      </c>
      <c r="AO124" s="458" t="n">
        <v>0</v>
      </c>
      <c r="AP124" s="459" t="n">
        <v>0</v>
      </c>
      <c r="AQ124" s="378" t="n">
        <v>0</v>
      </c>
      <c r="AR124" s="460" t="n">
        <v>0</v>
      </c>
      <c r="AS124" s="460" t="n">
        <v>0</v>
      </c>
      <c r="AT124" s="460" t="n">
        <v>0</v>
      </c>
      <c r="AU124" s="460" t="n">
        <v>0</v>
      </c>
      <c r="AV124" s="461"/>
      <c r="AW124" s="462" t="n">
        <v>0</v>
      </c>
      <c r="AX124" s="463" t="n">
        <v>0</v>
      </c>
      <c r="AY124" s="464" t="n">
        <v>0</v>
      </c>
      <c r="AZ124" s="418" t="s">
        <v>328</v>
      </c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465" t="n">
        <v>0</v>
      </c>
      <c r="BM124" s="466" t="n">
        <v>0</v>
      </c>
      <c r="BN124" s="467" t="n">
        <v>0</v>
      </c>
      <c r="BO124" s="468" t="n">
        <v>0</v>
      </c>
      <c r="BP124" s="468" t="n">
        <v>0</v>
      </c>
      <c r="BQ124" s="469" t="n">
        <v>0</v>
      </c>
      <c r="BR124" s="470" t="n">
        <v>0</v>
      </c>
      <c r="BS124" s="468" t="n">
        <v>0</v>
      </c>
      <c r="BT124" s="468" t="n">
        <v>0</v>
      </c>
      <c r="BU124" s="471" t="n">
        <v>0</v>
      </c>
      <c r="CE124" s="446" t="n">
        <v>113</v>
      </c>
    </row>
    <row r="125" s="445" customFormat="true" ht="21.95" hidden="false" customHeight="true" outlineLevel="0" collapsed="false">
      <c r="A125" s="418" t="n">
        <v>0</v>
      </c>
      <c r="B125" s="418" t="n">
        <v>0</v>
      </c>
      <c r="C125" s="419" t="n">
        <v>0</v>
      </c>
      <c r="D125" s="419" t="s">
        <v>292</v>
      </c>
      <c r="E125" s="477" t="s">
        <v>330</v>
      </c>
      <c r="F125" s="477" t="s">
        <v>2358</v>
      </c>
      <c r="G125" s="477"/>
      <c r="H125" s="478"/>
      <c r="I125" s="478"/>
      <c r="J125" s="484" t="n">
        <v>150.97</v>
      </c>
      <c r="K125" s="451"/>
      <c r="L125" s="451" t="n">
        <v>0</v>
      </c>
      <c r="M125" s="452" t="n">
        <v>0</v>
      </c>
      <c r="N125" s="452" t="n">
        <v>0</v>
      </c>
      <c r="O125" s="451"/>
      <c r="P125" s="451" t="n">
        <v>0</v>
      </c>
      <c r="Q125" s="452" t="n">
        <v>0</v>
      </c>
      <c r="R125" s="452" t="n">
        <v>0</v>
      </c>
      <c r="S125" s="453" t="n">
        <v>150.97</v>
      </c>
      <c r="T125" s="453" t="n">
        <v>0</v>
      </c>
      <c r="U125" s="453" t="n">
        <v>0</v>
      </c>
      <c r="V125" s="453" t="n">
        <v>0</v>
      </c>
      <c r="W125" s="453" t="n">
        <v>0</v>
      </c>
      <c r="X125" s="451" t="n">
        <v>0</v>
      </c>
      <c r="Y125" s="451" t="n">
        <v>0</v>
      </c>
      <c r="Z125" s="451" t="n">
        <v>0</v>
      </c>
      <c r="AA125" s="451" t="n">
        <v>0</v>
      </c>
      <c r="AB125" s="454" t="s">
        <v>3072</v>
      </c>
      <c r="AC125" s="92"/>
      <c r="AD125" s="452" t="n">
        <v>1</v>
      </c>
      <c r="AE125" s="452" t="n">
        <v>-1</v>
      </c>
      <c r="AF125" s="92"/>
      <c r="AG125" s="455" t="n">
        <v>0</v>
      </c>
      <c r="AH125" s="456" t="n">
        <v>0</v>
      </c>
      <c r="AI125" s="455" t="n">
        <v>0</v>
      </c>
      <c r="AJ125" s="456" t="n">
        <v>0</v>
      </c>
      <c r="AK125" s="92"/>
      <c r="AL125" s="457" t="n">
        <v>0</v>
      </c>
      <c r="AM125" s="458" t="n">
        <v>0</v>
      </c>
      <c r="AN125" s="458" t="n">
        <v>0</v>
      </c>
      <c r="AO125" s="458" t="n">
        <v>0</v>
      </c>
      <c r="AP125" s="459" t="n">
        <v>0</v>
      </c>
      <c r="AQ125" s="378"/>
      <c r="AR125" s="460"/>
      <c r="AS125" s="460"/>
      <c r="AT125" s="460"/>
      <c r="AU125" s="460"/>
      <c r="AV125" s="461"/>
      <c r="AW125" s="462"/>
      <c r="AX125" s="463"/>
      <c r="AY125" s="464"/>
      <c r="AZ125" s="418" t="s">
        <v>330</v>
      </c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465" t="n">
        <v>0</v>
      </c>
      <c r="BM125" s="466" t="n">
        <v>0</v>
      </c>
      <c r="BN125" s="467" t="n">
        <v>0</v>
      </c>
      <c r="BO125" s="468" t="n">
        <v>0</v>
      </c>
      <c r="BP125" s="468" t="n">
        <v>0</v>
      </c>
      <c r="BQ125" s="469" t="n">
        <v>0</v>
      </c>
      <c r="BR125" s="470" t="n">
        <v>0</v>
      </c>
      <c r="BS125" s="468" t="n">
        <v>0</v>
      </c>
      <c r="BT125" s="468" t="n">
        <v>0</v>
      </c>
      <c r="BU125" s="471" t="n">
        <v>0</v>
      </c>
      <c r="CE125" s="446" t="n">
        <v>114</v>
      </c>
    </row>
    <row r="126" s="445" customFormat="true" ht="21.95" hidden="false" customHeight="true" outlineLevel="0" collapsed="false">
      <c r="A126" s="418" t="n">
        <v>0</v>
      </c>
      <c r="B126" s="418" t="n">
        <v>0</v>
      </c>
      <c r="C126" s="419" t="n">
        <v>0</v>
      </c>
      <c r="D126" s="419" t="s">
        <v>292</v>
      </c>
      <c r="E126" s="447" t="s">
        <v>333</v>
      </c>
      <c r="F126" s="447" t="s">
        <v>2360</v>
      </c>
      <c r="G126" s="447" t="s">
        <v>1072</v>
      </c>
      <c r="H126" s="480" t="n">
        <v>23.17</v>
      </c>
      <c r="I126" s="448" t="n">
        <v>1.316</v>
      </c>
      <c r="J126" s="485" t="n">
        <v>30.49</v>
      </c>
      <c r="K126" s="451"/>
      <c r="L126" s="451" t="n">
        <v>0</v>
      </c>
      <c r="M126" s="452" t="n">
        <v>0</v>
      </c>
      <c r="N126" s="452" t="n">
        <v>0</v>
      </c>
      <c r="O126" s="451"/>
      <c r="P126" s="451" t="n">
        <v>0</v>
      </c>
      <c r="Q126" s="452" t="n">
        <v>0</v>
      </c>
      <c r="R126" s="452" t="n">
        <v>0</v>
      </c>
      <c r="S126" s="453" t="n">
        <v>30.49</v>
      </c>
      <c r="T126" s="453" t="n">
        <v>0</v>
      </c>
      <c r="U126" s="453" t="n">
        <v>30.843684</v>
      </c>
      <c r="V126" s="453" t="n">
        <v>30.843684</v>
      </c>
      <c r="W126" s="453" t="n">
        <v>0</v>
      </c>
      <c r="X126" s="451" t="n">
        <v>0</v>
      </c>
      <c r="Y126" s="451" t="n">
        <v>0</v>
      </c>
      <c r="Z126" s="451" t="n">
        <v>0</v>
      </c>
      <c r="AA126" s="451" t="n">
        <v>0</v>
      </c>
      <c r="AB126" s="454" t="s">
        <v>3072</v>
      </c>
      <c r="AC126" s="92"/>
      <c r="AD126" s="452" t="n">
        <v>1</v>
      </c>
      <c r="AE126" s="452" t="n">
        <v>-1</v>
      </c>
      <c r="AF126" s="92"/>
      <c r="AG126" s="455" t="n">
        <v>0</v>
      </c>
      <c r="AH126" s="456" t="n">
        <v>0</v>
      </c>
      <c r="AI126" s="455" t="n">
        <v>0</v>
      </c>
      <c r="AJ126" s="456" t="n">
        <v>0</v>
      </c>
      <c r="AK126" s="92"/>
      <c r="AL126" s="457" t="n">
        <v>0</v>
      </c>
      <c r="AM126" s="458" t="n">
        <v>0</v>
      </c>
      <c r="AN126" s="458" t="n">
        <v>0</v>
      </c>
      <c r="AO126" s="458" t="n">
        <v>0</v>
      </c>
      <c r="AP126" s="459" t="n">
        <v>0</v>
      </c>
      <c r="AQ126" s="378" t="n">
        <v>0</v>
      </c>
      <c r="AR126" s="460" t="n">
        <v>0</v>
      </c>
      <c r="AS126" s="460" t="n">
        <v>0</v>
      </c>
      <c r="AT126" s="460" t="n">
        <v>0</v>
      </c>
      <c r="AU126" s="460" t="n">
        <v>0</v>
      </c>
      <c r="AV126" s="461"/>
      <c r="AW126" s="462" t="n">
        <v>0</v>
      </c>
      <c r="AX126" s="463" t="n">
        <v>0</v>
      </c>
      <c r="AY126" s="464" t="n">
        <v>0</v>
      </c>
      <c r="AZ126" s="418" t="s">
        <v>333</v>
      </c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465" t="n">
        <v>0</v>
      </c>
      <c r="BM126" s="466" t="n">
        <v>0</v>
      </c>
      <c r="BN126" s="467" t="n">
        <v>0</v>
      </c>
      <c r="BO126" s="468" t="n">
        <v>0</v>
      </c>
      <c r="BP126" s="468" t="n">
        <v>0</v>
      </c>
      <c r="BQ126" s="469" t="n">
        <v>0</v>
      </c>
      <c r="BR126" s="470" t="n">
        <v>0</v>
      </c>
      <c r="BS126" s="468" t="n">
        <v>0</v>
      </c>
      <c r="BT126" s="468" t="n">
        <v>0</v>
      </c>
      <c r="BU126" s="471" t="n">
        <v>0</v>
      </c>
      <c r="CE126" s="446" t="n">
        <v>115</v>
      </c>
    </row>
    <row r="127" s="445" customFormat="true" ht="21.95" hidden="false" customHeight="true" outlineLevel="0" collapsed="false">
      <c r="A127" s="418" t="n">
        <v>0</v>
      </c>
      <c r="B127" s="418" t="n">
        <v>0</v>
      </c>
      <c r="C127" s="419" t="n">
        <v>0</v>
      </c>
      <c r="D127" s="419" t="s">
        <v>292</v>
      </c>
      <c r="E127" s="447" t="s">
        <v>335</v>
      </c>
      <c r="F127" s="447" t="s">
        <v>2362</v>
      </c>
      <c r="G127" s="447" t="s">
        <v>1072</v>
      </c>
      <c r="H127" s="480" t="n">
        <v>23.17</v>
      </c>
      <c r="I127" s="448" t="n">
        <v>5.2</v>
      </c>
      <c r="J127" s="476" t="n">
        <v>120.48</v>
      </c>
      <c r="K127" s="451"/>
      <c r="L127" s="451" t="n">
        <v>0</v>
      </c>
      <c r="M127" s="452" t="n">
        <v>0</v>
      </c>
      <c r="N127" s="452" t="n">
        <v>0</v>
      </c>
      <c r="O127" s="451"/>
      <c r="P127" s="451" t="n">
        <v>0</v>
      </c>
      <c r="Q127" s="452" t="n">
        <v>0</v>
      </c>
      <c r="R127" s="452" t="n">
        <v>0</v>
      </c>
      <c r="S127" s="453" t="n">
        <v>120.48</v>
      </c>
      <c r="T127" s="453" t="n">
        <v>0</v>
      </c>
      <c r="U127" s="453" t="n">
        <v>121.877568</v>
      </c>
      <c r="V127" s="453" t="n">
        <v>121.877568</v>
      </c>
      <c r="W127" s="453" t="n">
        <v>0</v>
      </c>
      <c r="X127" s="451" t="n">
        <v>0</v>
      </c>
      <c r="Y127" s="451" t="n">
        <v>0</v>
      </c>
      <c r="Z127" s="451" t="n">
        <v>0</v>
      </c>
      <c r="AA127" s="451" t="n">
        <v>0</v>
      </c>
      <c r="AB127" s="454" t="s">
        <v>3072</v>
      </c>
      <c r="AC127" s="92"/>
      <c r="AD127" s="452" t="n">
        <v>1</v>
      </c>
      <c r="AE127" s="452" t="n">
        <v>-1</v>
      </c>
      <c r="AF127" s="92"/>
      <c r="AG127" s="455" t="n">
        <v>0</v>
      </c>
      <c r="AH127" s="456" t="n">
        <v>0</v>
      </c>
      <c r="AI127" s="455" t="n">
        <v>0</v>
      </c>
      <c r="AJ127" s="456" t="n">
        <v>0</v>
      </c>
      <c r="AK127" s="92"/>
      <c r="AL127" s="457" t="n">
        <v>0</v>
      </c>
      <c r="AM127" s="458" t="n">
        <v>0</v>
      </c>
      <c r="AN127" s="458" t="n">
        <v>0</v>
      </c>
      <c r="AO127" s="458" t="n">
        <v>0</v>
      </c>
      <c r="AP127" s="459" t="n">
        <v>0</v>
      </c>
      <c r="AQ127" s="378" t="n">
        <v>0</v>
      </c>
      <c r="AR127" s="460" t="n">
        <v>0</v>
      </c>
      <c r="AS127" s="460" t="n">
        <v>0</v>
      </c>
      <c r="AT127" s="460" t="n">
        <v>0</v>
      </c>
      <c r="AU127" s="460" t="n">
        <v>0</v>
      </c>
      <c r="AV127" s="461"/>
      <c r="AW127" s="462" t="n">
        <v>0</v>
      </c>
      <c r="AX127" s="463" t="n">
        <v>0</v>
      </c>
      <c r="AY127" s="464" t="n">
        <v>0</v>
      </c>
      <c r="AZ127" s="418" t="s">
        <v>335</v>
      </c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465" t="n">
        <v>0</v>
      </c>
      <c r="BM127" s="466" t="n">
        <v>0</v>
      </c>
      <c r="BN127" s="467" t="n">
        <v>0</v>
      </c>
      <c r="BO127" s="468" t="n">
        <v>0</v>
      </c>
      <c r="BP127" s="468" t="n">
        <v>0</v>
      </c>
      <c r="BQ127" s="469" t="n">
        <v>0</v>
      </c>
      <c r="BR127" s="470" t="n">
        <v>0</v>
      </c>
      <c r="BS127" s="468" t="n">
        <v>0</v>
      </c>
      <c r="BT127" s="468" t="n">
        <v>0</v>
      </c>
      <c r="BU127" s="471" t="n">
        <v>0</v>
      </c>
      <c r="CE127" s="446" t="n">
        <v>116</v>
      </c>
    </row>
    <row r="128" s="445" customFormat="true" ht="21.95" hidden="false" customHeight="true" outlineLevel="0" collapsed="false">
      <c r="A128" s="418" t="n">
        <v>0</v>
      </c>
      <c r="B128" s="418" t="n">
        <v>0</v>
      </c>
      <c r="C128" s="419" t="n">
        <v>0</v>
      </c>
      <c r="D128" s="419" t="s">
        <v>292</v>
      </c>
      <c r="E128" s="477" t="s">
        <v>337</v>
      </c>
      <c r="F128" s="477" t="s">
        <v>2364</v>
      </c>
      <c r="G128" s="477"/>
      <c r="H128" s="478"/>
      <c r="I128" s="478"/>
      <c r="J128" s="481" t="n">
        <v>146901.59</v>
      </c>
      <c r="K128" s="451"/>
      <c r="L128" s="451" t="n">
        <v>0</v>
      </c>
      <c r="M128" s="452" t="n">
        <v>0</v>
      </c>
      <c r="N128" s="452" t="n">
        <v>0</v>
      </c>
      <c r="O128" s="451"/>
      <c r="P128" s="451" t="n">
        <v>0</v>
      </c>
      <c r="Q128" s="452" t="n">
        <v>0</v>
      </c>
      <c r="R128" s="452" t="n">
        <v>0</v>
      </c>
      <c r="S128" s="453" t="n">
        <v>146901.59</v>
      </c>
      <c r="T128" s="453" t="n">
        <v>0</v>
      </c>
      <c r="U128" s="453" t="n">
        <v>0</v>
      </c>
      <c r="V128" s="453" t="n">
        <v>0</v>
      </c>
      <c r="W128" s="453" t="n">
        <v>0</v>
      </c>
      <c r="X128" s="451" t="n">
        <v>0</v>
      </c>
      <c r="Y128" s="451" t="n">
        <v>0</v>
      </c>
      <c r="Z128" s="451" t="n">
        <v>0</v>
      </c>
      <c r="AA128" s="451" t="n">
        <v>0</v>
      </c>
      <c r="AB128" s="454" t="s">
        <v>3072</v>
      </c>
      <c r="AC128" s="92"/>
      <c r="AD128" s="452" t="n">
        <v>1</v>
      </c>
      <c r="AE128" s="452" t="n">
        <v>-1</v>
      </c>
      <c r="AF128" s="92"/>
      <c r="AG128" s="455" t="n">
        <v>0</v>
      </c>
      <c r="AH128" s="456" t="n">
        <v>0</v>
      </c>
      <c r="AI128" s="455" t="n">
        <v>0</v>
      </c>
      <c r="AJ128" s="456" t="n">
        <v>0</v>
      </c>
      <c r="AK128" s="92"/>
      <c r="AL128" s="457" t="n">
        <v>0</v>
      </c>
      <c r="AM128" s="458" t="n">
        <v>0</v>
      </c>
      <c r="AN128" s="458" t="n">
        <v>0</v>
      </c>
      <c r="AO128" s="458" t="n">
        <v>0</v>
      </c>
      <c r="AP128" s="459" t="n">
        <v>0</v>
      </c>
      <c r="AQ128" s="378"/>
      <c r="AR128" s="460"/>
      <c r="AS128" s="460"/>
      <c r="AT128" s="460"/>
      <c r="AU128" s="460"/>
      <c r="AV128" s="461"/>
      <c r="AW128" s="462"/>
      <c r="AX128" s="463"/>
      <c r="AY128" s="464"/>
      <c r="AZ128" s="418" t="s">
        <v>337</v>
      </c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465" t="n">
        <v>0</v>
      </c>
      <c r="BM128" s="466" t="n">
        <v>0</v>
      </c>
      <c r="BN128" s="467" t="n">
        <v>0</v>
      </c>
      <c r="BO128" s="468" t="n">
        <v>0</v>
      </c>
      <c r="BP128" s="468" t="n">
        <v>0</v>
      </c>
      <c r="BQ128" s="469" t="n">
        <v>0</v>
      </c>
      <c r="BR128" s="470" t="n">
        <v>0</v>
      </c>
      <c r="BS128" s="468" t="n">
        <v>0</v>
      </c>
      <c r="BT128" s="468" t="n">
        <v>0</v>
      </c>
      <c r="BU128" s="471" t="n">
        <v>0</v>
      </c>
      <c r="CE128" s="446" t="n">
        <v>117</v>
      </c>
    </row>
    <row r="129" s="445" customFormat="true" ht="21.95" hidden="false" customHeight="true" outlineLevel="0" collapsed="false">
      <c r="A129" s="418" t="n">
        <v>0</v>
      </c>
      <c r="B129" s="418" t="n">
        <v>0</v>
      </c>
      <c r="C129" s="419" t="n">
        <v>0</v>
      </c>
      <c r="D129" s="419" t="s">
        <v>292</v>
      </c>
      <c r="E129" s="477" t="s">
        <v>340</v>
      </c>
      <c r="F129" s="477" t="s">
        <v>2366</v>
      </c>
      <c r="G129" s="477"/>
      <c r="H129" s="478"/>
      <c r="I129" s="478"/>
      <c r="J129" s="481" t="n">
        <v>127583.35</v>
      </c>
      <c r="K129" s="451"/>
      <c r="L129" s="451" t="n">
        <v>0</v>
      </c>
      <c r="M129" s="452" t="n">
        <v>0</v>
      </c>
      <c r="N129" s="452" t="n">
        <v>0</v>
      </c>
      <c r="O129" s="451"/>
      <c r="P129" s="451" t="n">
        <v>0</v>
      </c>
      <c r="Q129" s="452" t="n">
        <v>0</v>
      </c>
      <c r="R129" s="452" t="n">
        <v>0</v>
      </c>
      <c r="S129" s="453" t="n">
        <v>127583.35</v>
      </c>
      <c r="T129" s="453" t="n">
        <v>0</v>
      </c>
      <c r="U129" s="453" t="n">
        <v>0</v>
      </c>
      <c r="V129" s="453" t="n">
        <v>0</v>
      </c>
      <c r="W129" s="453" t="n">
        <v>0</v>
      </c>
      <c r="X129" s="451" t="n">
        <v>0</v>
      </c>
      <c r="Y129" s="451" t="n">
        <v>0</v>
      </c>
      <c r="Z129" s="451" t="n">
        <v>0</v>
      </c>
      <c r="AA129" s="451" t="n">
        <v>0</v>
      </c>
      <c r="AB129" s="454" t="s">
        <v>3072</v>
      </c>
      <c r="AC129" s="92"/>
      <c r="AD129" s="452" t="n">
        <v>1</v>
      </c>
      <c r="AE129" s="452" t="n">
        <v>-1</v>
      </c>
      <c r="AF129" s="92"/>
      <c r="AG129" s="455" t="n">
        <v>0</v>
      </c>
      <c r="AH129" s="456" t="n">
        <v>0</v>
      </c>
      <c r="AI129" s="455" t="n">
        <v>0</v>
      </c>
      <c r="AJ129" s="456" t="n">
        <v>0</v>
      </c>
      <c r="AK129" s="92"/>
      <c r="AL129" s="457" t="n">
        <v>0</v>
      </c>
      <c r="AM129" s="458" t="n">
        <v>0</v>
      </c>
      <c r="AN129" s="458" t="n">
        <v>0</v>
      </c>
      <c r="AO129" s="458" t="n">
        <v>0</v>
      </c>
      <c r="AP129" s="459" t="n">
        <v>0</v>
      </c>
      <c r="AQ129" s="378"/>
      <c r="AR129" s="460"/>
      <c r="AS129" s="460"/>
      <c r="AT129" s="460"/>
      <c r="AU129" s="460"/>
      <c r="AV129" s="461"/>
      <c r="AW129" s="462"/>
      <c r="AX129" s="463"/>
      <c r="AY129" s="464"/>
      <c r="AZ129" s="418" t="s">
        <v>340</v>
      </c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465" t="n">
        <v>0</v>
      </c>
      <c r="BM129" s="466" t="n">
        <v>0</v>
      </c>
      <c r="BN129" s="467" t="n">
        <v>0</v>
      </c>
      <c r="BO129" s="468" t="n">
        <v>0</v>
      </c>
      <c r="BP129" s="468" t="n">
        <v>0</v>
      </c>
      <c r="BQ129" s="469" t="n">
        <v>0</v>
      </c>
      <c r="BR129" s="470" t="n">
        <v>0</v>
      </c>
      <c r="BS129" s="468" t="n">
        <v>0</v>
      </c>
      <c r="BT129" s="468" t="n">
        <v>0</v>
      </c>
      <c r="BU129" s="471" t="n">
        <v>0</v>
      </c>
      <c r="CE129" s="446" t="n">
        <v>118</v>
      </c>
    </row>
    <row r="130" s="445" customFormat="true" ht="21.95" hidden="false" customHeight="true" outlineLevel="0" collapsed="false">
      <c r="A130" s="418" t="n">
        <v>0</v>
      </c>
      <c r="B130" s="418" t="n">
        <v>0</v>
      </c>
      <c r="C130" s="419" t="n">
        <v>0</v>
      </c>
      <c r="D130" s="419" t="s">
        <v>292</v>
      </c>
      <c r="E130" s="447" t="s">
        <v>342</v>
      </c>
      <c r="F130" s="447" t="s">
        <v>2368</v>
      </c>
      <c r="G130" s="447" t="s">
        <v>1072</v>
      </c>
      <c r="H130" s="475" t="n">
        <v>712.77</v>
      </c>
      <c r="I130" s="480" t="n">
        <v>55.5285</v>
      </c>
      <c r="J130" s="450" t="n">
        <v>39579.05</v>
      </c>
      <c r="K130" s="451"/>
      <c r="L130" s="451" t="n">
        <v>0</v>
      </c>
      <c r="M130" s="452" t="n">
        <v>0</v>
      </c>
      <c r="N130" s="452" t="n">
        <v>0</v>
      </c>
      <c r="O130" s="451"/>
      <c r="P130" s="451" t="n">
        <v>0</v>
      </c>
      <c r="Q130" s="452" t="n">
        <v>0</v>
      </c>
      <c r="R130" s="452" t="n">
        <v>0</v>
      </c>
      <c r="S130" s="453" t="n">
        <v>39579.05</v>
      </c>
      <c r="T130" s="453" t="n">
        <v>0</v>
      </c>
      <c r="U130" s="453" t="n">
        <v>40038.16698</v>
      </c>
      <c r="V130" s="453" t="n">
        <v>40038.16698</v>
      </c>
      <c r="W130" s="453" t="n">
        <v>0</v>
      </c>
      <c r="X130" s="451" t="n">
        <v>0</v>
      </c>
      <c r="Y130" s="451" t="n">
        <v>0</v>
      </c>
      <c r="Z130" s="451" t="n">
        <v>0</v>
      </c>
      <c r="AA130" s="451" t="n">
        <v>0</v>
      </c>
      <c r="AB130" s="454" t="s">
        <v>3072</v>
      </c>
      <c r="AC130" s="92"/>
      <c r="AD130" s="452" t="n">
        <v>1</v>
      </c>
      <c r="AE130" s="452" t="n">
        <v>-1</v>
      </c>
      <c r="AF130" s="92"/>
      <c r="AG130" s="455" t="n">
        <v>0</v>
      </c>
      <c r="AH130" s="456" t="n">
        <v>0</v>
      </c>
      <c r="AI130" s="455" t="n">
        <v>0</v>
      </c>
      <c r="AJ130" s="456" t="n">
        <v>0</v>
      </c>
      <c r="AK130" s="92"/>
      <c r="AL130" s="457" t="n">
        <v>0</v>
      </c>
      <c r="AM130" s="458" t="n">
        <v>0</v>
      </c>
      <c r="AN130" s="458" t="n">
        <v>0</v>
      </c>
      <c r="AO130" s="458" t="n">
        <v>0</v>
      </c>
      <c r="AP130" s="459" t="n">
        <v>0</v>
      </c>
      <c r="AQ130" s="378" t="n">
        <v>0</v>
      </c>
      <c r="AR130" s="460" t="n">
        <v>0</v>
      </c>
      <c r="AS130" s="460" t="n">
        <v>0</v>
      </c>
      <c r="AT130" s="460" t="n">
        <v>0</v>
      </c>
      <c r="AU130" s="460" t="n">
        <v>0</v>
      </c>
      <c r="AV130" s="461"/>
      <c r="AW130" s="462" t="n">
        <v>0</v>
      </c>
      <c r="AX130" s="463" t="n">
        <v>0</v>
      </c>
      <c r="AY130" s="464" t="n">
        <v>0</v>
      </c>
      <c r="AZ130" s="418" t="s">
        <v>342</v>
      </c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465" t="n">
        <v>0</v>
      </c>
      <c r="BM130" s="466" t="n">
        <v>0</v>
      </c>
      <c r="BN130" s="467" t="n">
        <v>0</v>
      </c>
      <c r="BO130" s="468" t="n">
        <v>0</v>
      </c>
      <c r="BP130" s="468" t="n">
        <v>0</v>
      </c>
      <c r="BQ130" s="469" t="n">
        <v>0</v>
      </c>
      <c r="BR130" s="470" t="n">
        <v>0</v>
      </c>
      <c r="BS130" s="468" t="n">
        <v>0</v>
      </c>
      <c r="BT130" s="468" t="n">
        <v>0</v>
      </c>
      <c r="BU130" s="471" t="n">
        <v>0</v>
      </c>
      <c r="CE130" s="446" t="n">
        <v>119</v>
      </c>
    </row>
    <row r="131" s="445" customFormat="true" ht="21.95" hidden="false" customHeight="true" outlineLevel="0" collapsed="false">
      <c r="A131" s="418" t="n">
        <v>0</v>
      </c>
      <c r="B131" s="418" t="n">
        <v>0</v>
      </c>
      <c r="C131" s="419" t="n">
        <v>0</v>
      </c>
      <c r="D131" s="419" t="s">
        <v>292</v>
      </c>
      <c r="E131" s="447" t="s">
        <v>344</v>
      </c>
      <c r="F131" s="447" t="s">
        <v>2370</v>
      </c>
      <c r="G131" s="447" t="s">
        <v>1072</v>
      </c>
      <c r="H131" s="475" t="n">
        <v>263.71</v>
      </c>
      <c r="I131" s="480" t="n">
        <v>35.62</v>
      </c>
      <c r="J131" s="473" t="n">
        <v>9393.35</v>
      </c>
      <c r="K131" s="451"/>
      <c r="L131" s="451" t="n">
        <v>0</v>
      </c>
      <c r="M131" s="452" t="n">
        <v>0</v>
      </c>
      <c r="N131" s="452" t="n">
        <v>0</v>
      </c>
      <c r="O131" s="451"/>
      <c r="P131" s="451" t="n">
        <v>0</v>
      </c>
      <c r="Q131" s="452" t="n">
        <v>0</v>
      </c>
      <c r="R131" s="452" t="n">
        <v>0</v>
      </c>
      <c r="S131" s="453" t="n">
        <v>9393.35</v>
      </c>
      <c r="T131" s="453" t="n">
        <v>0</v>
      </c>
      <c r="U131" s="453" t="n">
        <v>9502.31286</v>
      </c>
      <c r="V131" s="453" t="n">
        <v>9502.31286</v>
      </c>
      <c r="W131" s="453" t="n">
        <v>0</v>
      </c>
      <c r="X131" s="451" t="n">
        <v>0</v>
      </c>
      <c r="Y131" s="451" t="n">
        <v>0</v>
      </c>
      <c r="Z131" s="451" t="n">
        <v>0</v>
      </c>
      <c r="AA131" s="451" t="n">
        <v>0</v>
      </c>
      <c r="AB131" s="454" t="s">
        <v>3072</v>
      </c>
      <c r="AC131" s="92"/>
      <c r="AD131" s="452" t="n">
        <v>1</v>
      </c>
      <c r="AE131" s="452" t="n">
        <v>-1</v>
      </c>
      <c r="AF131" s="92"/>
      <c r="AG131" s="455" t="n">
        <v>0</v>
      </c>
      <c r="AH131" s="456" t="n">
        <v>0</v>
      </c>
      <c r="AI131" s="455" t="n">
        <v>0</v>
      </c>
      <c r="AJ131" s="456" t="n">
        <v>0</v>
      </c>
      <c r="AK131" s="92"/>
      <c r="AL131" s="457" t="n">
        <v>0</v>
      </c>
      <c r="AM131" s="458" t="n">
        <v>0</v>
      </c>
      <c r="AN131" s="458" t="n">
        <v>0</v>
      </c>
      <c r="AO131" s="458" t="n">
        <v>0</v>
      </c>
      <c r="AP131" s="459" t="n">
        <v>0</v>
      </c>
      <c r="AQ131" s="378" t="n">
        <v>0</v>
      </c>
      <c r="AR131" s="460" t="n">
        <v>0</v>
      </c>
      <c r="AS131" s="460" t="n">
        <v>0</v>
      </c>
      <c r="AT131" s="460" t="n">
        <v>0</v>
      </c>
      <c r="AU131" s="460" t="n">
        <v>0</v>
      </c>
      <c r="AV131" s="461"/>
      <c r="AW131" s="462" t="n">
        <v>0</v>
      </c>
      <c r="AX131" s="463" t="n">
        <v>0</v>
      </c>
      <c r="AY131" s="464" t="n">
        <v>0</v>
      </c>
      <c r="AZ131" s="418" t="s">
        <v>344</v>
      </c>
      <c r="BA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465" t="n">
        <v>0</v>
      </c>
      <c r="BM131" s="466" t="n">
        <v>0</v>
      </c>
      <c r="BN131" s="467" t="n">
        <v>0</v>
      </c>
      <c r="BO131" s="468" t="n">
        <v>0</v>
      </c>
      <c r="BP131" s="468" t="n">
        <v>0</v>
      </c>
      <c r="BQ131" s="469" t="n">
        <v>0</v>
      </c>
      <c r="BR131" s="470" t="n">
        <v>0</v>
      </c>
      <c r="BS131" s="468" t="n">
        <v>0</v>
      </c>
      <c r="BT131" s="468" t="n">
        <v>0</v>
      </c>
      <c r="BU131" s="471" t="n">
        <v>0</v>
      </c>
      <c r="CE131" s="446" t="n">
        <v>120</v>
      </c>
    </row>
    <row r="132" s="445" customFormat="true" ht="21.95" hidden="false" customHeight="true" outlineLevel="0" collapsed="false">
      <c r="A132" s="418" t="n">
        <v>0</v>
      </c>
      <c r="B132" s="418" t="n">
        <v>0</v>
      </c>
      <c r="C132" s="419" t="n">
        <v>0</v>
      </c>
      <c r="D132" s="419" t="s">
        <v>292</v>
      </c>
      <c r="E132" s="447" t="s">
        <v>347</v>
      </c>
      <c r="F132" s="447" t="s">
        <v>2372</v>
      </c>
      <c r="G132" s="447" t="s">
        <v>1072</v>
      </c>
      <c r="H132" s="475" t="n">
        <v>433.79</v>
      </c>
      <c r="I132" s="480" t="n">
        <v>77.053</v>
      </c>
      <c r="J132" s="450" t="n">
        <v>33424.82</v>
      </c>
      <c r="K132" s="451"/>
      <c r="L132" s="451" t="n">
        <v>0</v>
      </c>
      <c r="M132" s="452" t="n">
        <v>0</v>
      </c>
      <c r="N132" s="452" t="n">
        <v>0</v>
      </c>
      <c r="O132" s="451"/>
      <c r="P132" s="451" t="n">
        <v>0</v>
      </c>
      <c r="Q132" s="452" t="n">
        <v>0</v>
      </c>
      <c r="R132" s="452" t="n">
        <v>0</v>
      </c>
      <c r="S132" s="453" t="n">
        <v>33424.82</v>
      </c>
      <c r="T132" s="453" t="n">
        <v>0</v>
      </c>
      <c r="U132" s="453" t="n">
        <v>33812.547912</v>
      </c>
      <c r="V132" s="453" t="n">
        <v>33812.547912</v>
      </c>
      <c r="W132" s="453" t="n">
        <v>0</v>
      </c>
      <c r="X132" s="451" t="n">
        <v>0</v>
      </c>
      <c r="Y132" s="451" t="n">
        <v>0</v>
      </c>
      <c r="Z132" s="451" t="n">
        <v>0</v>
      </c>
      <c r="AA132" s="451" t="n">
        <v>0</v>
      </c>
      <c r="AB132" s="454" t="s">
        <v>3072</v>
      </c>
      <c r="AC132" s="92"/>
      <c r="AD132" s="452" t="n">
        <v>1</v>
      </c>
      <c r="AE132" s="452" t="n">
        <v>-1</v>
      </c>
      <c r="AF132" s="92"/>
      <c r="AG132" s="455" t="n">
        <v>0</v>
      </c>
      <c r="AH132" s="456" t="n">
        <v>0</v>
      </c>
      <c r="AI132" s="455" t="n">
        <v>0</v>
      </c>
      <c r="AJ132" s="456" t="n">
        <v>0</v>
      </c>
      <c r="AK132" s="92"/>
      <c r="AL132" s="457" t="n">
        <v>0</v>
      </c>
      <c r="AM132" s="458" t="n">
        <v>0</v>
      </c>
      <c r="AN132" s="458" t="n">
        <v>0</v>
      </c>
      <c r="AO132" s="458" t="n">
        <v>0</v>
      </c>
      <c r="AP132" s="459" t="n">
        <v>0</v>
      </c>
      <c r="AQ132" s="378" t="n">
        <v>0</v>
      </c>
      <c r="AR132" s="460" t="n">
        <v>0</v>
      </c>
      <c r="AS132" s="460" t="n">
        <v>0</v>
      </c>
      <c r="AT132" s="460" t="n">
        <v>0</v>
      </c>
      <c r="AU132" s="460" t="n">
        <v>0</v>
      </c>
      <c r="AV132" s="461"/>
      <c r="AW132" s="462" t="n">
        <v>0</v>
      </c>
      <c r="AX132" s="463" t="n">
        <v>0</v>
      </c>
      <c r="AY132" s="464" t="n">
        <v>0</v>
      </c>
      <c r="AZ132" s="418" t="s">
        <v>347</v>
      </c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465" t="n">
        <v>0</v>
      </c>
      <c r="BM132" s="466" t="n">
        <v>0</v>
      </c>
      <c r="BN132" s="467" t="n">
        <v>0</v>
      </c>
      <c r="BO132" s="468" t="n">
        <v>0</v>
      </c>
      <c r="BP132" s="468" t="n">
        <v>0</v>
      </c>
      <c r="BQ132" s="469" t="n">
        <v>0</v>
      </c>
      <c r="BR132" s="470" t="n">
        <v>0</v>
      </c>
      <c r="BS132" s="468" t="n">
        <v>0</v>
      </c>
      <c r="BT132" s="468" t="n">
        <v>0</v>
      </c>
      <c r="BU132" s="471" t="n">
        <v>0</v>
      </c>
      <c r="CE132" s="446" t="n">
        <v>121</v>
      </c>
    </row>
    <row r="133" s="445" customFormat="true" ht="21.95" hidden="false" customHeight="true" outlineLevel="0" collapsed="false">
      <c r="A133" s="418" t="n">
        <v>0</v>
      </c>
      <c r="B133" s="418" t="n">
        <v>0</v>
      </c>
      <c r="C133" s="419" t="n">
        <v>0</v>
      </c>
      <c r="D133" s="419" t="s">
        <v>292</v>
      </c>
      <c r="E133" s="447" t="s">
        <v>349</v>
      </c>
      <c r="F133" s="447" t="s">
        <v>2053</v>
      </c>
      <c r="G133" s="447" t="s">
        <v>1072</v>
      </c>
      <c r="H133" s="472" t="n">
        <v>1410.27</v>
      </c>
      <c r="I133" s="480" t="n">
        <v>26.21</v>
      </c>
      <c r="J133" s="450" t="n">
        <v>36963.18</v>
      </c>
      <c r="K133" s="451"/>
      <c r="L133" s="451" t="n">
        <v>0</v>
      </c>
      <c r="M133" s="452" t="n">
        <v>0</v>
      </c>
      <c r="N133" s="452" t="n">
        <v>0</v>
      </c>
      <c r="O133" s="451"/>
      <c r="P133" s="451" t="n">
        <v>0</v>
      </c>
      <c r="Q133" s="452" t="n">
        <v>0</v>
      </c>
      <c r="R133" s="452" t="n">
        <v>0</v>
      </c>
      <c r="S133" s="453" t="n">
        <v>36963.18</v>
      </c>
      <c r="T133" s="453" t="n">
        <v>0</v>
      </c>
      <c r="U133" s="453" t="n">
        <v>37391.952888</v>
      </c>
      <c r="V133" s="453" t="n">
        <v>37391.952888</v>
      </c>
      <c r="W133" s="453" t="n">
        <v>0</v>
      </c>
      <c r="X133" s="451" t="n">
        <v>0</v>
      </c>
      <c r="Y133" s="451" t="n">
        <v>0</v>
      </c>
      <c r="Z133" s="451" t="n">
        <v>0</v>
      </c>
      <c r="AA133" s="451" t="n">
        <v>0</v>
      </c>
      <c r="AB133" s="454" t="s">
        <v>3072</v>
      </c>
      <c r="AC133" s="92"/>
      <c r="AD133" s="452" t="n">
        <v>1</v>
      </c>
      <c r="AE133" s="452" t="n">
        <v>-1</v>
      </c>
      <c r="AF133" s="92"/>
      <c r="AG133" s="455" t="n">
        <v>0</v>
      </c>
      <c r="AH133" s="456" t="n">
        <v>0</v>
      </c>
      <c r="AI133" s="455" t="n">
        <v>0</v>
      </c>
      <c r="AJ133" s="456" t="n">
        <v>0</v>
      </c>
      <c r="AK133" s="92"/>
      <c r="AL133" s="457" t="n">
        <v>0</v>
      </c>
      <c r="AM133" s="458" t="n">
        <v>0</v>
      </c>
      <c r="AN133" s="458" t="n">
        <v>0</v>
      </c>
      <c r="AO133" s="458" t="n">
        <v>0</v>
      </c>
      <c r="AP133" s="459" t="n">
        <v>0</v>
      </c>
      <c r="AQ133" s="378" t="n">
        <v>0</v>
      </c>
      <c r="AR133" s="460" t="n">
        <v>0</v>
      </c>
      <c r="AS133" s="460" t="n">
        <v>0</v>
      </c>
      <c r="AT133" s="460" t="n">
        <v>0</v>
      </c>
      <c r="AU133" s="460" t="n">
        <v>0</v>
      </c>
      <c r="AV133" s="461"/>
      <c r="AW133" s="462" t="n">
        <v>0</v>
      </c>
      <c r="AX133" s="463" t="n">
        <v>0</v>
      </c>
      <c r="AY133" s="464" t="n">
        <v>0</v>
      </c>
      <c r="AZ133" s="418" t="s">
        <v>349</v>
      </c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465" t="n">
        <v>0</v>
      </c>
      <c r="BM133" s="466" t="n">
        <v>0</v>
      </c>
      <c r="BN133" s="467" t="n">
        <v>0</v>
      </c>
      <c r="BO133" s="468" t="n">
        <v>0</v>
      </c>
      <c r="BP133" s="468" t="n">
        <v>0</v>
      </c>
      <c r="BQ133" s="469" t="n">
        <v>0</v>
      </c>
      <c r="BR133" s="470" t="n">
        <v>0</v>
      </c>
      <c r="BS133" s="468" t="n">
        <v>0</v>
      </c>
      <c r="BT133" s="468" t="n">
        <v>0</v>
      </c>
      <c r="BU133" s="471" t="n">
        <v>0</v>
      </c>
      <c r="CE133" s="446" t="n">
        <v>122</v>
      </c>
    </row>
    <row r="134" s="445" customFormat="true" ht="21.95" hidden="false" customHeight="true" outlineLevel="0" collapsed="false">
      <c r="A134" s="418" t="n">
        <v>0</v>
      </c>
      <c r="B134" s="418" t="n">
        <v>0</v>
      </c>
      <c r="C134" s="419" t="n">
        <v>0</v>
      </c>
      <c r="D134" s="419" t="s">
        <v>292</v>
      </c>
      <c r="E134" s="447" t="s">
        <v>351</v>
      </c>
      <c r="F134" s="447" t="s">
        <v>2375</v>
      </c>
      <c r="G134" s="447" t="s">
        <v>1072</v>
      </c>
      <c r="H134" s="480" t="n">
        <v>29.08</v>
      </c>
      <c r="I134" s="475" t="n">
        <v>249.77</v>
      </c>
      <c r="J134" s="473" t="n">
        <v>7263.31</v>
      </c>
      <c r="K134" s="451"/>
      <c r="L134" s="451" t="n">
        <v>0</v>
      </c>
      <c r="M134" s="452" t="n">
        <v>0</v>
      </c>
      <c r="N134" s="452" t="n">
        <v>0</v>
      </c>
      <c r="O134" s="451"/>
      <c r="P134" s="451" t="n">
        <v>0</v>
      </c>
      <c r="Q134" s="452" t="n">
        <v>0</v>
      </c>
      <c r="R134" s="452" t="n">
        <v>0</v>
      </c>
      <c r="S134" s="453" t="n">
        <v>7263.31</v>
      </c>
      <c r="T134" s="453" t="n">
        <v>0</v>
      </c>
      <c r="U134" s="453" t="n">
        <v>7347.564396</v>
      </c>
      <c r="V134" s="453" t="n">
        <v>7347.564396</v>
      </c>
      <c r="W134" s="453" t="n">
        <v>0</v>
      </c>
      <c r="X134" s="451" t="n">
        <v>0</v>
      </c>
      <c r="Y134" s="451" t="n">
        <v>0</v>
      </c>
      <c r="Z134" s="451" t="n">
        <v>0</v>
      </c>
      <c r="AA134" s="451" t="n">
        <v>0</v>
      </c>
      <c r="AB134" s="454" t="s">
        <v>3072</v>
      </c>
      <c r="AC134" s="92"/>
      <c r="AD134" s="452" t="n">
        <v>1</v>
      </c>
      <c r="AE134" s="452" t="n">
        <v>-1</v>
      </c>
      <c r="AF134" s="92"/>
      <c r="AG134" s="455" t="n">
        <v>0</v>
      </c>
      <c r="AH134" s="456" t="n">
        <v>0</v>
      </c>
      <c r="AI134" s="455" t="n">
        <v>0</v>
      </c>
      <c r="AJ134" s="456" t="n">
        <v>0</v>
      </c>
      <c r="AK134" s="92"/>
      <c r="AL134" s="457" t="n">
        <v>0</v>
      </c>
      <c r="AM134" s="458" t="n">
        <v>0</v>
      </c>
      <c r="AN134" s="458" t="n">
        <v>0</v>
      </c>
      <c r="AO134" s="458" t="n">
        <v>0</v>
      </c>
      <c r="AP134" s="459" t="n">
        <v>0</v>
      </c>
      <c r="AQ134" s="378" t="n">
        <v>0</v>
      </c>
      <c r="AR134" s="460" t="n">
        <v>0</v>
      </c>
      <c r="AS134" s="460" t="n">
        <v>0</v>
      </c>
      <c r="AT134" s="460" t="n">
        <v>0</v>
      </c>
      <c r="AU134" s="460" t="n">
        <v>0</v>
      </c>
      <c r="AV134" s="461"/>
      <c r="AW134" s="462" t="n">
        <v>0</v>
      </c>
      <c r="AX134" s="463" t="n">
        <v>0</v>
      </c>
      <c r="AY134" s="464" t="n">
        <v>0</v>
      </c>
      <c r="AZ134" s="418" t="s">
        <v>351</v>
      </c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465" t="n">
        <v>0</v>
      </c>
      <c r="BM134" s="466" t="n">
        <v>0</v>
      </c>
      <c r="BN134" s="467" t="n">
        <v>0</v>
      </c>
      <c r="BO134" s="468" t="n">
        <v>0</v>
      </c>
      <c r="BP134" s="468" t="n">
        <v>0</v>
      </c>
      <c r="BQ134" s="469" t="n">
        <v>0</v>
      </c>
      <c r="BR134" s="470" t="n">
        <v>0</v>
      </c>
      <c r="BS134" s="468" t="n">
        <v>0</v>
      </c>
      <c r="BT134" s="468" t="n">
        <v>0</v>
      </c>
      <c r="BU134" s="471" t="n">
        <v>0</v>
      </c>
      <c r="CE134" s="446" t="n">
        <v>123</v>
      </c>
    </row>
    <row r="135" s="445" customFormat="true" ht="21.95" hidden="false" customHeight="true" outlineLevel="0" collapsed="false">
      <c r="A135" s="418" t="n">
        <v>0</v>
      </c>
      <c r="B135" s="418" t="n">
        <v>0</v>
      </c>
      <c r="C135" s="419" t="n">
        <v>0</v>
      </c>
      <c r="D135" s="419" t="s">
        <v>292</v>
      </c>
      <c r="E135" s="447" t="s">
        <v>354</v>
      </c>
      <c r="F135" s="447" t="s">
        <v>2377</v>
      </c>
      <c r="G135" s="447" t="s">
        <v>1072</v>
      </c>
      <c r="H135" s="480" t="n">
        <v>29.08</v>
      </c>
      <c r="I135" s="480" t="n">
        <v>33</v>
      </c>
      <c r="J135" s="476" t="n">
        <v>959.64</v>
      </c>
      <c r="K135" s="451"/>
      <c r="L135" s="451" t="n">
        <v>0</v>
      </c>
      <c r="M135" s="452" t="n">
        <v>0</v>
      </c>
      <c r="N135" s="452" t="n">
        <v>0</v>
      </c>
      <c r="O135" s="451"/>
      <c r="P135" s="451" t="n">
        <v>0</v>
      </c>
      <c r="Q135" s="452" t="n">
        <v>0</v>
      </c>
      <c r="R135" s="452" t="n">
        <v>0</v>
      </c>
      <c r="S135" s="453" t="n">
        <v>959.64</v>
      </c>
      <c r="T135" s="453" t="n">
        <v>0</v>
      </c>
      <c r="U135" s="453" t="n">
        <v>970.771824</v>
      </c>
      <c r="V135" s="453" t="n">
        <v>970.771824</v>
      </c>
      <c r="W135" s="453" t="n">
        <v>0</v>
      </c>
      <c r="X135" s="451" t="n">
        <v>0</v>
      </c>
      <c r="Y135" s="451" t="n">
        <v>0</v>
      </c>
      <c r="Z135" s="451" t="n">
        <v>0</v>
      </c>
      <c r="AA135" s="451" t="n">
        <v>0</v>
      </c>
      <c r="AB135" s="454" t="s">
        <v>3072</v>
      </c>
      <c r="AC135" s="92"/>
      <c r="AD135" s="452" t="n">
        <v>1</v>
      </c>
      <c r="AE135" s="452" t="n">
        <v>-1</v>
      </c>
      <c r="AF135" s="92"/>
      <c r="AG135" s="455" t="n">
        <v>0</v>
      </c>
      <c r="AH135" s="456" t="n">
        <v>0</v>
      </c>
      <c r="AI135" s="455" t="n">
        <v>0</v>
      </c>
      <c r="AJ135" s="456" t="n">
        <v>0</v>
      </c>
      <c r="AK135" s="92"/>
      <c r="AL135" s="457" t="n">
        <v>0</v>
      </c>
      <c r="AM135" s="458" t="n">
        <v>0</v>
      </c>
      <c r="AN135" s="458" t="n">
        <v>0</v>
      </c>
      <c r="AO135" s="458" t="n">
        <v>0</v>
      </c>
      <c r="AP135" s="459" t="n">
        <v>0</v>
      </c>
      <c r="AQ135" s="378" t="n">
        <v>0</v>
      </c>
      <c r="AR135" s="460" t="n">
        <v>0</v>
      </c>
      <c r="AS135" s="460" t="n">
        <v>0</v>
      </c>
      <c r="AT135" s="460" t="n">
        <v>0</v>
      </c>
      <c r="AU135" s="460" t="n">
        <v>0</v>
      </c>
      <c r="AV135" s="461"/>
      <c r="AW135" s="462" t="n">
        <v>0</v>
      </c>
      <c r="AX135" s="463" t="n">
        <v>0</v>
      </c>
      <c r="AY135" s="464" t="n">
        <v>0</v>
      </c>
      <c r="AZ135" s="418" t="s">
        <v>354</v>
      </c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465" t="n">
        <v>0</v>
      </c>
      <c r="BM135" s="466" t="n">
        <v>0</v>
      </c>
      <c r="BN135" s="467" t="n">
        <v>0</v>
      </c>
      <c r="BO135" s="468" t="n">
        <v>0</v>
      </c>
      <c r="BP135" s="468" t="n">
        <v>0</v>
      </c>
      <c r="BQ135" s="469" t="n">
        <v>0</v>
      </c>
      <c r="BR135" s="470" t="n">
        <v>0</v>
      </c>
      <c r="BS135" s="468" t="n">
        <v>0</v>
      </c>
      <c r="BT135" s="468" t="n">
        <v>0</v>
      </c>
      <c r="BU135" s="471" t="n">
        <v>0</v>
      </c>
      <c r="CE135" s="446" t="n">
        <v>124</v>
      </c>
    </row>
    <row r="136" s="445" customFormat="true" ht="21.95" hidden="false" customHeight="true" outlineLevel="0" collapsed="false">
      <c r="A136" s="418" t="n">
        <v>0</v>
      </c>
      <c r="B136" s="418" t="n">
        <v>0</v>
      </c>
      <c r="C136" s="419" t="n">
        <v>0</v>
      </c>
      <c r="D136" s="419" t="s">
        <v>292</v>
      </c>
      <c r="E136" s="477" t="s">
        <v>356</v>
      </c>
      <c r="F136" s="477" t="s">
        <v>2379</v>
      </c>
      <c r="G136" s="477"/>
      <c r="H136" s="478"/>
      <c r="I136" s="478"/>
      <c r="J136" s="479" t="n">
        <v>11687.88</v>
      </c>
      <c r="K136" s="451"/>
      <c r="L136" s="451" t="n">
        <v>0</v>
      </c>
      <c r="M136" s="452" t="n">
        <v>0</v>
      </c>
      <c r="N136" s="452" t="n">
        <v>0</v>
      </c>
      <c r="O136" s="451"/>
      <c r="P136" s="451" t="n">
        <v>0</v>
      </c>
      <c r="Q136" s="452" t="n">
        <v>0</v>
      </c>
      <c r="R136" s="452" t="n">
        <v>0</v>
      </c>
      <c r="S136" s="453" t="n">
        <v>11687.88</v>
      </c>
      <c r="T136" s="453" t="n">
        <v>0</v>
      </c>
      <c r="U136" s="453" t="n">
        <v>0</v>
      </c>
      <c r="V136" s="453" t="n">
        <v>0</v>
      </c>
      <c r="W136" s="453" t="n">
        <v>0</v>
      </c>
      <c r="X136" s="451" t="n">
        <v>0</v>
      </c>
      <c r="Y136" s="451" t="n">
        <v>0</v>
      </c>
      <c r="Z136" s="451" t="n">
        <v>0</v>
      </c>
      <c r="AA136" s="451" t="n">
        <v>0</v>
      </c>
      <c r="AB136" s="454" t="s">
        <v>3072</v>
      </c>
      <c r="AC136" s="92"/>
      <c r="AD136" s="452" t="n">
        <v>1</v>
      </c>
      <c r="AE136" s="452" t="n">
        <v>-1</v>
      </c>
      <c r="AF136" s="92"/>
      <c r="AG136" s="455" t="n">
        <v>0</v>
      </c>
      <c r="AH136" s="456" t="n">
        <v>0</v>
      </c>
      <c r="AI136" s="455" t="n">
        <v>0</v>
      </c>
      <c r="AJ136" s="456" t="n">
        <v>0</v>
      </c>
      <c r="AK136" s="92"/>
      <c r="AL136" s="457" t="n">
        <v>0</v>
      </c>
      <c r="AM136" s="458" t="n">
        <v>0</v>
      </c>
      <c r="AN136" s="458" t="n">
        <v>0</v>
      </c>
      <c r="AO136" s="458" t="n">
        <v>0</v>
      </c>
      <c r="AP136" s="459" t="n">
        <v>0</v>
      </c>
      <c r="AQ136" s="378"/>
      <c r="AR136" s="460"/>
      <c r="AS136" s="460"/>
      <c r="AT136" s="460"/>
      <c r="AU136" s="460"/>
      <c r="AV136" s="461"/>
      <c r="AW136" s="462"/>
      <c r="AX136" s="463"/>
      <c r="AY136" s="464"/>
      <c r="AZ136" s="418" t="s">
        <v>356</v>
      </c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465" t="n">
        <v>0</v>
      </c>
      <c r="BM136" s="466" t="n">
        <v>0</v>
      </c>
      <c r="BN136" s="467" t="n">
        <v>0</v>
      </c>
      <c r="BO136" s="468" t="n">
        <v>0</v>
      </c>
      <c r="BP136" s="468" t="n">
        <v>0</v>
      </c>
      <c r="BQ136" s="469" t="n">
        <v>0</v>
      </c>
      <c r="BR136" s="470" t="n">
        <v>0</v>
      </c>
      <c r="BS136" s="468" t="n">
        <v>0</v>
      </c>
      <c r="BT136" s="468" t="n">
        <v>0</v>
      </c>
      <c r="BU136" s="471" t="n">
        <v>0</v>
      </c>
      <c r="CE136" s="446" t="n">
        <v>125</v>
      </c>
    </row>
    <row r="137" s="445" customFormat="true" ht="21.95" hidden="false" customHeight="true" outlineLevel="0" collapsed="false">
      <c r="A137" s="418" t="n">
        <v>0</v>
      </c>
      <c r="B137" s="418" t="n">
        <v>0</v>
      </c>
      <c r="C137" s="419" t="n">
        <v>0</v>
      </c>
      <c r="D137" s="419" t="s">
        <v>292</v>
      </c>
      <c r="E137" s="447" t="s">
        <v>358</v>
      </c>
      <c r="F137" s="447" t="s">
        <v>2381</v>
      </c>
      <c r="G137" s="447" t="s">
        <v>1079</v>
      </c>
      <c r="H137" s="475" t="n">
        <v>233.77</v>
      </c>
      <c r="I137" s="448" t="n">
        <v>6.1221</v>
      </c>
      <c r="J137" s="473" t="n">
        <v>1431.16</v>
      </c>
      <c r="K137" s="451"/>
      <c r="L137" s="451" t="n">
        <v>0</v>
      </c>
      <c r="M137" s="452" t="n">
        <v>0</v>
      </c>
      <c r="N137" s="452" t="n">
        <v>0</v>
      </c>
      <c r="O137" s="451"/>
      <c r="P137" s="451" t="n">
        <v>0</v>
      </c>
      <c r="Q137" s="452" t="n">
        <v>0</v>
      </c>
      <c r="R137" s="452" t="n">
        <v>0</v>
      </c>
      <c r="S137" s="453" t="n">
        <v>1431.16</v>
      </c>
      <c r="T137" s="453" t="n">
        <v>0</v>
      </c>
      <c r="U137" s="453" t="n">
        <v>1447.761456</v>
      </c>
      <c r="V137" s="453" t="n">
        <v>1447.761456</v>
      </c>
      <c r="W137" s="453" t="n">
        <v>0</v>
      </c>
      <c r="X137" s="451" t="n">
        <v>0</v>
      </c>
      <c r="Y137" s="451" t="n">
        <v>0</v>
      </c>
      <c r="Z137" s="451" t="n">
        <v>0</v>
      </c>
      <c r="AA137" s="451" t="n">
        <v>0</v>
      </c>
      <c r="AB137" s="454" t="s">
        <v>3072</v>
      </c>
      <c r="AC137" s="92"/>
      <c r="AD137" s="452" t="n">
        <v>1</v>
      </c>
      <c r="AE137" s="452" t="n">
        <v>-1</v>
      </c>
      <c r="AF137" s="92"/>
      <c r="AG137" s="455" t="n">
        <v>0</v>
      </c>
      <c r="AH137" s="456" t="n">
        <v>0</v>
      </c>
      <c r="AI137" s="455" t="n">
        <v>0</v>
      </c>
      <c r="AJ137" s="456" t="n">
        <v>0</v>
      </c>
      <c r="AK137" s="92"/>
      <c r="AL137" s="457" t="n">
        <v>0</v>
      </c>
      <c r="AM137" s="458" t="n">
        <v>0</v>
      </c>
      <c r="AN137" s="458" t="n">
        <v>0</v>
      </c>
      <c r="AO137" s="458" t="n">
        <v>0</v>
      </c>
      <c r="AP137" s="459" t="n">
        <v>0</v>
      </c>
      <c r="AQ137" s="378" t="n">
        <v>0</v>
      </c>
      <c r="AR137" s="460" t="n">
        <v>0</v>
      </c>
      <c r="AS137" s="460" t="n">
        <v>0</v>
      </c>
      <c r="AT137" s="460" t="n">
        <v>0</v>
      </c>
      <c r="AU137" s="460" t="n">
        <v>0</v>
      </c>
      <c r="AV137" s="461"/>
      <c r="AW137" s="462" t="n">
        <v>0</v>
      </c>
      <c r="AX137" s="463" t="n">
        <v>0</v>
      </c>
      <c r="AY137" s="464" t="n">
        <v>0</v>
      </c>
      <c r="AZ137" s="418" t="s">
        <v>358</v>
      </c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465" t="n">
        <v>0</v>
      </c>
      <c r="BM137" s="466" t="n">
        <v>0</v>
      </c>
      <c r="BN137" s="467" t="n">
        <v>0</v>
      </c>
      <c r="BO137" s="468" t="n">
        <v>0</v>
      </c>
      <c r="BP137" s="468" t="n">
        <v>0</v>
      </c>
      <c r="BQ137" s="469" t="n">
        <v>0</v>
      </c>
      <c r="BR137" s="470" t="n">
        <v>0</v>
      </c>
      <c r="BS137" s="468" t="n">
        <v>0</v>
      </c>
      <c r="BT137" s="468" t="n">
        <v>0</v>
      </c>
      <c r="BU137" s="471" t="n">
        <v>0</v>
      </c>
      <c r="CE137" s="446" t="n">
        <v>126</v>
      </c>
    </row>
    <row r="138" s="445" customFormat="true" ht="21.95" hidden="false" customHeight="true" outlineLevel="0" collapsed="false">
      <c r="A138" s="418" t="n">
        <v>0</v>
      </c>
      <c r="B138" s="418" t="n">
        <v>0</v>
      </c>
      <c r="C138" s="419" t="n">
        <v>0</v>
      </c>
      <c r="D138" s="419" t="s">
        <v>292</v>
      </c>
      <c r="E138" s="447" t="s">
        <v>360</v>
      </c>
      <c r="F138" s="447" t="s">
        <v>2383</v>
      </c>
      <c r="G138" s="447" t="s">
        <v>1079</v>
      </c>
      <c r="H138" s="475" t="n">
        <v>179.68</v>
      </c>
      <c r="I138" s="448" t="n">
        <v>4.1564</v>
      </c>
      <c r="J138" s="476" t="n">
        <v>746.82</v>
      </c>
      <c r="K138" s="451"/>
      <c r="L138" s="451" t="n">
        <v>0</v>
      </c>
      <c r="M138" s="452" t="n">
        <v>0</v>
      </c>
      <c r="N138" s="452" t="n">
        <v>0</v>
      </c>
      <c r="O138" s="451"/>
      <c r="P138" s="451" t="n">
        <v>0</v>
      </c>
      <c r="Q138" s="452" t="n">
        <v>0</v>
      </c>
      <c r="R138" s="452" t="n">
        <v>0</v>
      </c>
      <c r="S138" s="453" t="n">
        <v>746.82</v>
      </c>
      <c r="T138" s="453" t="n">
        <v>0</v>
      </c>
      <c r="U138" s="453" t="n">
        <v>755.483112</v>
      </c>
      <c r="V138" s="453" t="n">
        <v>755.483112</v>
      </c>
      <c r="W138" s="453" t="n">
        <v>0</v>
      </c>
      <c r="X138" s="451" t="n">
        <v>0</v>
      </c>
      <c r="Y138" s="451" t="n">
        <v>0</v>
      </c>
      <c r="Z138" s="451" t="n">
        <v>0</v>
      </c>
      <c r="AA138" s="451" t="n">
        <v>0</v>
      </c>
      <c r="AB138" s="454" t="s">
        <v>3072</v>
      </c>
      <c r="AC138" s="92"/>
      <c r="AD138" s="452" t="n">
        <v>1</v>
      </c>
      <c r="AE138" s="452" t="n">
        <v>-1</v>
      </c>
      <c r="AF138" s="92"/>
      <c r="AG138" s="455" t="n">
        <v>0</v>
      </c>
      <c r="AH138" s="456" t="n">
        <v>0</v>
      </c>
      <c r="AI138" s="455" t="n">
        <v>0</v>
      </c>
      <c r="AJ138" s="456" t="n">
        <v>0</v>
      </c>
      <c r="AK138" s="92"/>
      <c r="AL138" s="457" t="n">
        <v>0</v>
      </c>
      <c r="AM138" s="458" t="n">
        <v>0</v>
      </c>
      <c r="AN138" s="458" t="n">
        <v>0</v>
      </c>
      <c r="AO138" s="458" t="n">
        <v>0</v>
      </c>
      <c r="AP138" s="459" t="n">
        <v>0</v>
      </c>
      <c r="AQ138" s="378" t="n">
        <v>0</v>
      </c>
      <c r="AR138" s="460" t="n">
        <v>0</v>
      </c>
      <c r="AS138" s="460" t="n">
        <v>0</v>
      </c>
      <c r="AT138" s="460" t="n">
        <v>0</v>
      </c>
      <c r="AU138" s="460" t="n">
        <v>0</v>
      </c>
      <c r="AV138" s="461"/>
      <c r="AW138" s="462" t="n">
        <v>0</v>
      </c>
      <c r="AX138" s="463" t="n">
        <v>0</v>
      </c>
      <c r="AY138" s="464" t="n">
        <v>0</v>
      </c>
      <c r="AZ138" s="418" t="s">
        <v>360</v>
      </c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465" t="n">
        <v>0</v>
      </c>
      <c r="BM138" s="466" t="n">
        <v>0</v>
      </c>
      <c r="BN138" s="467" t="n">
        <v>0</v>
      </c>
      <c r="BO138" s="468" t="n">
        <v>0</v>
      </c>
      <c r="BP138" s="468" t="n">
        <v>0</v>
      </c>
      <c r="BQ138" s="469" t="n">
        <v>0</v>
      </c>
      <c r="BR138" s="470" t="n">
        <v>0</v>
      </c>
      <c r="BS138" s="468" t="n">
        <v>0</v>
      </c>
      <c r="BT138" s="468" t="n">
        <v>0</v>
      </c>
      <c r="BU138" s="471" t="n">
        <v>0</v>
      </c>
      <c r="CE138" s="446" t="n">
        <v>127</v>
      </c>
    </row>
    <row r="139" s="445" customFormat="true" ht="21.95" hidden="false" customHeight="true" outlineLevel="0" collapsed="false">
      <c r="A139" s="418" t="n">
        <v>0</v>
      </c>
      <c r="B139" s="418" t="n">
        <v>0</v>
      </c>
      <c r="C139" s="419" t="n">
        <v>0</v>
      </c>
      <c r="D139" s="419" t="s">
        <v>292</v>
      </c>
      <c r="E139" s="447" t="s">
        <v>362</v>
      </c>
      <c r="F139" s="447" t="s">
        <v>2385</v>
      </c>
      <c r="G139" s="447" t="s">
        <v>1079</v>
      </c>
      <c r="H139" s="475" t="n">
        <v>193.4</v>
      </c>
      <c r="I139" s="448" t="n">
        <v>8.067</v>
      </c>
      <c r="J139" s="473" t="n">
        <v>1560.16</v>
      </c>
      <c r="K139" s="451"/>
      <c r="L139" s="451" t="n">
        <v>0</v>
      </c>
      <c r="M139" s="452" t="n">
        <v>0</v>
      </c>
      <c r="N139" s="452" t="n">
        <v>0</v>
      </c>
      <c r="O139" s="451"/>
      <c r="P139" s="451" t="n">
        <v>0</v>
      </c>
      <c r="Q139" s="452" t="n">
        <v>0</v>
      </c>
      <c r="R139" s="452" t="n">
        <v>0</v>
      </c>
      <c r="S139" s="453" t="n">
        <v>1560.16</v>
      </c>
      <c r="T139" s="453" t="n">
        <v>0</v>
      </c>
      <c r="U139" s="453" t="n">
        <v>1578.257856</v>
      </c>
      <c r="V139" s="453" t="n">
        <v>1578.257856</v>
      </c>
      <c r="W139" s="453" t="n">
        <v>0</v>
      </c>
      <c r="X139" s="451" t="n">
        <v>0</v>
      </c>
      <c r="Y139" s="451" t="n">
        <v>0</v>
      </c>
      <c r="Z139" s="451" t="n">
        <v>0</v>
      </c>
      <c r="AA139" s="451" t="n">
        <v>0</v>
      </c>
      <c r="AB139" s="454" t="s">
        <v>3072</v>
      </c>
      <c r="AC139" s="92"/>
      <c r="AD139" s="452" t="n">
        <v>1</v>
      </c>
      <c r="AE139" s="452" t="n">
        <v>-1</v>
      </c>
      <c r="AF139" s="92"/>
      <c r="AG139" s="455" t="n">
        <v>0</v>
      </c>
      <c r="AH139" s="456" t="n">
        <v>0</v>
      </c>
      <c r="AI139" s="455" t="n">
        <v>0</v>
      </c>
      <c r="AJ139" s="456" t="n">
        <v>0</v>
      </c>
      <c r="AK139" s="92"/>
      <c r="AL139" s="457" t="n">
        <v>0</v>
      </c>
      <c r="AM139" s="458" t="n">
        <v>0</v>
      </c>
      <c r="AN139" s="458" t="n">
        <v>0</v>
      </c>
      <c r="AO139" s="458" t="n">
        <v>0</v>
      </c>
      <c r="AP139" s="459" t="n">
        <v>0</v>
      </c>
      <c r="AQ139" s="378" t="n">
        <v>0</v>
      </c>
      <c r="AR139" s="460" t="n">
        <v>0</v>
      </c>
      <c r="AS139" s="460" t="n">
        <v>0</v>
      </c>
      <c r="AT139" s="460" t="n">
        <v>0</v>
      </c>
      <c r="AU139" s="460" t="n">
        <v>0</v>
      </c>
      <c r="AV139" s="461"/>
      <c r="AW139" s="462" t="n">
        <v>0</v>
      </c>
      <c r="AX139" s="463" t="n">
        <v>0</v>
      </c>
      <c r="AY139" s="464" t="n">
        <v>0</v>
      </c>
      <c r="AZ139" s="418" t="s">
        <v>362</v>
      </c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465" t="n">
        <v>0</v>
      </c>
      <c r="BM139" s="466" t="n">
        <v>0</v>
      </c>
      <c r="BN139" s="467" t="n">
        <v>0</v>
      </c>
      <c r="BO139" s="468" t="n">
        <v>0</v>
      </c>
      <c r="BP139" s="468" t="n">
        <v>0</v>
      </c>
      <c r="BQ139" s="469" t="n">
        <v>0</v>
      </c>
      <c r="BR139" s="470" t="n">
        <v>0</v>
      </c>
      <c r="BS139" s="468" t="n">
        <v>0</v>
      </c>
      <c r="BT139" s="468" t="n">
        <v>0</v>
      </c>
      <c r="BU139" s="471" t="n">
        <v>0</v>
      </c>
      <c r="CE139" s="446" t="n">
        <v>128</v>
      </c>
    </row>
    <row r="140" s="445" customFormat="true" ht="21.95" hidden="false" customHeight="true" outlineLevel="0" collapsed="false">
      <c r="A140" s="418" t="n">
        <v>0</v>
      </c>
      <c r="B140" s="418" t="n">
        <v>0</v>
      </c>
      <c r="C140" s="419" t="n">
        <v>0</v>
      </c>
      <c r="D140" s="419" t="s">
        <v>292</v>
      </c>
      <c r="E140" s="447" t="s">
        <v>364</v>
      </c>
      <c r="F140" s="447" t="s">
        <v>1632</v>
      </c>
      <c r="G140" s="447" t="s">
        <v>1079</v>
      </c>
      <c r="H140" s="475" t="n">
        <v>606.85</v>
      </c>
      <c r="I140" s="480" t="n">
        <v>13.1</v>
      </c>
      <c r="J140" s="473" t="n">
        <v>7949.74</v>
      </c>
      <c r="K140" s="451"/>
      <c r="L140" s="451" t="n">
        <v>0</v>
      </c>
      <c r="M140" s="452" t="n">
        <v>0</v>
      </c>
      <c r="N140" s="452" t="n">
        <v>0</v>
      </c>
      <c r="O140" s="451"/>
      <c r="P140" s="451" t="n">
        <v>0</v>
      </c>
      <c r="Q140" s="452" t="n">
        <v>0</v>
      </c>
      <c r="R140" s="452" t="n">
        <v>0</v>
      </c>
      <c r="S140" s="453" t="n">
        <v>7949.74</v>
      </c>
      <c r="T140" s="453" t="n">
        <v>0</v>
      </c>
      <c r="U140" s="453" t="n">
        <v>8041.956984</v>
      </c>
      <c r="V140" s="453" t="n">
        <v>8041.956984</v>
      </c>
      <c r="W140" s="453" t="n">
        <v>0</v>
      </c>
      <c r="X140" s="451" t="n">
        <v>0</v>
      </c>
      <c r="Y140" s="451" t="n">
        <v>0</v>
      </c>
      <c r="Z140" s="451" t="n">
        <v>0</v>
      </c>
      <c r="AA140" s="451" t="n">
        <v>0</v>
      </c>
      <c r="AB140" s="454" t="s">
        <v>3072</v>
      </c>
      <c r="AC140" s="92"/>
      <c r="AD140" s="452" t="n">
        <v>1</v>
      </c>
      <c r="AE140" s="452" t="n">
        <v>-1</v>
      </c>
      <c r="AF140" s="92"/>
      <c r="AG140" s="455" t="n">
        <v>0</v>
      </c>
      <c r="AH140" s="456" t="n">
        <v>0</v>
      </c>
      <c r="AI140" s="455" t="n">
        <v>0</v>
      </c>
      <c r="AJ140" s="456" t="n">
        <v>0</v>
      </c>
      <c r="AK140" s="92"/>
      <c r="AL140" s="457" t="n">
        <v>0</v>
      </c>
      <c r="AM140" s="458" t="n">
        <v>0</v>
      </c>
      <c r="AN140" s="458" t="n">
        <v>0</v>
      </c>
      <c r="AO140" s="458" t="n">
        <v>0</v>
      </c>
      <c r="AP140" s="459" t="n">
        <v>0</v>
      </c>
      <c r="AQ140" s="378" t="n">
        <v>0</v>
      </c>
      <c r="AR140" s="460" t="n">
        <v>0</v>
      </c>
      <c r="AS140" s="460" t="n">
        <v>0</v>
      </c>
      <c r="AT140" s="460" t="n">
        <v>0</v>
      </c>
      <c r="AU140" s="460" t="n">
        <v>0</v>
      </c>
      <c r="AV140" s="461"/>
      <c r="AW140" s="462" t="n">
        <v>0</v>
      </c>
      <c r="AX140" s="463" t="n">
        <v>0</v>
      </c>
      <c r="AY140" s="464" t="n">
        <v>0</v>
      </c>
      <c r="AZ140" s="418" t="s">
        <v>364</v>
      </c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465" t="n">
        <v>0</v>
      </c>
      <c r="BM140" s="466" t="n">
        <v>0</v>
      </c>
      <c r="BN140" s="467" t="n">
        <v>0</v>
      </c>
      <c r="BO140" s="468" t="n">
        <v>0</v>
      </c>
      <c r="BP140" s="468" t="n">
        <v>0</v>
      </c>
      <c r="BQ140" s="469" t="n">
        <v>0</v>
      </c>
      <c r="BR140" s="470" t="n">
        <v>0</v>
      </c>
      <c r="BS140" s="468" t="n">
        <v>0</v>
      </c>
      <c r="BT140" s="468" t="n">
        <v>0</v>
      </c>
      <c r="BU140" s="471" t="n">
        <v>0</v>
      </c>
      <c r="CE140" s="446" t="n">
        <v>129</v>
      </c>
    </row>
    <row r="141" s="445" customFormat="true" ht="21.95" hidden="false" customHeight="true" outlineLevel="0" collapsed="false">
      <c r="A141" s="418" t="n">
        <v>0</v>
      </c>
      <c r="B141" s="418" t="n">
        <v>0</v>
      </c>
      <c r="C141" s="419" t="n">
        <v>0</v>
      </c>
      <c r="D141" s="419" t="s">
        <v>292</v>
      </c>
      <c r="E141" s="477" t="s">
        <v>366</v>
      </c>
      <c r="F141" s="477" t="s">
        <v>2388</v>
      </c>
      <c r="G141" s="477"/>
      <c r="H141" s="478"/>
      <c r="I141" s="478"/>
      <c r="J141" s="483" t="n">
        <v>7630.36</v>
      </c>
      <c r="K141" s="451"/>
      <c r="L141" s="451" t="n">
        <v>0</v>
      </c>
      <c r="M141" s="452" t="n">
        <v>0</v>
      </c>
      <c r="N141" s="452" t="n">
        <v>0</v>
      </c>
      <c r="O141" s="451"/>
      <c r="P141" s="451" t="n">
        <v>0</v>
      </c>
      <c r="Q141" s="452" t="n">
        <v>0</v>
      </c>
      <c r="R141" s="452" t="n">
        <v>0</v>
      </c>
      <c r="S141" s="453" t="n">
        <v>7630.36</v>
      </c>
      <c r="T141" s="453" t="n">
        <v>0</v>
      </c>
      <c r="U141" s="453" t="n">
        <v>0</v>
      </c>
      <c r="V141" s="453" t="n">
        <v>0</v>
      </c>
      <c r="W141" s="453" t="n">
        <v>0</v>
      </c>
      <c r="X141" s="451" t="n">
        <v>0</v>
      </c>
      <c r="Y141" s="451" t="n">
        <v>0</v>
      </c>
      <c r="Z141" s="451" t="n">
        <v>0</v>
      </c>
      <c r="AA141" s="451" t="n">
        <v>0</v>
      </c>
      <c r="AB141" s="454" t="s">
        <v>3072</v>
      </c>
      <c r="AC141" s="92"/>
      <c r="AD141" s="452" t="n">
        <v>1</v>
      </c>
      <c r="AE141" s="452" t="n">
        <v>-1</v>
      </c>
      <c r="AF141" s="92"/>
      <c r="AG141" s="455" t="n">
        <v>0</v>
      </c>
      <c r="AH141" s="456" t="n">
        <v>0</v>
      </c>
      <c r="AI141" s="455" t="n">
        <v>0</v>
      </c>
      <c r="AJ141" s="456" t="n">
        <v>0</v>
      </c>
      <c r="AK141" s="92"/>
      <c r="AL141" s="457" t="n">
        <v>0</v>
      </c>
      <c r="AM141" s="458" t="n">
        <v>0</v>
      </c>
      <c r="AN141" s="458" t="n">
        <v>0</v>
      </c>
      <c r="AO141" s="458" t="n">
        <v>0</v>
      </c>
      <c r="AP141" s="459" t="n">
        <v>0</v>
      </c>
      <c r="AQ141" s="378"/>
      <c r="AR141" s="460"/>
      <c r="AS141" s="460"/>
      <c r="AT141" s="460"/>
      <c r="AU141" s="460"/>
      <c r="AV141" s="461"/>
      <c r="AW141" s="462"/>
      <c r="AX141" s="463"/>
      <c r="AY141" s="464"/>
      <c r="AZ141" s="418" t="s">
        <v>366</v>
      </c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465" t="n">
        <v>0</v>
      </c>
      <c r="BM141" s="466" t="n">
        <v>0</v>
      </c>
      <c r="BN141" s="467" t="n">
        <v>0</v>
      </c>
      <c r="BO141" s="468" t="n">
        <v>0</v>
      </c>
      <c r="BP141" s="468" t="n">
        <v>0</v>
      </c>
      <c r="BQ141" s="469" t="n">
        <v>0</v>
      </c>
      <c r="BR141" s="470" t="n">
        <v>0</v>
      </c>
      <c r="BS141" s="468" t="n">
        <v>0</v>
      </c>
      <c r="BT141" s="468" t="n">
        <v>0</v>
      </c>
      <c r="BU141" s="471" t="n">
        <v>0</v>
      </c>
      <c r="CE141" s="446" t="n">
        <v>130</v>
      </c>
    </row>
    <row r="142" s="445" customFormat="true" ht="21.95" hidden="false" customHeight="true" outlineLevel="0" collapsed="false">
      <c r="A142" s="418" t="n">
        <v>0</v>
      </c>
      <c r="B142" s="418" t="n">
        <v>0</v>
      </c>
      <c r="C142" s="419" t="n">
        <v>0</v>
      </c>
      <c r="D142" s="419" t="s">
        <v>292</v>
      </c>
      <c r="E142" s="447" t="s">
        <v>368</v>
      </c>
      <c r="F142" s="447" t="s">
        <v>2390</v>
      </c>
      <c r="G142" s="447" t="s">
        <v>1072</v>
      </c>
      <c r="H142" s="475" t="n">
        <v>712.77</v>
      </c>
      <c r="I142" s="448" t="n">
        <v>0.0799</v>
      </c>
      <c r="J142" s="485" t="n">
        <v>56.95</v>
      </c>
      <c r="K142" s="451"/>
      <c r="L142" s="451" t="n">
        <v>0</v>
      </c>
      <c r="M142" s="452" t="n">
        <v>0</v>
      </c>
      <c r="N142" s="452" t="n">
        <v>0</v>
      </c>
      <c r="O142" s="451"/>
      <c r="P142" s="451" t="n">
        <v>0</v>
      </c>
      <c r="Q142" s="452" t="n">
        <v>0</v>
      </c>
      <c r="R142" s="452" t="n">
        <v>0</v>
      </c>
      <c r="S142" s="453" t="n">
        <v>56.95</v>
      </c>
      <c r="T142" s="453" t="n">
        <v>0</v>
      </c>
      <c r="U142" s="453" t="n">
        <v>57.61062</v>
      </c>
      <c r="V142" s="453" t="n">
        <v>57.61062</v>
      </c>
      <c r="W142" s="453" t="n">
        <v>0</v>
      </c>
      <c r="X142" s="451" t="n">
        <v>0</v>
      </c>
      <c r="Y142" s="451" t="n">
        <v>0</v>
      </c>
      <c r="Z142" s="451" t="n">
        <v>0</v>
      </c>
      <c r="AA142" s="451" t="n">
        <v>0</v>
      </c>
      <c r="AB142" s="454" t="s">
        <v>3072</v>
      </c>
      <c r="AC142" s="92"/>
      <c r="AD142" s="452" t="n">
        <v>1</v>
      </c>
      <c r="AE142" s="452" t="n">
        <v>-1</v>
      </c>
      <c r="AF142" s="92"/>
      <c r="AG142" s="455" t="n">
        <v>0</v>
      </c>
      <c r="AH142" s="456" t="n">
        <v>0</v>
      </c>
      <c r="AI142" s="455" t="n">
        <v>0</v>
      </c>
      <c r="AJ142" s="456" t="n">
        <v>0</v>
      </c>
      <c r="AK142" s="92"/>
      <c r="AL142" s="457" t="n">
        <v>0</v>
      </c>
      <c r="AM142" s="458" t="n">
        <v>0</v>
      </c>
      <c r="AN142" s="458" t="n">
        <v>0</v>
      </c>
      <c r="AO142" s="458" t="n">
        <v>0</v>
      </c>
      <c r="AP142" s="459" t="n">
        <v>0</v>
      </c>
      <c r="AQ142" s="378" t="n">
        <v>0</v>
      </c>
      <c r="AR142" s="460" t="n">
        <v>0</v>
      </c>
      <c r="AS142" s="460" t="n">
        <v>0</v>
      </c>
      <c r="AT142" s="460" t="n">
        <v>0</v>
      </c>
      <c r="AU142" s="460" t="n">
        <v>0</v>
      </c>
      <c r="AV142" s="461"/>
      <c r="AW142" s="462" t="n">
        <v>0</v>
      </c>
      <c r="AX142" s="463" t="n">
        <v>0</v>
      </c>
      <c r="AY142" s="464" t="n">
        <v>0</v>
      </c>
      <c r="AZ142" s="418" t="s">
        <v>368</v>
      </c>
      <c r="BA142" s="92"/>
      <c r="BB142" s="92"/>
      <c r="BC142" s="92"/>
      <c r="BD142" s="92"/>
      <c r="BE142" s="92"/>
      <c r="BF142" s="92"/>
      <c r="BG142" s="92"/>
      <c r="BH142" s="92"/>
      <c r="BI142" s="92"/>
      <c r="BJ142" s="92"/>
      <c r="BK142" s="92"/>
      <c r="BL142" s="465" t="n">
        <v>0</v>
      </c>
      <c r="BM142" s="466" t="n">
        <v>0</v>
      </c>
      <c r="BN142" s="467" t="n">
        <v>0</v>
      </c>
      <c r="BO142" s="468" t="n">
        <v>0</v>
      </c>
      <c r="BP142" s="468" t="n">
        <v>0</v>
      </c>
      <c r="BQ142" s="469" t="n">
        <v>0</v>
      </c>
      <c r="BR142" s="470" t="n">
        <v>0</v>
      </c>
      <c r="BS142" s="468" t="n">
        <v>0</v>
      </c>
      <c r="BT142" s="468" t="n">
        <v>0</v>
      </c>
      <c r="BU142" s="471" t="n">
        <v>0</v>
      </c>
      <c r="CE142" s="446" t="n">
        <v>131</v>
      </c>
    </row>
    <row r="143" s="445" customFormat="true" ht="21.95" hidden="false" customHeight="true" outlineLevel="0" collapsed="false">
      <c r="A143" s="418" t="n">
        <v>0</v>
      </c>
      <c r="B143" s="418" t="n">
        <v>0</v>
      </c>
      <c r="C143" s="419" t="n">
        <v>0</v>
      </c>
      <c r="D143" s="419" t="s">
        <v>292</v>
      </c>
      <c r="E143" s="447" t="s">
        <v>370</v>
      </c>
      <c r="F143" s="447" t="s">
        <v>2392</v>
      </c>
      <c r="G143" s="447" t="s">
        <v>1072</v>
      </c>
      <c r="H143" s="475" t="n">
        <v>697.5</v>
      </c>
      <c r="I143" s="448" t="n">
        <v>0.1175</v>
      </c>
      <c r="J143" s="485" t="n">
        <v>81.96</v>
      </c>
      <c r="K143" s="451"/>
      <c r="L143" s="451" t="n">
        <v>0</v>
      </c>
      <c r="M143" s="452" t="n">
        <v>0</v>
      </c>
      <c r="N143" s="452" t="n">
        <v>0</v>
      </c>
      <c r="O143" s="451"/>
      <c r="P143" s="451" t="n">
        <v>0</v>
      </c>
      <c r="Q143" s="452" t="n">
        <v>0</v>
      </c>
      <c r="R143" s="452" t="n">
        <v>0</v>
      </c>
      <c r="S143" s="453" t="n">
        <v>81.96</v>
      </c>
      <c r="T143" s="453" t="n">
        <v>0</v>
      </c>
      <c r="U143" s="453" t="n">
        <v>82.910736</v>
      </c>
      <c r="V143" s="453" t="n">
        <v>82.910736</v>
      </c>
      <c r="W143" s="453" t="n">
        <v>0</v>
      </c>
      <c r="X143" s="451" t="n">
        <v>0</v>
      </c>
      <c r="Y143" s="451" t="n">
        <v>0</v>
      </c>
      <c r="Z143" s="451" t="n">
        <v>0</v>
      </c>
      <c r="AA143" s="451" t="n">
        <v>0</v>
      </c>
      <c r="AB143" s="454" t="s">
        <v>3072</v>
      </c>
      <c r="AC143" s="92"/>
      <c r="AD143" s="452" t="n">
        <v>1</v>
      </c>
      <c r="AE143" s="452" t="n">
        <v>-1</v>
      </c>
      <c r="AF143" s="92"/>
      <c r="AG143" s="455" t="n">
        <v>0</v>
      </c>
      <c r="AH143" s="456" t="n">
        <v>0</v>
      </c>
      <c r="AI143" s="455" t="n">
        <v>0</v>
      </c>
      <c r="AJ143" s="456" t="n">
        <v>0</v>
      </c>
      <c r="AK143" s="92"/>
      <c r="AL143" s="457" t="n">
        <v>0</v>
      </c>
      <c r="AM143" s="458" t="n">
        <v>0</v>
      </c>
      <c r="AN143" s="458" t="n">
        <v>0</v>
      </c>
      <c r="AO143" s="458" t="n">
        <v>0</v>
      </c>
      <c r="AP143" s="459" t="n">
        <v>0</v>
      </c>
      <c r="AQ143" s="378" t="n">
        <v>0</v>
      </c>
      <c r="AR143" s="460" t="n">
        <v>0</v>
      </c>
      <c r="AS143" s="460" t="n">
        <v>0</v>
      </c>
      <c r="AT143" s="460" t="n">
        <v>0</v>
      </c>
      <c r="AU143" s="460" t="n">
        <v>0</v>
      </c>
      <c r="AV143" s="461"/>
      <c r="AW143" s="462" t="n">
        <v>0</v>
      </c>
      <c r="AX143" s="463" t="n">
        <v>0</v>
      </c>
      <c r="AY143" s="464" t="n">
        <v>0</v>
      </c>
      <c r="AZ143" s="418" t="s">
        <v>370</v>
      </c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465" t="n">
        <v>0</v>
      </c>
      <c r="BM143" s="466" t="n">
        <v>0</v>
      </c>
      <c r="BN143" s="467" t="n">
        <v>0</v>
      </c>
      <c r="BO143" s="468" t="n">
        <v>0</v>
      </c>
      <c r="BP143" s="468" t="n">
        <v>0</v>
      </c>
      <c r="BQ143" s="469" t="n">
        <v>0</v>
      </c>
      <c r="BR143" s="470" t="n">
        <v>0</v>
      </c>
      <c r="BS143" s="468" t="n">
        <v>0</v>
      </c>
      <c r="BT143" s="468" t="n">
        <v>0</v>
      </c>
      <c r="BU143" s="471" t="n">
        <v>0</v>
      </c>
      <c r="CE143" s="446" t="n">
        <v>132</v>
      </c>
    </row>
    <row r="144" s="445" customFormat="true" ht="21.95" hidden="false" customHeight="true" outlineLevel="0" collapsed="false">
      <c r="A144" s="418" t="n">
        <v>0</v>
      </c>
      <c r="B144" s="418" t="n">
        <v>0</v>
      </c>
      <c r="C144" s="419" t="n">
        <v>0</v>
      </c>
      <c r="D144" s="419" t="s">
        <v>292</v>
      </c>
      <c r="E144" s="447" t="s">
        <v>372</v>
      </c>
      <c r="F144" s="447" t="s">
        <v>2394</v>
      </c>
      <c r="G144" s="447" t="s">
        <v>1072</v>
      </c>
      <c r="H144" s="480" t="n">
        <v>29.08</v>
      </c>
      <c r="I144" s="448" t="n">
        <v>0.235</v>
      </c>
      <c r="J144" s="486" t="n">
        <v>6.83</v>
      </c>
      <c r="K144" s="451"/>
      <c r="L144" s="451" t="n">
        <v>0</v>
      </c>
      <c r="M144" s="452" t="n">
        <v>0</v>
      </c>
      <c r="N144" s="452" t="n">
        <v>0</v>
      </c>
      <c r="O144" s="451"/>
      <c r="P144" s="451" t="n">
        <v>0</v>
      </c>
      <c r="Q144" s="452" t="n">
        <v>0</v>
      </c>
      <c r="R144" s="452" t="n">
        <v>0</v>
      </c>
      <c r="S144" s="453" t="n">
        <v>6.83</v>
      </c>
      <c r="T144" s="453" t="n">
        <v>0</v>
      </c>
      <c r="U144" s="453" t="n">
        <v>6.909228</v>
      </c>
      <c r="V144" s="453" t="n">
        <v>6.909228</v>
      </c>
      <c r="W144" s="453" t="n">
        <v>0</v>
      </c>
      <c r="X144" s="451" t="n">
        <v>0</v>
      </c>
      <c r="Y144" s="451" t="n">
        <v>0</v>
      </c>
      <c r="Z144" s="451" t="n">
        <v>0</v>
      </c>
      <c r="AA144" s="451" t="n">
        <v>0</v>
      </c>
      <c r="AB144" s="454" t="s">
        <v>3072</v>
      </c>
      <c r="AC144" s="92"/>
      <c r="AD144" s="452" t="n">
        <v>1</v>
      </c>
      <c r="AE144" s="452" t="n">
        <v>-1</v>
      </c>
      <c r="AF144" s="92"/>
      <c r="AG144" s="455" t="n">
        <v>0</v>
      </c>
      <c r="AH144" s="456" t="n">
        <v>0</v>
      </c>
      <c r="AI144" s="455" t="n">
        <v>0</v>
      </c>
      <c r="AJ144" s="456" t="n">
        <v>0</v>
      </c>
      <c r="AK144" s="92"/>
      <c r="AL144" s="457" t="n">
        <v>0</v>
      </c>
      <c r="AM144" s="458" t="n">
        <v>0</v>
      </c>
      <c r="AN144" s="458" t="n">
        <v>0</v>
      </c>
      <c r="AO144" s="458" t="n">
        <v>0</v>
      </c>
      <c r="AP144" s="459" t="n">
        <v>0</v>
      </c>
      <c r="AQ144" s="378" t="n">
        <v>0</v>
      </c>
      <c r="AR144" s="460" t="n">
        <v>0</v>
      </c>
      <c r="AS144" s="460" t="n">
        <v>0</v>
      </c>
      <c r="AT144" s="460" t="n">
        <v>0</v>
      </c>
      <c r="AU144" s="460" t="n">
        <v>0</v>
      </c>
      <c r="AV144" s="461"/>
      <c r="AW144" s="462" t="n">
        <v>0</v>
      </c>
      <c r="AX144" s="463" t="n">
        <v>0</v>
      </c>
      <c r="AY144" s="464" t="n">
        <v>0</v>
      </c>
      <c r="AZ144" s="418" t="s">
        <v>372</v>
      </c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465" t="n">
        <v>0</v>
      </c>
      <c r="BM144" s="466" t="n">
        <v>0</v>
      </c>
      <c r="BN144" s="467" t="n">
        <v>0</v>
      </c>
      <c r="BO144" s="468" t="n">
        <v>0</v>
      </c>
      <c r="BP144" s="468" t="n">
        <v>0</v>
      </c>
      <c r="BQ144" s="469" t="n">
        <v>0</v>
      </c>
      <c r="BR144" s="470" t="n">
        <v>0</v>
      </c>
      <c r="BS144" s="468" t="n">
        <v>0</v>
      </c>
      <c r="BT144" s="468" t="n">
        <v>0</v>
      </c>
      <c r="BU144" s="471" t="n">
        <v>0</v>
      </c>
      <c r="CE144" s="446" t="n">
        <v>133</v>
      </c>
    </row>
    <row r="145" s="445" customFormat="true" ht="21.95" hidden="false" customHeight="true" outlineLevel="0" collapsed="false">
      <c r="A145" s="418" t="n">
        <v>0</v>
      </c>
      <c r="B145" s="418" t="n">
        <v>0</v>
      </c>
      <c r="C145" s="419" t="n">
        <v>0</v>
      </c>
      <c r="D145" s="419" t="s">
        <v>292</v>
      </c>
      <c r="E145" s="447" t="s">
        <v>374</v>
      </c>
      <c r="F145" s="447" t="s">
        <v>2396</v>
      </c>
      <c r="G145" s="447" t="s">
        <v>1072</v>
      </c>
      <c r="H145" s="472" t="n">
        <v>1439.35</v>
      </c>
      <c r="I145" s="448" t="n">
        <v>5.2</v>
      </c>
      <c r="J145" s="473" t="n">
        <v>7484.62</v>
      </c>
      <c r="K145" s="451"/>
      <c r="L145" s="451" t="n">
        <v>0</v>
      </c>
      <c r="M145" s="452" t="n">
        <v>0</v>
      </c>
      <c r="N145" s="452" t="n">
        <v>0</v>
      </c>
      <c r="O145" s="451"/>
      <c r="P145" s="451" t="n">
        <v>0</v>
      </c>
      <c r="Q145" s="452" t="n">
        <v>0</v>
      </c>
      <c r="R145" s="452" t="n">
        <v>0</v>
      </c>
      <c r="S145" s="453" t="n">
        <v>7484.62</v>
      </c>
      <c r="T145" s="453" t="n">
        <v>0</v>
      </c>
      <c r="U145" s="453" t="n">
        <v>7571.441592</v>
      </c>
      <c r="V145" s="453" t="n">
        <v>7571.441592</v>
      </c>
      <c r="W145" s="453" t="n">
        <v>0</v>
      </c>
      <c r="X145" s="451" t="n">
        <v>0</v>
      </c>
      <c r="Y145" s="451" t="n">
        <v>0</v>
      </c>
      <c r="Z145" s="451" t="n">
        <v>0</v>
      </c>
      <c r="AA145" s="451" t="n">
        <v>0</v>
      </c>
      <c r="AB145" s="454" t="s">
        <v>3072</v>
      </c>
      <c r="AC145" s="92"/>
      <c r="AD145" s="452" t="n">
        <v>1</v>
      </c>
      <c r="AE145" s="452" t="n">
        <v>-1</v>
      </c>
      <c r="AF145" s="92"/>
      <c r="AG145" s="455" t="n">
        <v>0</v>
      </c>
      <c r="AH145" s="456" t="n">
        <v>0</v>
      </c>
      <c r="AI145" s="455" t="n">
        <v>0</v>
      </c>
      <c r="AJ145" s="456" t="n">
        <v>0</v>
      </c>
      <c r="AK145" s="92"/>
      <c r="AL145" s="457" t="n">
        <v>0</v>
      </c>
      <c r="AM145" s="458" t="n">
        <v>0</v>
      </c>
      <c r="AN145" s="458" t="n">
        <v>0</v>
      </c>
      <c r="AO145" s="458" t="n">
        <v>0</v>
      </c>
      <c r="AP145" s="459" t="n">
        <v>0</v>
      </c>
      <c r="AQ145" s="378" t="n">
        <v>0</v>
      </c>
      <c r="AR145" s="460" t="n">
        <v>0</v>
      </c>
      <c r="AS145" s="460" t="n">
        <v>0</v>
      </c>
      <c r="AT145" s="460" t="n">
        <v>0</v>
      </c>
      <c r="AU145" s="460" t="n">
        <v>0</v>
      </c>
      <c r="AV145" s="461"/>
      <c r="AW145" s="462" t="n">
        <v>0</v>
      </c>
      <c r="AX145" s="463" t="n">
        <v>0</v>
      </c>
      <c r="AY145" s="464" t="n">
        <v>0</v>
      </c>
      <c r="AZ145" s="418" t="s">
        <v>374</v>
      </c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465" t="n">
        <v>0</v>
      </c>
      <c r="BM145" s="466" t="n">
        <v>0</v>
      </c>
      <c r="BN145" s="467" t="n">
        <v>0</v>
      </c>
      <c r="BO145" s="468" t="n">
        <v>0</v>
      </c>
      <c r="BP145" s="468" t="n">
        <v>0</v>
      </c>
      <c r="BQ145" s="469" t="n">
        <v>0</v>
      </c>
      <c r="BR145" s="470" t="n">
        <v>0</v>
      </c>
      <c r="BS145" s="468" t="n">
        <v>0</v>
      </c>
      <c r="BT145" s="468" t="n">
        <v>0</v>
      </c>
      <c r="BU145" s="471" t="n">
        <v>0</v>
      </c>
      <c r="CE145" s="446" t="n">
        <v>134</v>
      </c>
    </row>
    <row r="146" s="445" customFormat="true" ht="21.95" hidden="false" customHeight="true" outlineLevel="0" collapsed="false">
      <c r="A146" s="418" t="n">
        <v>0</v>
      </c>
      <c r="B146" s="418" t="n">
        <v>0</v>
      </c>
      <c r="C146" s="419" t="n">
        <v>0</v>
      </c>
      <c r="D146" s="419" t="s">
        <v>292</v>
      </c>
      <c r="E146" s="477" t="s">
        <v>376</v>
      </c>
      <c r="F146" s="477" t="s">
        <v>2398</v>
      </c>
      <c r="G146" s="477"/>
      <c r="H146" s="478"/>
      <c r="I146" s="478"/>
      <c r="J146" s="479" t="n">
        <v>60765.27</v>
      </c>
      <c r="K146" s="451"/>
      <c r="L146" s="451" t="n">
        <v>0</v>
      </c>
      <c r="M146" s="452" t="n">
        <v>0</v>
      </c>
      <c r="N146" s="452" t="n">
        <v>0</v>
      </c>
      <c r="O146" s="451"/>
      <c r="P146" s="451" t="n">
        <v>0</v>
      </c>
      <c r="Q146" s="452" t="n">
        <v>0</v>
      </c>
      <c r="R146" s="452" t="n">
        <v>0</v>
      </c>
      <c r="S146" s="453" t="n">
        <v>60765.27</v>
      </c>
      <c r="T146" s="453" t="n">
        <v>0</v>
      </c>
      <c r="U146" s="453" t="n">
        <v>0</v>
      </c>
      <c r="V146" s="453" t="n">
        <v>0</v>
      </c>
      <c r="W146" s="453" t="n">
        <v>0</v>
      </c>
      <c r="X146" s="451" t="n">
        <v>0</v>
      </c>
      <c r="Y146" s="451" t="n">
        <v>0</v>
      </c>
      <c r="Z146" s="451" t="n">
        <v>0</v>
      </c>
      <c r="AA146" s="451" t="n">
        <v>0</v>
      </c>
      <c r="AB146" s="454" t="s">
        <v>3072</v>
      </c>
      <c r="AC146" s="92"/>
      <c r="AD146" s="452" t="n">
        <v>1</v>
      </c>
      <c r="AE146" s="452" t="n">
        <v>-1</v>
      </c>
      <c r="AF146" s="92"/>
      <c r="AG146" s="455" t="n">
        <v>0</v>
      </c>
      <c r="AH146" s="456" t="n">
        <v>0</v>
      </c>
      <c r="AI146" s="455" t="n">
        <v>0</v>
      </c>
      <c r="AJ146" s="456" t="n">
        <v>0</v>
      </c>
      <c r="AK146" s="92"/>
      <c r="AL146" s="457" t="n">
        <v>0</v>
      </c>
      <c r="AM146" s="458" t="n">
        <v>0</v>
      </c>
      <c r="AN146" s="458" t="n">
        <v>0</v>
      </c>
      <c r="AO146" s="458" t="n">
        <v>0</v>
      </c>
      <c r="AP146" s="459" t="n">
        <v>0</v>
      </c>
      <c r="AQ146" s="378"/>
      <c r="AR146" s="460"/>
      <c r="AS146" s="460"/>
      <c r="AT146" s="460"/>
      <c r="AU146" s="460"/>
      <c r="AV146" s="461"/>
      <c r="AW146" s="462"/>
      <c r="AX146" s="463"/>
      <c r="AY146" s="464"/>
      <c r="AZ146" s="418" t="s">
        <v>376</v>
      </c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465" t="n">
        <v>0</v>
      </c>
      <c r="BM146" s="466" t="n">
        <v>0</v>
      </c>
      <c r="BN146" s="467" t="n">
        <v>0</v>
      </c>
      <c r="BO146" s="468" t="n">
        <v>0</v>
      </c>
      <c r="BP146" s="468" t="n">
        <v>0</v>
      </c>
      <c r="BQ146" s="469" t="n">
        <v>0</v>
      </c>
      <c r="BR146" s="470" t="n">
        <v>0</v>
      </c>
      <c r="BS146" s="468" t="n">
        <v>0</v>
      </c>
      <c r="BT146" s="468" t="n">
        <v>0</v>
      </c>
      <c r="BU146" s="471" t="n">
        <v>0</v>
      </c>
      <c r="CE146" s="446" t="n">
        <v>135</v>
      </c>
    </row>
    <row r="147" s="445" customFormat="true" ht="21.95" hidden="false" customHeight="true" outlineLevel="0" collapsed="false">
      <c r="A147" s="418" t="n">
        <v>0</v>
      </c>
      <c r="B147" s="418" t="n">
        <v>0</v>
      </c>
      <c r="C147" s="419" t="n">
        <v>0</v>
      </c>
      <c r="D147" s="419" t="s">
        <v>292</v>
      </c>
      <c r="E147" s="477" t="s">
        <v>379</v>
      </c>
      <c r="F147" s="477" t="s">
        <v>2400</v>
      </c>
      <c r="G147" s="477"/>
      <c r="H147" s="478"/>
      <c r="I147" s="478"/>
      <c r="J147" s="483" t="n">
        <v>5623.11</v>
      </c>
      <c r="K147" s="451"/>
      <c r="L147" s="451" t="n">
        <v>0</v>
      </c>
      <c r="M147" s="452" t="n">
        <v>0</v>
      </c>
      <c r="N147" s="452" t="n">
        <v>0</v>
      </c>
      <c r="O147" s="451"/>
      <c r="P147" s="451" t="n">
        <v>0</v>
      </c>
      <c r="Q147" s="452" t="n">
        <v>0</v>
      </c>
      <c r="R147" s="452" t="n">
        <v>0</v>
      </c>
      <c r="S147" s="453" t="n">
        <v>5623.11</v>
      </c>
      <c r="T147" s="453" t="n">
        <v>0</v>
      </c>
      <c r="U147" s="453" t="n">
        <v>0</v>
      </c>
      <c r="V147" s="453" t="n">
        <v>0</v>
      </c>
      <c r="W147" s="453" t="n">
        <v>0</v>
      </c>
      <c r="X147" s="451" t="n">
        <v>0</v>
      </c>
      <c r="Y147" s="451" t="n">
        <v>0</v>
      </c>
      <c r="Z147" s="451" t="n">
        <v>0</v>
      </c>
      <c r="AA147" s="451" t="n">
        <v>0</v>
      </c>
      <c r="AB147" s="454" t="s">
        <v>3072</v>
      </c>
      <c r="AC147" s="92"/>
      <c r="AD147" s="452" t="n">
        <v>1</v>
      </c>
      <c r="AE147" s="452" t="n">
        <v>-1</v>
      </c>
      <c r="AF147" s="92"/>
      <c r="AG147" s="455" t="n">
        <v>0</v>
      </c>
      <c r="AH147" s="456" t="n">
        <v>0</v>
      </c>
      <c r="AI147" s="455" t="n">
        <v>0</v>
      </c>
      <c r="AJ147" s="456" t="n">
        <v>0</v>
      </c>
      <c r="AK147" s="92"/>
      <c r="AL147" s="457" t="n">
        <v>0</v>
      </c>
      <c r="AM147" s="458" t="n">
        <v>0</v>
      </c>
      <c r="AN147" s="458" t="n">
        <v>0</v>
      </c>
      <c r="AO147" s="458" t="n">
        <v>0</v>
      </c>
      <c r="AP147" s="459" t="n">
        <v>0</v>
      </c>
      <c r="AQ147" s="378"/>
      <c r="AR147" s="460"/>
      <c r="AS147" s="460"/>
      <c r="AT147" s="460"/>
      <c r="AU147" s="460"/>
      <c r="AV147" s="461"/>
      <c r="AW147" s="462"/>
      <c r="AX147" s="463"/>
      <c r="AY147" s="464"/>
      <c r="AZ147" s="418" t="s">
        <v>379</v>
      </c>
      <c r="BA147" s="92"/>
      <c r="BB147" s="92"/>
      <c r="BC147" s="92"/>
      <c r="BD147" s="92"/>
      <c r="BE147" s="92"/>
      <c r="BF147" s="92"/>
      <c r="BG147" s="92"/>
      <c r="BH147" s="92"/>
      <c r="BI147" s="92"/>
      <c r="BJ147" s="92"/>
      <c r="BK147" s="92"/>
      <c r="BL147" s="465" t="n">
        <v>0</v>
      </c>
      <c r="BM147" s="466" t="n">
        <v>0</v>
      </c>
      <c r="BN147" s="467" t="n">
        <v>0</v>
      </c>
      <c r="BO147" s="468" t="n">
        <v>0</v>
      </c>
      <c r="BP147" s="468" t="n">
        <v>0</v>
      </c>
      <c r="BQ147" s="469" t="n">
        <v>0</v>
      </c>
      <c r="BR147" s="470" t="n">
        <v>0</v>
      </c>
      <c r="BS147" s="468" t="n">
        <v>0</v>
      </c>
      <c r="BT147" s="468" t="n">
        <v>0</v>
      </c>
      <c r="BU147" s="471" t="n">
        <v>0</v>
      </c>
      <c r="CE147" s="446" t="n">
        <v>136</v>
      </c>
    </row>
    <row r="148" s="445" customFormat="true" ht="21.95" hidden="false" customHeight="true" outlineLevel="0" collapsed="false">
      <c r="A148" s="418" t="n">
        <v>0</v>
      </c>
      <c r="B148" s="418" t="n">
        <v>0</v>
      </c>
      <c r="C148" s="419" t="n">
        <v>0</v>
      </c>
      <c r="D148" s="419" t="s">
        <v>292</v>
      </c>
      <c r="E148" s="447" t="s">
        <v>382</v>
      </c>
      <c r="F148" s="447" t="s">
        <v>1577</v>
      </c>
      <c r="G148" s="447" t="s">
        <v>1072</v>
      </c>
      <c r="H148" s="448" t="n">
        <v>4.48</v>
      </c>
      <c r="I148" s="475" t="n">
        <v>337.462</v>
      </c>
      <c r="J148" s="473" t="n">
        <v>1511.83</v>
      </c>
      <c r="K148" s="451"/>
      <c r="L148" s="451" t="n">
        <v>0</v>
      </c>
      <c r="M148" s="452" t="n">
        <v>0</v>
      </c>
      <c r="N148" s="452" t="n">
        <v>0</v>
      </c>
      <c r="O148" s="451"/>
      <c r="P148" s="451" t="n">
        <v>0</v>
      </c>
      <c r="Q148" s="452" t="n">
        <v>0</v>
      </c>
      <c r="R148" s="452" t="n">
        <v>0</v>
      </c>
      <c r="S148" s="453" t="n">
        <v>1511.83</v>
      </c>
      <c r="T148" s="453" t="n">
        <v>0</v>
      </c>
      <c r="U148" s="453" t="n">
        <v>1529.367228</v>
      </c>
      <c r="V148" s="453" t="n">
        <v>1529.367228</v>
      </c>
      <c r="W148" s="453" t="n">
        <v>0</v>
      </c>
      <c r="X148" s="451" t="n">
        <v>0</v>
      </c>
      <c r="Y148" s="451" t="n">
        <v>0</v>
      </c>
      <c r="Z148" s="451" t="n">
        <v>0</v>
      </c>
      <c r="AA148" s="451" t="n">
        <v>0</v>
      </c>
      <c r="AB148" s="454" t="s">
        <v>3072</v>
      </c>
      <c r="AC148" s="92"/>
      <c r="AD148" s="452" t="n">
        <v>1</v>
      </c>
      <c r="AE148" s="452" t="n">
        <v>-1</v>
      </c>
      <c r="AF148" s="92"/>
      <c r="AG148" s="455" t="n">
        <v>0</v>
      </c>
      <c r="AH148" s="456" t="n">
        <v>0</v>
      </c>
      <c r="AI148" s="455" t="n">
        <v>0</v>
      </c>
      <c r="AJ148" s="456" t="n">
        <v>0</v>
      </c>
      <c r="AK148" s="92"/>
      <c r="AL148" s="457" t="n">
        <v>0</v>
      </c>
      <c r="AM148" s="458" t="n">
        <v>0</v>
      </c>
      <c r="AN148" s="458" t="n">
        <v>0</v>
      </c>
      <c r="AO148" s="458" t="n">
        <v>0</v>
      </c>
      <c r="AP148" s="459" t="n">
        <v>0</v>
      </c>
      <c r="AQ148" s="378" t="n">
        <v>0</v>
      </c>
      <c r="AR148" s="460" t="n">
        <v>0</v>
      </c>
      <c r="AS148" s="460" t="n">
        <v>0</v>
      </c>
      <c r="AT148" s="460" t="n">
        <v>0</v>
      </c>
      <c r="AU148" s="460" t="n">
        <v>0</v>
      </c>
      <c r="AV148" s="461"/>
      <c r="AW148" s="462" t="n">
        <v>0</v>
      </c>
      <c r="AX148" s="463" t="n">
        <v>0</v>
      </c>
      <c r="AY148" s="464" t="n">
        <v>0</v>
      </c>
      <c r="AZ148" s="418" t="s">
        <v>382</v>
      </c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465" t="n">
        <v>0</v>
      </c>
      <c r="BM148" s="466" t="n">
        <v>0</v>
      </c>
      <c r="BN148" s="467" t="n">
        <v>0</v>
      </c>
      <c r="BO148" s="468" t="n">
        <v>0</v>
      </c>
      <c r="BP148" s="468" t="n">
        <v>0</v>
      </c>
      <c r="BQ148" s="469" t="n">
        <v>0</v>
      </c>
      <c r="BR148" s="470" t="n">
        <v>0</v>
      </c>
      <c r="BS148" s="468" t="n">
        <v>0</v>
      </c>
      <c r="BT148" s="468" t="n">
        <v>0</v>
      </c>
      <c r="BU148" s="471" t="n">
        <v>0</v>
      </c>
      <c r="CE148" s="446" t="n">
        <v>137</v>
      </c>
    </row>
    <row r="149" s="445" customFormat="true" ht="21.95" hidden="false" customHeight="true" outlineLevel="0" collapsed="false">
      <c r="A149" s="418" t="n">
        <v>0</v>
      </c>
      <c r="B149" s="418" t="n">
        <v>0</v>
      </c>
      <c r="C149" s="419" t="n">
        <v>0</v>
      </c>
      <c r="D149" s="419" t="s">
        <v>292</v>
      </c>
      <c r="E149" s="447" t="s">
        <v>384</v>
      </c>
      <c r="F149" s="447" t="s">
        <v>1580</v>
      </c>
      <c r="G149" s="447" t="s">
        <v>1072</v>
      </c>
      <c r="H149" s="480" t="n">
        <v>10.29</v>
      </c>
      <c r="I149" s="475" t="n">
        <v>337.462</v>
      </c>
      <c r="J149" s="473" t="n">
        <v>3472.48</v>
      </c>
      <c r="K149" s="451"/>
      <c r="L149" s="451" t="n">
        <v>0</v>
      </c>
      <c r="M149" s="452" t="n">
        <v>0</v>
      </c>
      <c r="N149" s="452" t="n">
        <v>0</v>
      </c>
      <c r="O149" s="451"/>
      <c r="P149" s="451" t="n">
        <v>0</v>
      </c>
      <c r="Q149" s="452" t="n">
        <v>0</v>
      </c>
      <c r="R149" s="452" t="n">
        <v>0</v>
      </c>
      <c r="S149" s="453" t="n">
        <v>3472.48</v>
      </c>
      <c r="T149" s="453" t="n">
        <v>0</v>
      </c>
      <c r="U149" s="453" t="n">
        <v>3512.760768</v>
      </c>
      <c r="V149" s="453" t="n">
        <v>3512.760768</v>
      </c>
      <c r="W149" s="453" t="n">
        <v>0</v>
      </c>
      <c r="X149" s="451" t="n">
        <v>0</v>
      </c>
      <c r="Y149" s="451" t="n">
        <v>0</v>
      </c>
      <c r="Z149" s="451" t="n">
        <v>0</v>
      </c>
      <c r="AA149" s="451" t="n">
        <v>0</v>
      </c>
      <c r="AB149" s="454" t="s">
        <v>3072</v>
      </c>
      <c r="AC149" s="92"/>
      <c r="AD149" s="452" t="n">
        <v>1</v>
      </c>
      <c r="AE149" s="452" t="n">
        <v>-1</v>
      </c>
      <c r="AF149" s="92"/>
      <c r="AG149" s="455" t="n">
        <v>0</v>
      </c>
      <c r="AH149" s="456" t="n">
        <v>0</v>
      </c>
      <c r="AI149" s="455" t="n">
        <v>0</v>
      </c>
      <c r="AJ149" s="456" t="n">
        <v>0</v>
      </c>
      <c r="AK149" s="92"/>
      <c r="AL149" s="457" t="n">
        <v>0</v>
      </c>
      <c r="AM149" s="458" t="n">
        <v>0</v>
      </c>
      <c r="AN149" s="458" t="n">
        <v>0</v>
      </c>
      <c r="AO149" s="458" t="n">
        <v>0</v>
      </c>
      <c r="AP149" s="459" t="n">
        <v>0</v>
      </c>
      <c r="AQ149" s="378" t="n">
        <v>0</v>
      </c>
      <c r="AR149" s="460" t="n">
        <v>0</v>
      </c>
      <c r="AS149" s="460" t="n">
        <v>0</v>
      </c>
      <c r="AT149" s="460" t="n">
        <v>0</v>
      </c>
      <c r="AU149" s="460" t="n">
        <v>0</v>
      </c>
      <c r="AV149" s="461"/>
      <c r="AW149" s="462" t="n">
        <v>0</v>
      </c>
      <c r="AX149" s="463" t="n">
        <v>0</v>
      </c>
      <c r="AY149" s="464" t="n">
        <v>0</v>
      </c>
      <c r="AZ149" s="418" t="s">
        <v>384</v>
      </c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465" t="n">
        <v>0</v>
      </c>
      <c r="BM149" s="466" t="n">
        <v>0</v>
      </c>
      <c r="BN149" s="467" t="n">
        <v>0</v>
      </c>
      <c r="BO149" s="468" t="n">
        <v>0</v>
      </c>
      <c r="BP149" s="468" t="n">
        <v>0</v>
      </c>
      <c r="BQ149" s="469" t="n">
        <v>0</v>
      </c>
      <c r="BR149" s="470" t="n">
        <v>0</v>
      </c>
      <c r="BS149" s="468" t="n">
        <v>0</v>
      </c>
      <c r="BT149" s="468" t="n">
        <v>0</v>
      </c>
      <c r="BU149" s="471" t="n">
        <v>0</v>
      </c>
      <c r="CE149" s="446" t="n">
        <v>138</v>
      </c>
    </row>
    <row r="150" s="445" customFormat="true" ht="21.95" hidden="false" customHeight="true" outlineLevel="0" collapsed="false">
      <c r="A150" s="418" t="n">
        <v>0</v>
      </c>
      <c r="B150" s="418" t="n">
        <v>0</v>
      </c>
      <c r="C150" s="419" t="n">
        <v>0</v>
      </c>
      <c r="D150" s="419" t="s">
        <v>292</v>
      </c>
      <c r="E150" s="447" t="s">
        <v>386</v>
      </c>
      <c r="F150" s="447" t="s">
        <v>2404</v>
      </c>
      <c r="G150" s="447" t="s">
        <v>1072</v>
      </c>
      <c r="H150" s="480" t="n">
        <v>14.77</v>
      </c>
      <c r="I150" s="480" t="n">
        <v>43.25</v>
      </c>
      <c r="J150" s="476" t="n">
        <v>638.8</v>
      </c>
      <c r="K150" s="451"/>
      <c r="L150" s="451" t="n">
        <v>0</v>
      </c>
      <c r="M150" s="452" t="n">
        <v>0</v>
      </c>
      <c r="N150" s="452" t="n">
        <v>0</v>
      </c>
      <c r="O150" s="451"/>
      <c r="P150" s="451" t="n">
        <v>0</v>
      </c>
      <c r="Q150" s="452" t="n">
        <v>0</v>
      </c>
      <c r="R150" s="452" t="n">
        <v>0</v>
      </c>
      <c r="S150" s="453" t="n">
        <v>638.8</v>
      </c>
      <c r="T150" s="453" t="n">
        <v>0</v>
      </c>
      <c r="U150" s="453" t="n">
        <v>646.21008</v>
      </c>
      <c r="V150" s="453" t="n">
        <v>646.21008</v>
      </c>
      <c r="W150" s="453" t="n">
        <v>0</v>
      </c>
      <c r="X150" s="451" t="n">
        <v>0</v>
      </c>
      <c r="Y150" s="451" t="n">
        <v>0</v>
      </c>
      <c r="Z150" s="451" t="n">
        <v>0</v>
      </c>
      <c r="AA150" s="451" t="n">
        <v>0</v>
      </c>
      <c r="AB150" s="454" t="s">
        <v>3072</v>
      </c>
      <c r="AC150" s="92"/>
      <c r="AD150" s="452" t="n">
        <v>1</v>
      </c>
      <c r="AE150" s="452" t="n">
        <v>-1</v>
      </c>
      <c r="AF150" s="92"/>
      <c r="AG150" s="455" t="n">
        <v>0</v>
      </c>
      <c r="AH150" s="456" t="n">
        <v>0</v>
      </c>
      <c r="AI150" s="455" t="n">
        <v>0</v>
      </c>
      <c r="AJ150" s="456" t="n">
        <v>0</v>
      </c>
      <c r="AK150" s="92"/>
      <c r="AL150" s="457" t="n">
        <v>0</v>
      </c>
      <c r="AM150" s="458" t="n">
        <v>0</v>
      </c>
      <c r="AN150" s="458" t="n">
        <v>0</v>
      </c>
      <c r="AO150" s="458" t="n">
        <v>0</v>
      </c>
      <c r="AP150" s="459" t="n">
        <v>0</v>
      </c>
      <c r="AQ150" s="378" t="n">
        <v>0</v>
      </c>
      <c r="AR150" s="460" t="n">
        <v>0</v>
      </c>
      <c r="AS150" s="460" t="n">
        <v>0</v>
      </c>
      <c r="AT150" s="460" t="n">
        <v>0</v>
      </c>
      <c r="AU150" s="460" t="n">
        <v>0</v>
      </c>
      <c r="AV150" s="461"/>
      <c r="AW150" s="462" t="n">
        <v>0</v>
      </c>
      <c r="AX150" s="463" t="n">
        <v>0</v>
      </c>
      <c r="AY150" s="464" t="n">
        <v>0</v>
      </c>
      <c r="AZ150" s="418" t="s">
        <v>386</v>
      </c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465" t="n">
        <v>0</v>
      </c>
      <c r="BM150" s="466" t="n">
        <v>0</v>
      </c>
      <c r="BN150" s="467" t="n">
        <v>0</v>
      </c>
      <c r="BO150" s="468" t="n">
        <v>0</v>
      </c>
      <c r="BP150" s="468" t="n">
        <v>0</v>
      </c>
      <c r="BQ150" s="469" t="n">
        <v>0</v>
      </c>
      <c r="BR150" s="470" t="n">
        <v>0</v>
      </c>
      <c r="BS150" s="468" t="n">
        <v>0</v>
      </c>
      <c r="BT150" s="468" t="n">
        <v>0</v>
      </c>
      <c r="BU150" s="471" t="n">
        <v>0</v>
      </c>
      <c r="CE150" s="446" t="n">
        <v>139</v>
      </c>
    </row>
    <row r="151" s="445" customFormat="true" ht="21.95" hidden="false" customHeight="true" outlineLevel="0" collapsed="false">
      <c r="A151" s="418" t="n">
        <v>0</v>
      </c>
      <c r="B151" s="418" t="n">
        <v>0</v>
      </c>
      <c r="C151" s="419" t="n">
        <v>0</v>
      </c>
      <c r="D151" s="419" t="s">
        <v>292</v>
      </c>
      <c r="E151" s="477" t="s">
        <v>388</v>
      </c>
      <c r="F151" s="477" t="s">
        <v>2406</v>
      </c>
      <c r="G151" s="477"/>
      <c r="H151" s="478"/>
      <c r="I151" s="478"/>
      <c r="J151" s="483" t="n">
        <v>4871.62</v>
      </c>
      <c r="K151" s="451"/>
      <c r="L151" s="451" t="n">
        <v>0</v>
      </c>
      <c r="M151" s="452" t="n">
        <v>0</v>
      </c>
      <c r="N151" s="452" t="n">
        <v>0</v>
      </c>
      <c r="O151" s="451"/>
      <c r="P151" s="451" t="n">
        <v>0</v>
      </c>
      <c r="Q151" s="452" t="n">
        <v>0</v>
      </c>
      <c r="R151" s="452" t="n">
        <v>0</v>
      </c>
      <c r="S151" s="453" t="n">
        <v>4871.62</v>
      </c>
      <c r="T151" s="453" t="n">
        <v>0</v>
      </c>
      <c r="U151" s="453" t="n">
        <v>0</v>
      </c>
      <c r="V151" s="453" t="n">
        <v>0</v>
      </c>
      <c r="W151" s="453" t="n">
        <v>0</v>
      </c>
      <c r="X151" s="451" t="n">
        <v>0</v>
      </c>
      <c r="Y151" s="451" t="n">
        <v>0</v>
      </c>
      <c r="Z151" s="451" t="n">
        <v>0</v>
      </c>
      <c r="AA151" s="451" t="n">
        <v>0</v>
      </c>
      <c r="AB151" s="454" t="s">
        <v>3072</v>
      </c>
      <c r="AC151" s="92"/>
      <c r="AD151" s="452" t="n">
        <v>1</v>
      </c>
      <c r="AE151" s="452" t="n">
        <v>-1</v>
      </c>
      <c r="AF151" s="92"/>
      <c r="AG151" s="455" t="n">
        <v>0</v>
      </c>
      <c r="AH151" s="456" t="n">
        <v>0</v>
      </c>
      <c r="AI151" s="455" t="n">
        <v>0</v>
      </c>
      <c r="AJ151" s="456" t="n">
        <v>0</v>
      </c>
      <c r="AK151" s="92"/>
      <c r="AL151" s="457" t="n">
        <v>0</v>
      </c>
      <c r="AM151" s="458" t="n">
        <v>0</v>
      </c>
      <c r="AN151" s="458" t="n">
        <v>0</v>
      </c>
      <c r="AO151" s="458" t="n">
        <v>0</v>
      </c>
      <c r="AP151" s="459" t="n">
        <v>0</v>
      </c>
      <c r="AQ151" s="378"/>
      <c r="AR151" s="460"/>
      <c r="AS151" s="460"/>
      <c r="AT151" s="460"/>
      <c r="AU151" s="460"/>
      <c r="AV151" s="461"/>
      <c r="AW151" s="462"/>
      <c r="AX151" s="463"/>
      <c r="AY151" s="464"/>
      <c r="AZ151" s="418" t="s">
        <v>388</v>
      </c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465" t="n">
        <v>0</v>
      </c>
      <c r="BM151" s="466" t="n">
        <v>0</v>
      </c>
      <c r="BN151" s="467" t="n">
        <v>0</v>
      </c>
      <c r="BO151" s="468" t="n">
        <v>0</v>
      </c>
      <c r="BP151" s="468" t="n">
        <v>0</v>
      </c>
      <c r="BQ151" s="469" t="n">
        <v>0</v>
      </c>
      <c r="BR151" s="470" t="n">
        <v>0</v>
      </c>
      <c r="BS151" s="468" t="n">
        <v>0</v>
      </c>
      <c r="BT151" s="468" t="n">
        <v>0</v>
      </c>
      <c r="BU151" s="471" t="n">
        <v>0</v>
      </c>
      <c r="CE151" s="446" t="n">
        <v>140</v>
      </c>
    </row>
    <row r="152" s="445" customFormat="true" ht="21.95" hidden="false" customHeight="true" outlineLevel="0" collapsed="false">
      <c r="A152" s="418" t="n">
        <v>0</v>
      </c>
      <c r="B152" s="418" t="n">
        <v>0</v>
      </c>
      <c r="C152" s="419" t="n">
        <v>0</v>
      </c>
      <c r="D152" s="419" t="s">
        <v>292</v>
      </c>
      <c r="E152" s="447" t="s">
        <v>390</v>
      </c>
      <c r="F152" s="447" t="s">
        <v>2408</v>
      </c>
      <c r="G152" s="447" t="s">
        <v>1079</v>
      </c>
      <c r="H152" s="480" t="n">
        <v>26.22</v>
      </c>
      <c r="I152" s="480" t="n">
        <v>48.397</v>
      </c>
      <c r="J152" s="473" t="n">
        <v>1268.97</v>
      </c>
      <c r="K152" s="451"/>
      <c r="L152" s="451" t="n">
        <v>0</v>
      </c>
      <c r="M152" s="452" t="n">
        <v>0</v>
      </c>
      <c r="N152" s="452" t="n">
        <v>0</v>
      </c>
      <c r="O152" s="451"/>
      <c r="P152" s="451" t="n">
        <v>0</v>
      </c>
      <c r="Q152" s="452" t="n">
        <v>0</v>
      </c>
      <c r="R152" s="452" t="n">
        <v>0</v>
      </c>
      <c r="S152" s="453" t="n">
        <v>1268.97</v>
      </c>
      <c r="T152" s="453" t="n">
        <v>0</v>
      </c>
      <c r="U152" s="453" t="n">
        <v>1283.690052</v>
      </c>
      <c r="V152" s="453" t="n">
        <v>1283.690052</v>
      </c>
      <c r="W152" s="453" t="n">
        <v>0</v>
      </c>
      <c r="X152" s="451" t="n">
        <v>0</v>
      </c>
      <c r="Y152" s="451" t="n">
        <v>0</v>
      </c>
      <c r="Z152" s="451" t="n">
        <v>0</v>
      </c>
      <c r="AA152" s="451" t="n">
        <v>0</v>
      </c>
      <c r="AB152" s="454" t="s">
        <v>3072</v>
      </c>
      <c r="AC152" s="92"/>
      <c r="AD152" s="452" t="n">
        <v>1</v>
      </c>
      <c r="AE152" s="452" t="n">
        <v>-1</v>
      </c>
      <c r="AF152" s="92"/>
      <c r="AG152" s="455" t="n">
        <v>0</v>
      </c>
      <c r="AH152" s="456" t="n">
        <v>0</v>
      </c>
      <c r="AI152" s="455" t="n">
        <v>0</v>
      </c>
      <c r="AJ152" s="456" t="n">
        <v>0</v>
      </c>
      <c r="AK152" s="92"/>
      <c r="AL152" s="457" t="n">
        <v>0</v>
      </c>
      <c r="AM152" s="458" t="n">
        <v>0</v>
      </c>
      <c r="AN152" s="458" t="n">
        <v>0</v>
      </c>
      <c r="AO152" s="458" t="n">
        <v>0</v>
      </c>
      <c r="AP152" s="459" t="n">
        <v>0</v>
      </c>
      <c r="AQ152" s="378" t="n">
        <v>0</v>
      </c>
      <c r="AR152" s="460" t="n">
        <v>0</v>
      </c>
      <c r="AS152" s="460" t="n">
        <v>0</v>
      </c>
      <c r="AT152" s="460" t="n">
        <v>0</v>
      </c>
      <c r="AU152" s="460" t="n">
        <v>0</v>
      </c>
      <c r="AV152" s="461"/>
      <c r="AW152" s="462" t="n">
        <v>0</v>
      </c>
      <c r="AX152" s="463" t="n">
        <v>0</v>
      </c>
      <c r="AY152" s="464" t="n">
        <v>0</v>
      </c>
      <c r="AZ152" s="418" t="s">
        <v>390</v>
      </c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465" t="n">
        <v>0</v>
      </c>
      <c r="BM152" s="466" t="n">
        <v>0</v>
      </c>
      <c r="BN152" s="467" t="n">
        <v>0</v>
      </c>
      <c r="BO152" s="468" t="n">
        <v>0</v>
      </c>
      <c r="BP152" s="468" t="n">
        <v>0</v>
      </c>
      <c r="BQ152" s="469" t="n">
        <v>0</v>
      </c>
      <c r="BR152" s="470" t="n">
        <v>0</v>
      </c>
      <c r="BS152" s="468" t="n">
        <v>0</v>
      </c>
      <c r="BT152" s="468" t="n">
        <v>0</v>
      </c>
      <c r="BU152" s="471" t="n">
        <v>0</v>
      </c>
      <c r="CE152" s="446" t="n">
        <v>141</v>
      </c>
    </row>
    <row r="153" s="445" customFormat="true" ht="21.95" hidden="false" customHeight="true" outlineLevel="0" collapsed="false">
      <c r="A153" s="418" t="n">
        <v>0</v>
      </c>
      <c r="B153" s="418" t="n">
        <v>0</v>
      </c>
      <c r="C153" s="419" t="n">
        <v>0</v>
      </c>
      <c r="D153" s="419" t="s">
        <v>292</v>
      </c>
      <c r="E153" s="447" t="s">
        <v>392</v>
      </c>
      <c r="F153" s="447" t="s">
        <v>2410</v>
      </c>
      <c r="G153" s="447" t="s">
        <v>1079</v>
      </c>
      <c r="H153" s="480" t="n">
        <v>54.44</v>
      </c>
      <c r="I153" s="480" t="n">
        <v>48.397</v>
      </c>
      <c r="J153" s="473" t="n">
        <v>2634.73</v>
      </c>
      <c r="K153" s="451"/>
      <c r="L153" s="451" t="n">
        <v>0</v>
      </c>
      <c r="M153" s="452" t="n">
        <v>0</v>
      </c>
      <c r="N153" s="452" t="n">
        <v>0</v>
      </c>
      <c r="O153" s="451"/>
      <c r="P153" s="451" t="n">
        <v>0</v>
      </c>
      <c r="Q153" s="452" t="n">
        <v>0</v>
      </c>
      <c r="R153" s="452" t="n">
        <v>0</v>
      </c>
      <c r="S153" s="453" t="n">
        <v>2634.73</v>
      </c>
      <c r="T153" s="453" t="n">
        <v>0</v>
      </c>
      <c r="U153" s="453" t="n">
        <v>2665.292868</v>
      </c>
      <c r="V153" s="453" t="n">
        <v>2665.292868</v>
      </c>
      <c r="W153" s="453" t="n">
        <v>0</v>
      </c>
      <c r="X153" s="451" t="n">
        <v>0</v>
      </c>
      <c r="Y153" s="451" t="n">
        <v>0</v>
      </c>
      <c r="Z153" s="451" t="n">
        <v>0</v>
      </c>
      <c r="AA153" s="451" t="n">
        <v>0</v>
      </c>
      <c r="AB153" s="454" t="s">
        <v>3072</v>
      </c>
      <c r="AC153" s="92"/>
      <c r="AD153" s="452" t="n">
        <v>1</v>
      </c>
      <c r="AE153" s="452" t="n">
        <v>-1</v>
      </c>
      <c r="AF153" s="92"/>
      <c r="AG153" s="455" t="n">
        <v>0</v>
      </c>
      <c r="AH153" s="456" t="n">
        <v>0</v>
      </c>
      <c r="AI153" s="455" t="n">
        <v>0</v>
      </c>
      <c r="AJ153" s="456" t="n">
        <v>0</v>
      </c>
      <c r="AK153" s="92"/>
      <c r="AL153" s="457" t="n">
        <v>0</v>
      </c>
      <c r="AM153" s="458" t="n">
        <v>0</v>
      </c>
      <c r="AN153" s="458" t="n">
        <v>0</v>
      </c>
      <c r="AO153" s="458" t="n">
        <v>0</v>
      </c>
      <c r="AP153" s="459" t="n">
        <v>0</v>
      </c>
      <c r="AQ153" s="378" t="n">
        <v>0</v>
      </c>
      <c r="AR153" s="460" t="n">
        <v>0</v>
      </c>
      <c r="AS153" s="460" t="n">
        <v>0</v>
      </c>
      <c r="AT153" s="460" t="n">
        <v>0</v>
      </c>
      <c r="AU153" s="460" t="n">
        <v>0</v>
      </c>
      <c r="AV153" s="461"/>
      <c r="AW153" s="462" t="n">
        <v>0</v>
      </c>
      <c r="AX153" s="463" t="n">
        <v>0</v>
      </c>
      <c r="AY153" s="464" t="n">
        <v>0</v>
      </c>
      <c r="AZ153" s="418" t="s">
        <v>392</v>
      </c>
      <c r="BA153" s="92"/>
      <c r="BB153" s="92"/>
      <c r="BC153" s="92"/>
      <c r="BD153" s="92"/>
      <c r="BE153" s="92"/>
      <c r="BF153" s="92"/>
      <c r="BG153" s="92"/>
      <c r="BH153" s="92"/>
      <c r="BI153" s="92"/>
      <c r="BJ153" s="92"/>
      <c r="BK153" s="92"/>
      <c r="BL153" s="465" t="n">
        <v>0</v>
      </c>
      <c r="BM153" s="466" t="n">
        <v>0</v>
      </c>
      <c r="BN153" s="467" t="n">
        <v>0</v>
      </c>
      <c r="BO153" s="468" t="n">
        <v>0</v>
      </c>
      <c r="BP153" s="468" t="n">
        <v>0</v>
      </c>
      <c r="BQ153" s="469" t="n">
        <v>0</v>
      </c>
      <c r="BR153" s="470" t="n">
        <v>0</v>
      </c>
      <c r="BS153" s="468" t="n">
        <v>0</v>
      </c>
      <c r="BT153" s="468" t="n">
        <v>0</v>
      </c>
      <c r="BU153" s="471" t="n">
        <v>0</v>
      </c>
      <c r="CE153" s="446" t="n">
        <v>142</v>
      </c>
    </row>
    <row r="154" s="445" customFormat="true" ht="21.95" hidden="false" customHeight="true" outlineLevel="0" collapsed="false">
      <c r="A154" s="418" t="n">
        <v>0</v>
      </c>
      <c r="B154" s="418" t="n">
        <v>0</v>
      </c>
      <c r="C154" s="419" t="n">
        <v>0</v>
      </c>
      <c r="D154" s="419" t="s">
        <v>292</v>
      </c>
      <c r="E154" s="447" t="s">
        <v>394</v>
      </c>
      <c r="F154" s="447" t="s">
        <v>1635</v>
      </c>
      <c r="G154" s="447" t="s">
        <v>1079</v>
      </c>
      <c r="H154" s="480" t="n">
        <v>80.66</v>
      </c>
      <c r="I154" s="480" t="n">
        <v>12</v>
      </c>
      <c r="J154" s="476" t="n">
        <v>967.92</v>
      </c>
      <c r="K154" s="451"/>
      <c r="L154" s="451" t="n">
        <v>0</v>
      </c>
      <c r="M154" s="452" t="n">
        <v>0</v>
      </c>
      <c r="N154" s="452" t="n">
        <v>0</v>
      </c>
      <c r="O154" s="451"/>
      <c r="P154" s="451" t="n">
        <v>0</v>
      </c>
      <c r="Q154" s="452" t="n">
        <v>0</v>
      </c>
      <c r="R154" s="452" t="n">
        <v>0</v>
      </c>
      <c r="S154" s="453" t="n">
        <v>967.92</v>
      </c>
      <c r="T154" s="453" t="n">
        <v>0</v>
      </c>
      <c r="U154" s="453" t="n">
        <v>979.147872</v>
      </c>
      <c r="V154" s="453" t="n">
        <v>979.147872</v>
      </c>
      <c r="W154" s="453" t="n">
        <v>0</v>
      </c>
      <c r="X154" s="451" t="n">
        <v>0</v>
      </c>
      <c r="Y154" s="451" t="n">
        <v>0</v>
      </c>
      <c r="Z154" s="451" t="n">
        <v>0</v>
      </c>
      <c r="AA154" s="451" t="n">
        <v>0</v>
      </c>
      <c r="AB154" s="454" t="s">
        <v>3072</v>
      </c>
      <c r="AC154" s="92"/>
      <c r="AD154" s="452" t="n">
        <v>1</v>
      </c>
      <c r="AE154" s="452" t="n">
        <v>-1</v>
      </c>
      <c r="AF154" s="92"/>
      <c r="AG154" s="455" t="n">
        <v>0</v>
      </c>
      <c r="AH154" s="456" t="n">
        <v>0</v>
      </c>
      <c r="AI154" s="455" t="n">
        <v>0</v>
      </c>
      <c r="AJ154" s="456" t="n">
        <v>0</v>
      </c>
      <c r="AK154" s="92"/>
      <c r="AL154" s="457" t="n">
        <v>0</v>
      </c>
      <c r="AM154" s="458" t="n">
        <v>0</v>
      </c>
      <c r="AN154" s="458" t="n">
        <v>0</v>
      </c>
      <c r="AO154" s="458" t="n">
        <v>0</v>
      </c>
      <c r="AP154" s="459" t="n">
        <v>0</v>
      </c>
      <c r="AQ154" s="378" t="n">
        <v>0</v>
      </c>
      <c r="AR154" s="460" t="n">
        <v>0</v>
      </c>
      <c r="AS154" s="460" t="n">
        <v>0</v>
      </c>
      <c r="AT154" s="460" t="n">
        <v>0</v>
      </c>
      <c r="AU154" s="460" t="n">
        <v>0</v>
      </c>
      <c r="AV154" s="461"/>
      <c r="AW154" s="462" t="n">
        <v>0</v>
      </c>
      <c r="AX154" s="463" t="n">
        <v>0</v>
      </c>
      <c r="AY154" s="464" t="n">
        <v>0</v>
      </c>
      <c r="AZ154" s="418" t="s">
        <v>394</v>
      </c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465" t="n">
        <v>0</v>
      </c>
      <c r="BM154" s="466" t="n">
        <v>0</v>
      </c>
      <c r="BN154" s="467" t="n">
        <v>0</v>
      </c>
      <c r="BO154" s="468" t="n">
        <v>0</v>
      </c>
      <c r="BP154" s="468" t="n">
        <v>0</v>
      </c>
      <c r="BQ154" s="469" t="n">
        <v>0</v>
      </c>
      <c r="BR154" s="470" t="n">
        <v>0</v>
      </c>
      <c r="BS154" s="468" t="n">
        <v>0</v>
      </c>
      <c r="BT154" s="468" t="n">
        <v>0</v>
      </c>
      <c r="BU154" s="471" t="n">
        <v>0</v>
      </c>
      <c r="CE154" s="446" t="n">
        <v>143</v>
      </c>
    </row>
    <row r="155" s="445" customFormat="true" ht="21.95" hidden="false" customHeight="true" outlineLevel="0" collapsed="false">
      <c r="A155" s="418" t="n">
        <v>0</v>
      </c>
      <c r="B155" s="418" t="n">
        <v>0</v>
      </c>
      <c r="C155" s="419" t="n">
        <v>0</v>
      </c>
      <c r="D155" s="419" t="s">
        <v>292</v>
      </c>
      <c r="E155" s="477" t="s">
        <v>396</v>
      </c>
      <c r="F155" s="477" t="s">
        <v>2413</v>
      </c>
      <c r="G155" s="477"/>
      <c r="H155" s="478"/>
      <c r="I155" s="478"/>
      <c r="J155" s="487" t="n">
        <v>78.43</v>
      </c>
      <c r="K155" s="451"/>
      <c r="L155" s="451" t="n">
        <v>0</v>
      </c>
      <c r="M155" s="452" t="n">
        <v>0</v>
      </c>
      <c r="N155" s="452" t="n">
        <v>0</v>
      </c>
      <c r="O155" s="451"/>
      <c r="P155" s="451" t="n">
        <v>0</v>
      </c>
      <c r="Q155" s="452" t="n">
        <v>0</v>
      </c>
      <c r="R155" s="452" t="n">
        <v>0</v>
      </c>
      <c r="S155" s="453" t="n">
        <v>78.43</v>
      </c>
      <c r="T155" s="453" t="n">
        <v>0</v>
      </c>
      <c r="U155" s="453" t="n">
        <v>0</v>
      </c>
      <c r="V155" s="453" t="n">
        <v>0</v>
      </c>
      <c r="W155" s="453" t="n">
        <v>0</v>
      </c>
      <c r="X155" s="451" t="n">
        <v>0</v>
      </c>
      <c r="Y155" s="451" t="n">
        <v>0</v>
      </c>
      <c r="Z155" s="451" t="n">
        <v>0</v>
      </c>
      <c r="AA155" s="451" t="n">
        <v>0</v>
      </c>
      <c r="AB155" s="454" t="s">
        <v>3072</v>
      </c>
      <c r="AC155" s="92"/>
      <c r="AD155" s="452" t="n">
        <v>1</v>
      </c>
      <c r="AE155" s="452" t="n">
        <v>-1</v>
      </c>
      <c r="AF155" s="92"/>
      <c r="AG155" s="455" t="n">
        <v>0</v>
      </c>
      <c r="AH155" s="456" t="n">
        <v>0</v>
      </c>
      <c r="AI155" s="455" t="n">
        <v>0</v>
      </c>
      <c r="AJ155" s="456" t="n">
        <v>0</v>
      </c>
      <c r="AK155" s="92"/>
      <c r="AL155" s="457" t="n">
        <v>0</v>
      </c>
      <c r="AM155" s="458" t="n">
        <v>0</v>
      </c>
      <c r="AN155" s="458" t="n">
        <v>0</v>
      </c>
      <c r="AO155" s="458" t="n">
        <v>0</v>
      </c>
      <c r="AP155" s="459" t="n">
        <v>0</v>
      </c>
      <c r="AQ155" s="378"/>
      <c r="AR155" s="460"/>
      <c r="AS155" s="460"/>
      <c r="AT155" s="460"/>
      <c r="AU155" s="460"/>
      <c r="AV155" s="461"/>
      <c r="AW155" s="462"/>
      <c r="AX155" s="463"/>
      <c r="AY155" s="464"/>
      <c r="AZ155" s="418" t="s">
        <v>396</v>
      </c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465" t="n">
        <v>0</v>
      </c>
      <c r="BM155" s="466" t="n">
        <v>0</v>
      </c>
      <c r="BN155" s="467" t="n">
        <v>0</v>
      </c>
      <c r="BO155" s="468" t="n">
        <v>0</v>
      </c>
      <c r="BP155" s="468" t="n">
        <v>0</v>
      </c>
      <c r="BQ155" s="469" t="n">
        <v>0</v>
      </c>
      <c r="BR155" s="470" t="n">
        <v>0</v>
      </c>
      <c r="BS155" s="468" t="n">
        <v>0</v>
      </c>
      <c r="BT155" s="468" t="n">
        <v>0</v>
      </c>
      <c r="BU155" s="471" t="n">
        <v>0</v>
      </c>
      <c r="CE155" s="446" t="n">
        <v>144</v>
      </c>
    </row>
    <row r="156" s="445" customFormat="true" ht="21.95" hidden="false" customHeight="true" outlineLevel="0" collapsed="false">
      <c r="A156" s="418" t="n">
        <v>0</v>
      </c>
      <c r="B156" s="418" t="n">
        <v>0</v>
      </c>
      <c r="C156" s="419" t="n">
        <v>0</v>
      </c>
      <c r="D156" s="419" t="s">
        <v>292</v>
      </c>
      <c r="E156" s="447" t="s">
        <v>398</v>
      </c>
      <c r="F156" s="447" t="s">
        <v>2415</v>
      </c>
      <c r="G156" s="447" t="s">
        <v>1072</v>
      </c>
      <c r="H156" s="480" t="n">
        <v>14.77</v>
      </c>
      <c r="I156" s="448" t="n">
        <v>0.1105</v>
      </c>
      <c r="J156" s="486" t="n">
        <v>1.63</v>
      </c>
      <c r="K156" s="451"/>
      <c r="L156" s="451" t="n">
        <v>0</v>
      </c>
      <c r="M156" s="452" t="n">
        <v>0</v>
      </c>
      <c r="N156" s="452" t="n">
        <v>0</v>
      </c>
      <c r="O156" s="451"/>
      <c r="P156" s="451" t="n">
        <v>0</v>
      </c>
      <c r="Q156" s="452" t="n">
        <v>0</v>
      </c>
      <c r="R156" s="452" t="n">
        <v>0</v>
      </c>
      <c r="S156" s="453" t="n">
        <v>1.63</v>
      </c>
      <c r="T156" s="453" t="n">
        <v>0</v>
      </c>
      <c r="U156" s="453" t="n">
        <v>1.648908</v>
      </c>
      <c r="V156" s="453" t="n">
        <v>1.648908</v>
      </c>
      <c r="W156" s="453" t="n">
        <v>0</v>
      </c>
      <c r="X156" s="451" t="n">
        <v>0</v>
      </c>
      <c r="Y156" s="451" t="n">
        <v>0</v>
      </c>
      <c r="Z156" s="451" t="n">
        <v>0</v>
      </c>
      <c r="AA156" s="451" t="n">
        <v>0</v>
      </c>
      <c r="AB156" s="454" t="s">
        <v>3072</v>
      </c>
      <c r="AC156" s="92"/>
      <c r="AD156" s="452" t="n">
        <v>1</v>
      </c>
      <c r="AE156" s="452" t="n">
        <v>-1</v>
      </c>
      <c r="AF156" s="92"/>
      <c r="AG156" s="455" t="n">
        <v>0</v>
      </c>
      <c r="AH156" s="456" t="n">
        <v>0</v>
      </c>
      <c r="AI156" s="455" t="n">
        <v>0</v>
      </c>
      <c r="AJ156" s="456" t="n">
        <v>0</v>
      </c>
      <c r="AK156" s="92"/>
      <c r="AL156" s="457" t="n">
        <v>0</v>
      </c>
      <c r="AM156" s="458" t="n">
        <v>0</v>
      </c>
      <c r="AN156" s="458" t="n">
        <v>0</v>
      </c>
      <c r="AO156" s="458" t="n">
        <v>0</v>
      </c>
      <c r="AP156" s="459" t="n">
        <v>0</v>
      </c>
      <c r="AQ156" s="378" t="n">
        <v>0</v>
      </c>
      <c r="AR156" s="460" t="n">
        <v>0</v>
      </c>
      <c r="AS156" s="460" t="n">
        <v>0</v>
      </c>
      <c r="AT156" s="460" t="n">
        <v>0</v>
      </c>
      <c r="AU156" s="460" t="n">
        <v>0</v>
      </c>
      <c r="AV156" s="461"/>
      <c r="AW156" s="462" t="n">
        <v>0</v>
      </c>
      <c r="AX156" s="463" t="n">
        <v>0</v>
      </c>
      <c r="AY156" s="464" t="n">
        <v>0</v>
      </c>
      <c r="AZ156" s="418" t="s">
        <v>398</v>
      </c>
      <c r="BA156" s="92"/>
      <c r="BB156" s="92"/>
      <c r="BC156" s="92"/>
      <c r="BD156" s="92"/>
      <c r="BE156" s="92"/>
      <c r="BF156" s="92"/>
      <c r="BG156" s="92"/>
      <c r="BH156" s="92"/>
      <c r="BI156" s="92"/>
      <c r="BJ156" s="92"/>
      <c r="BK156" s="92"/>
      <c r="BL156" s="465" t="n">
        <v>0</v>
      </c>
      <c r="BM156" s="466" t="n">
        <v>0</v>
      </c>
      <c r="BN156" s="467" t="n">
        <v>0</v>
      </c>
      <c r="BO156" s="468" t="n">
        <v>0</v>
      </c>
      <c r="BP156" s="468" t="n">
        <v>0</v>
      </c>
      <c r="BQ156" s="469" t="n">
        <v>0</v>
      </c>
      <c r="BR156" s="470" t="n">
        <v>0</v>
      </c>
      <c r="BS156" s="468" t="n">
        <v>0</v>
      </c>
      <c r="BT156" s="468" t="n">
        <v>0</v>
      </c>
      <c r="BU156" s="471" t="n">
        <v>0</v>
      </c>
      <c r="CE156" s="446" t="n">
        <v>145</v>
      </c>
    </row>
    <row r="157" s="445" customFormat="true" ht="21.95" hidden="false" customHeight="true" outlineLevel="0" collapsed="false">
      <c r="A157" s="418" t="n">
        <v>0</v>
      </c>
      <c r="B157" s="418" t="n">
        <v>0</v>
      </c>
      <c r="C157" s="419" t="n">
        <v>0</v>
      </c>
      <c r="D157" s="419" t="s">
        <v>292</v>
      </c>
      <c r="E157" s="447" t="s">
        <v>400</v>
      </c>
      <c r="F157" s="447" t="s">
        <v>2417</v>
      </c>
      <c r="G157" s="447" t="s">
        <v>1072</v>
      </c>
      <c r="H157" s="480" t="n">
        <v>14.77</v>
      </c>
      <c r="I157" s="448" t="n">
        <v>5.2</v>
      </c>
      <c r="J157" s="485" t="n">
        <v>76.8</v>
      </c>
      <c r="K157" s="451"/>
      <c r="L157" s="451" t="n">
        <v>0</v>
      </c>
      <c r="M157" s="452" t="n">
        <v>0</v>
      </c>
      <c r="N157" s="452" t="n">
        <v>0</v>
      </c>
      <c r="O157" s="451"/>
      <c r="P157" s="451" t="n">
        <v>0</v>
      </c>
      <c r="Q157" s="452" t="n">
        <v>0</v>
      </c>
      <c r="R157" s="452" t="n">
        <v>0</v>
      </c>
      <c r="S157" s="453" t="n">
        <v>76.8</v>
      </c>
      <c r="T157" s="453" t="n">
        <v>0</v>
      </c>
      <c r="U157" s="453" t="n">
        <v>77.69088</v>
      </c>
      <c r="V157" s="453" t="n">
        <v>77.69088</v>
      </c>
      <c r="W157" s="453" t="n">
        <v>0</v>
      </c>
      <c r="X157" s="451" t="n">
        <v>0</v>
      </c>
      <c r="Y157" s="451" t="n">
        <v>0</v>
      </c>
      <c r="Z157" s="451" t="n">
        <v>0</v>
      </c>
      <c r="AA157" s="451" t="n">
        <v>0</v>
      </c>
      <c r="AB157" s="454" t="s">
        <v>3072</v>
      </c>
      <c r="AC157" s="92"/>
      <c r="AD157" s="452" t="n">
        <v>1</v>
      </c>
      <c r="AE157" s="452" t="n">
        <v>-1</v>
      </c>
      <c r="AF157" s="92"/>
      <c r="AG157" s="455" t="n">
        <v>0</v>
      </c>
      <c r="AH157" s="456" t="n">
        <v>0</v>
      </c>
      <c r="AI157" s="455" t="n">
        <v>0</v>
      </c>
      <c r="AJ157" s="456" t="n">
        <v>0</v>
      </c>
      <c r="AK157" s="92"/>
      <c r="AL157" s="457" t="n">
        <v>0</v>
      </c>
      <c r="AM157" s="458" t="n">
        <v>0</v>
      </c>
      <c r="AN157" s="458" t="n">
        <v>0</v>
      </c>
      <c r="AO157" s="458" t="n">
        <v>0</v>
      </c>
      <c r="AP157" s="459" t="n">
        <v>0</v>
      </c>
      <c r="AQ157" s="378" t="n">
        <v>0</v>
      </c>
      <c r="AR157" s="460" t="n">
        <v>0</v>
      </c>
      <c r="AS157" s="460" t="n">
        <v>0</v>
      </c>
      <c r="AT157" s="460" t="n">
        <v>0</v>
      </c>
      <c r="AU157" s="460" t="n">
        <v>0</v>
      </c>
      <c r="AV157" s="461"/>
      <c r="AW157" s="462" t="n">
        <v>0</v>
      </c>
      <c r="AX157" s="463" t="n">
        <v>0</v>
      </c>
      <c r="AY157" s="464" t="n">
        <v>0</v>
      </c>
      <c r="AZ157" s="418" t="s">
        <v>400</v>
      </c>
      <c r="BA157" s="92"/>
      <c r="BB157" s="92"/>
      <c r="BC157" s="92"/>
      <c r="BD157" s="92"/>
      <c r="BE157" s="92"/>
      <c r="BF157" s="92"/>
      <c r="BG157" s="92"/>
      <c r="BH157" s="92"/>
      <c r="BI157" s="92"/>
      <c r="BJ157" s="92"/>
      <c r="BK157" s="92"/>
      <c r="BL157" s="465" t="n">
        <v>0</v>
      </c>
      <c r="BM157" s="466" t="n">
        <v>0</v>
      </c>
      <c r="BN157" s="467" t="n">
        <v>0</v>
      </c>
      <c r="BO157" s="468" t="n">
        <v>0</v>
      </c>
      <c r="BP157" s="468" t="n">
        <v>0</v>
      </c>
      <c r="BQ157" s="469" t="n">
        <v>0</v>
      </c>
      <c r="BR157" s="470" t="n">
        <v>0</v>
      </c>
      <c r="BS157" s="468" t="n">
        <v>0</v>
      </c>
      <c r="BT157" s="468" t="n">
        <v>0</v>
      </c>
      <c r="BU157" s="471" t="n">
        <v>0</v>
      </c>
      <c r="CE157" s="446" t="n">
        <v>146</v>
      </c>
    </row>
    <row r="158" s="445" customFormat="true" ht="21.95" hidden="false" customHeight="true" outlineLevel="0" collapsed="false">
      <c r="A158" s="418" t="n">
        <v>0</v>
      </c>
      <c r="B158" s="418" t="n">
        <v>0</v>
      </c>
      <c r="C158" s="419" t="n">
        <v>0</v>
      </c>
      <c r="D158" s="419" t="s">
        <v>292</v>
      </c>
      <c r="E158" s="477" t="s">
        <v>402</v>
      </c>
      <c r="F158" s="477" t="s">
        <v>2419</v>
      </c>
      <c r="G158" s="477"/>
      <c r="H158" s="478"/>
      <c r="I158" s="478"/>
      <c r="J158" s="479" t="n">
        <v>49075.14</v>
      </c>
      <c r="K158" s="451"/>
      <c r="L158" s="451" t="n">
        <v>0</v>
      </c>
      <c r="M158" s="452" t="n">
        <v>0</v>
      </c>
      <c r="N158" s="452" t="n">
        <v>0</v>
      </c>
      <c r="O158" s="451"/>
      <c r="P158" s="451" t="n">
        <v>0</v>
      </c>
      <c r="Q158" s="452" t="n">
        <v>0</v>
      </c>
      <c r="R158" s="452" t="n">
        <v>0</v>
      </c>
      <c r="S158" s="453" t="n">
        <v>49075.14</v>
      </c>
      <c r="T158" s="453" t="n">
        <v>0</v>
      </c>
      <c r="U158" s="453" t="n">
        <v>0</v>
      </c>
      <c r="V158" s="453" t="n">
        <v>0</v>
      </c>
      <c r="W158" s="453" t="n">
        <v>0</v>
      </c>
      <c r="X158" s="451" t="n">
        <v>0</v>
      </c>
      <c r="Y158" s="451" t="n">
        <v>0</v>
      </c>
      <c r="Z158" s="451" t="n">
        <v>0</v>
      </c>
      <c r="AA158" s="451" t="n">
        <v>0</v>
      </c>
      <c r="AB158" s="454" t="s">
        <v>3072</v>
      </c>
      <c r="AC158" s="92"/>
      <c r="AD158" s="452" t="n">
        <v>1</v>
      </c>
      <c r="AE158" s="452" t="n">
        <v>-1</v>
      </c>
      <c r="AF158" s="92"/>
      <c r="AG158" s="455" t="n">
        <v>0</v>
      </c>
      <c r="AH158" s="456" t="n">
        <v>0</v>
      </c>
      <c r="AI158" s="455" t="n">
        <v>0</v>
      </c>
      <c r="AJ158" s="456" t="n">
        <v>0</v>
      </c>
      <c r="AK158" s="92"/>
      <c r="AL158" s="457" t="n">
        <v>0</v>
      </c>
      <c r="AM158" s="458" t="n">
        <v>0</v>
      </c>
      <c r="AN158" s="458" t="n">
        <v>0</v>
      </c>
      <c r="AO158" s="458" t="n">
        <v>0</v>
      </c>
      <c r="AP158" s="459" t="n">
        <v>0</v>
      </c>
      <c r="AQ158" s="378"/>
      <c r="AR158" s="460"/>
      <c r="AS158" s="460"/>
      <c r="AT158" s="460"/>
      <c r="AU158" s="460"/>
      <c r="AV158" s="461"/>
      <c r="AW158" s="462"/>
      <c r="AX158" s="463"/>
      <c r="AY158" s="464"/>
      <c r="AZ158" s="418" t="s">
        <v>402</v>
      </c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465" t="n">
        <v>0</v>
      </c>
      <c r="BM158" s="466" t="n">
        <v>0</v>
      </c>
      <c r="BN158" s="467" t="n">
        <v>0</v>
      </c>
      <c r="BO158" s="468" t="n">
        <v>0</v>
      </c>
      <c r="BP158" s="468" t="n">
        <v>0</v>
      </c>
      <c r="BQ158" s="469" t="n">
        <v>0</v>
      </c>
      <c r="BR158" s="470" t="n">
        <v>0</v>
      </c>
      <c r="BS158" s="468" t="n">
        <v>0</v>
      </c>
      <c r="BT158" s="468" t="n">
        <v>0</v>
      </c>
      <c r="BU158" s="471" t="n">
        <v>0</v>
      </c>
      <c r="CE158" s="446" t="n">
        <v>146</v>
      </c>
    </row>
    <row r="159" s="445" customFormat="true" ht="21.95" hidden="false" customHeight="true" outlineLevel="0" collapsed="false">
      <c r="A159" s="418" t="n">
        <v>0</v>
      </c>
      <c r="B159" s="418" t="n">
        <v>0</v>
      </c>
      <c r="C159" s="419" t="n">
        <v>0</v>
      </c>
      <c r="D159" s="419" t="s">
        <v>292</v>
      </c>
      <c r="E159" s="447" t="s">
        <v>404</v>
      </c>
      <c r="F159" s="447" t="s">
        <v>1638</v>
      </c>
      <c r="G159" s="447" t="s">
        <v>1079</v>
      </c>
      <c r="H159" s="475" t="n">
        <v>188.51</v>
      </c>
      <c r="I159" s="480" t="n">
        <v>84.2349</v>
      </c>
      <c r="J159" s="450" t="n">
        <v>15879.12</v>
      </c>
      <c r="K159" s="451"/>
      <c r="L159" s="451" t="n">
        <v>0</v>
      </c>
      <c r="M159" s="452" t="n">
        <v>0</v>
      </c>
      <c r="N159" s="452" t="n">
        <v>0</v>
      </c>
      <c r="O159" s="451"/>
      <c r="P159" s="451" t="n">
        <v>0</v>
      </c>
      <c r="Q159" s="452" t="n">
        <v>0</v>
      </c>
      <c r="R159" s="452" t="n">
        <v>0</v>
      </c>
      <c r="S159" s="453" t="n">
        <v>15879.12</v>
      </c>
      <c r="T159" s="453" t="n">
        <v>0</v>
      </c>
      <c r="U159" s="453" t="n">
        <v>16063.317792</v>
      </c>
      <c r="V159" s="453" t="n">
        <v>16063.317792</v>
      </c>
      <c r="W159" s="453" t="n">
        <v>0</v>
      </c>
      <c r="X159" s="451" t="n">
        <v>0</v>
      </c>
      <c r="Y159" s="451" t="n">
        <v>0</v>
      </c>
      <c r="Z159" s="451" t="n">
        <v>0</v>
      </c>
      <c r="AA159" s="451" t="n">
        <v>0</v>
      </c>
      <c r="AB159" s="454" t="s">
        <v>3072</v>
      </c>
      <c r="AC159" s="92"/>
      <c r="AD159" s="452" t="n">
        <v>1</v>
      </c>
      <c r="AE159" s="452" t="n">
        <v>-1</v>
      </c>
      <c r="AF159" s="92"/>
      <c r="AG159" s="455" t="n">
        <v>0</v>
      </c>
      <c r="AH159" s="456" t="n">
        <v>0</v>
      </c>
      <c r="AI159" s="455" t="n">
        <v>0</v>
      </c>
      <c r="AJ159" s="456" t="n">
        <v>0</v>
      </c>
      <c r="AK159" s="92"/>
      <c r="AL159" s="457" t="n">
        <v>0</v>
      </c>
      <c r="AM159" s="458" t="n">
        <v>0</v>
      </c>
      <c r="AN159" s="458" t="n">
        <v>0</v>
      </c>
      <c r="AO159" s="458" t="n">
        <v>0</v>
      </c>
      <c r="AP159" s="459" t="n">
        <v>0</v>
      </c>
      <c r="AQ159" s="378" t="n">
        <v>0</v>
      </c>
      <c r="AR159" s="460" t="n">
        <v>0</v>
      </c>
      <c r="AS159" s="460" t="n">
        <v>0</v>
      </c>
      <c r="AT159" s="460" t="n">
        <v>0</v>
      </c>
      <c r="AU159" s="460" t="n">
        <v>0</v>
      </c>
      <c r="AV159" s="461"/>
      <c r="AW159" s="462" t="n">
        <v>0</v>
      </c>
      <c r="AX159" s="463" t="n">
        <v>0</v>
      </c>
      <c r="AY159" s="464" t="n">
        <v>0</v>
      </c>
      <c r="AZ159" s="418" t="s">
        <v>404</v>
      </c>
      <c r="BA159" s="92"/>
      <c r="BB159" s="92"/>
      <c r="BC159" s="92"/>
      <c r="BD159" s="92"/>
      <c r="BE159" s="92"/>
      <c r="BF159" s="92"/>
      <c r="BG159" s="92"/>
      <c r="BH159" s="92"/>
      <c r="BI159" s="92"/>
      <c r="BJ159" s="92"/>
      <c r="BK159" s="92"/>
      <c r="BL159" s="465" t="n">
        <v>0</v>
      </c>
      <c r="BM159" s="466" t="n">
        <v>0</v>
      </c>
      <c r="BN159" s="467" t="n">
        <v>0</v>
      </c>
      <c r="BO159" s="468" t="n">
        <v>0</v>
      </c>
      <c r="BP159" s="468" t="n">
        <v>0</v>
      </c>
      <c r="BQ159" s="469" t="n">
        <v>0</v>
      </c>
      <c r="BR159" s="470" t="n">
        <v>0</v>
      </c>
      <c r="BS159" s="468" t="n">
        <v>0</v>
      </c>
      <c r="BT159" s="468" t="n">
        <v>0</v>
      </c>
      <c r="BU159" s="471" t="n">
        <v>0</v>
      </c>
      <c r="CE159" s="446" t="n">
        <v>147</v>
      </c>
    </row>
    <row r="160" s="445" customFormat="true" ht="21.95" hidden="false" customHeight="true" outlineLevel="0" collapsed="false">
      <c r="A160" s="418" t="n">
        <v>0</v>
      </c>
      <c r="B160" s="418" t="n">
        <v>0</v>
      </c>
      <c r="C160" s="419" t="n">
        <v>0</v>
      </c>
      <c r="D160" s="419" t="s">
        <v>292</v>
      </c>
      <c r="E160" s="447" t="s">
        <v>407</v>
      </c>
      <c r="F160" s="447" t="s">
        <v>2422</v>
      </c>
      <c r="G160" s="447" t="s">
        <v>1079</v>
      </c>
      <c r="H160" s="475" t="n">
        <v>141.6</v>
      </c>
      <c r="I160" s="480" t="n">
        <v>38.91</v>
      </c>
      <c r="J160" s="473" t="n">
        <v>5509.66</v>
      </c>
      <c r="K160" s="451"/>
      <c r="L160" s="451" t="n">
        <v>0</v>
      </c>
      <c r="M160" s="452" t="n">
        <v>0</v>
      </c>
      <c r="N160" s="452" t="n">
        <v>0</v>
      </c>
      <c r="O160" s="451"/>
      <c r="P160" s="451" t="n">
        <v>0</v>
      </c>
      <c r="Q160" s="452" t="n">
        <v>0</v>
      </c>
      <c r="R160" s="452" t="n">
        <v>0</v>
      </c>
      <c r="S160" s="453" t="n">
        <v>5509.66</v>
      </c>
      <c r="T160" s="453" t="n">
        <v>0</v>
      </c>
      <c r="U160" s="453" t="n">
        <v>5573.572056</v>
      </c>
      <c r="V160" s="453" t="n">
        <v>5573.572056</v>
      </c>
      <c r="W160" s="453" t="n">
        <v>0</v>
      </c>
      <c r="X160" s="451" t="n">
        <v>0</v>
      </c>
      <c r="Y160" s="451" t="n">
        <v>0</v>
      </c>
      <c r="Z160" s="451" t="n">
        <v>0</v>
      </c>
      <c r="AA160" s="451" t="n">
        <v>0</v>
      </c>
      <c r="AB160" s="454" t="s">
        <v>3072</v>
      </c>
      <c r="AC160" s="92"/>
      <c r="AD160" s="452" t="n">
        <v>1</v>
      </c>
      <c r="AE160" s="452" t="n">
        <v>-1</v>
      </c>
      <c r="AF160" s="92"/>
      <c r="AG160" s="455" t="n">
        <v>0</v>
      </c>
      <c r="AH160" s="456" t="n">
        <v>0</v>
      </c>
      <c r="AI160" s="455" t="n">
        <v>0</v>
      </c>
      <c r="AJ160" s="456" t="n">
        <v>0</v>
      </c>
      <c r="AK160" s="92"/>
      <c r="AL160" s="457" t="n">
        <v>0</v>
      </c>
      <c r="AM160" s="458" t="n">
        <v>0</v>
      </c>
      <c r="AN160" s="458" t="n">
        <v>0</v>
      </c>
      <c r="AO160" s="458" t="n">
        <v>0</v>
      </c>
      <c r="AP160" s="459" t="n">
        <v>0</v>
      </c>
      <c r="AQ160" s="378" t="n">
        <v>0</v>
      </c>
      <c r="AR160" s="460" t="n">
        <v>0</v>
      </c>
      <c r="AS160" s="460" t="n">
        <v>0</v>
      </c>
      <c r="AT160" s="460" t="n">
        <v>0</v>
      </c>
      <c r="AU160" s="460" t="n">
        <v>0</v>
      </c>
      <c r="AV160" s="461"/>
      <c r="AW160" s="462" t="n">
        <v>0</v>
      </c>
      <c r="AX160" s="463" t="n">
        <v>0</v>
      </c>
      <c r="AY160" s="464" t="n">
        <v>0</v>
      </c>
      <c r="AZ160" s="418" t="s">
        <v>407</v>
      </c>
      <c r="BA160" s="92"/>
      <c r="BB160" s="92"/>
      <c r="BC160" s="92"/>
      <c r="BD160" s="92"/>
      <c r="BE160" s="92"/>
      <c r="BF160" s="92"/>
      <c r="BG160" s="92"/>
      <c r="BH160" s="92"/>
      <c r="BI160" s="92"/>
      <c r="BJ160" s="92"/>
      <c r="BK160" s="92"/>
      <c r="BL160" s="465" t="n">
        <v>0</v>
      </c>
      <c r="BM160" s="466" t="n">
        <v>0</v>
      </c>
      <c r="BN160" s="467" t="n">
        <v>0</v>
      </c>
      <c r="BO160" s="468" t="n">
        <v>0</v>
      </c>
      <c r="BP160" s="468" t="n">
        <v>0</v>
      </c>
      <c r="BQ160" s="469" t="n">
        <v>0</v>
      </c>
      <c r="BR160" s="470" t="n">
        <v>0</v>
      </c>
      <c r="BS160" s="468" t="n">
        <v>0</v>
      </c>
      <c r="BT160" s="468" t="n">
        <v>0</v>
      </c>
      <c r="BU160" s="471" t="n">
        <v>0</v>
      </c>
      <c r="CE160" s="446" t="n">
        <v>148</v>
      </c>
    </row>
    <row r="161" s="445" customFormat="true" ht="21.95" hidden="false" customHeight="true" outlineLevel="0" collapsed="false">
      <c r="A161" s="418" t="n">
        <v>0</v>
      </c>
      <c r="B161" s="418" t="n">
        <v>0</v>
      </c>
      <c r="C161" s="419" t="n">
        <v>0</v>
      </c>
      <c r="D161" s="419" t="s">
        <v>292</v>
      </c>
      <c r="E161" s="447" t="s">
        <v>410</v>
      </c>
      <c r="F161" s="447" t="s">
        <v>2424</v>
      </c>
      <c r="G161" s="447" t="s">
        <v>1079</v>
      </c>
      <c r="H161" s="480" t="n">
        <v>76.7</v>
      </c>
      <c r="I161" s="480" t="n">
        <v>38.91</v>
      </c>
      <c r="J161" s="473" t="n">
        <v>2984.4</v>
      </c>
      <c r="K161" s="451"/>
      <c r="L161" s="451" t="n">
        <v>0</v>
      </c>
      <c r="M161" s="452" t="n">
        <v>0</v>
      </c>
      <c r="N161" s="452" t="n">
        <v>0</v>
      </c>
      <c r="O161" s="451"/>
      <c r="P161" s="451" t="n">
        <v>0</v>
      </c>
      <c r="Q161" s="452" t="n">
        <v>0</v>
      </c>
      <c r="R161" s="452" t="n">
        <v>0</v>
      </c>
      <c r="S161" s="453" t="n">
        <v>2984.4</v>
      </c>
      <c r="T161" s="453" t="n">
        <v>0</v>
      </c>
      <c r="U161" s="453" t="n">
        <v>3019.01904</v>
      </c>
      <c r="V161" s="453" t="n">
        <v>3019.01904</v>
      </c>
      <c r="W161" s="453" t="n">
        <v>0</v>
      </c>
      <c r="X161" s="451" t="n">
        <v>0</v>
      </c>
      <c r="Y161" s="451" t="n">
        <v>0</v>
      </c>
      <c r="Z161" s="451" t="n">
        <v>0</v>
      </c>
      <c r="AA161" s="451" t="n">
        <v>0</v>
      </c>
      <c r="AB161" s="454" t="s">
        <v>3072</v>
      </c>
      <c r="AC161" s="92"/>
      <c r="AD161" s="452" t="n">
        <v>1</v>
      </c>
      <c r="AE161" s="452" t="n">
        <v>-1</v>
      </c>
      <c r="AF161" s="92"/>
      <c r="AG161" s="455" t="n">
        <v>0</v>
      </c>
      <c r="AH161" s="456" t="n">
        <v>0</v>
      </c>
      <c r="AI161" s="455" t="n">
        <v>0</v>
      </c>
      <c r="AJ161" s="456" t="n">
        <v>0</v>
      </c>
      <c r="AK161" s="92"/>
      <c r="AL161" s="457" t="n">
        <v>0</v>
      </c>
      <c r="AM161" s="458" t="n">
        <v>0</v>
      </c>
      <c r="AN161" s="458" t="n">
        <v>0</v>
      </c>
      <c r="AO161" s="458" t="n">
        <v>0</v>
      </c>
      <c r="AP161" s="459" t="n">
        <v>0</v>
      </c>
      <c r="AQ161" s="378" t="n">
        <v>0</v>
      </c>
      <c r="AR161" s="460" t="n">
        <v>0</v>
      </c>
      <c r="AS161" s="460" t="n">
        <v>0</v>
      </c>
      <c r="AT161" s="460" t="n">
        <v>0</v>
      </c>
      <c r="AU161" s="460" t="n">
        <v>0</v>
      </c>
      <c r="AV161" s="461"/>
      <c r="AW161" s="462" t="n">
        <v>0</v>
      </c>
      <c r="AX161" s="463" t="n">
        <v>0</v>
      </c>
      <c r="AY161" s="464" t="n">
        <v>0</v>
      </c>
      <c r="AZ161" s="418" t="s">
        <v>410</v>
      </c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465" t="n">
        <v>0</v>
      </c>
      <c r="BM161" s="466" t="n">
        <v>0</v>
      </c>
      <c r="BN161" s="467" t="n">
        <v>0</v>
      </c>
      <c r="BO161" s="468" t="n">
        <v>0</v>
      </c>
      <c r="BP161" s="468" t="n">
        <v>0</v>
      </c>
      <c r="BQ161" s="469" t="n">
        <v>0</v>
      </c>
      <c r="BR161" s="470" t="n">
        <v>0</v>
      </c>
      <c r="BS161" s="468" t="n">
        <v>0</v>
      </c>
      <c r="BT161" s="468" t="n">
        <v>0</v>
      </c>
      <c r="BU161" s="471" t="n">
        <v>0</v>
      </c>
      <c r="CE161" s="446" t="n">
        <v>149</v>
      </c>
    </row>
    <row r="162" s="445" customFormat="true" ht="21.95" hidden="false" customHeight="true" outlineLevel="0" collapsed="false">
      <c r="A162" s="418" t="n">
        <v>0</v>
      </c>
      <c r="B162" s="418" t="n">
        <v>0</v>
      </c>
      <c r="C162" s="419" t="n">
        <v>0</v>
      </c>
      <c r="D162" s="419" t="s">
        <v>292</v>
      </c>
      <c r="E162" s="447" t="s">
        <v>412</v>
      </c>
      <c r="F162" s="447" t="s">
        <v>1641</v>
      </c>
      <c r="G162" s="447" t="s">
        <v>1079</v>
      </c>
      <c r="H162" s="475" t="n">
        <v>302.15</v>
      </c>
      <c r="I162" s="480" t="n">
        <v>62.3156</v>
      </c>
      <c r="J162" s="450" t="n">
        <v>18828.65</v>
      </c>
      <c r="K162" s="451"/>
      <c r="L162" s="451" t="n">
        <v>0</v>
      </c>
      <c r="M162" s="452" t="n">
        <v>0</v>
      </c>
      <c r="N162" s="452" t="n">
        <v>0</v>
      </c>
      <c r="O162" s="451"/>
      <c r="P162" s="451" t="n">
        <v>0</v>
      </c>
      <c r="Q162" s="452" t="n">
        <v>0</v>
      </c>
      <c r="R162" s="452" t="n">
        <v>0</v>
      </c>
      <c r="S162" s="453" t="n">
        <v>18828.65</v>
      </c>
      <c r="T162" s="453" t="n">
        <v>0</v>
      </c>
      <c r="U162" s="453" t="n">
        <v>19047.06234</v>
      </c>
      <c r="V162" s="453" t="n">
        <v>19047.06234</v>
      </c>
      <c r="W162" s="453" t="n">
        <v>0</v>
      </c>
      <c r="X162" s="451" t="n">
        <v>0</v>
      </c>
      <c r="Y162" s="451" t="n">
        <v>0</v>
      </c>
      <c r="Z162" s="451" t="n">
        <v>0</v>
      </c>
      <c r="AA162" s="451" t="n">
        <v>0</v>
      </c>
      <c r="AB162" s="454" t="s">
        <v>3072</v>
      </c>
      <c r="AC162" s="92"/>
      <c r="AD162" s="452" t="n">
        <v>1</v>
      </c>
      <c r="AE162" s="452" t="n">
        <v>-1</v>
      </c>
      <c r="AF162" s="92"/>
      <c r="AG162" s="455" t="n">
        <v>0</v>
      </c>
      <c r="AH162" s="456" t="n">
        <v>0</v>
      </c>
      <c r="AI162" s="455" t="n">
        <v>0</v>
      </c>
      <c r="AJ162" s="456" t="n">
        <v>0</v>
      </c>
      <c r="AK162" s="92"/>
      <c r="AL162" s="457" t="n">
        <v>0</v>
      </c>
      <c r="AM162" s="458" t="n">
        <v>0</v>
      </c>
      <c r="AN162" s="458" t="n">
        <v>0</v>
      </c>
      <c r="AO162" s="458" t="n">
        <v>0</v>
      </c>
      <c r="AP162" s="459" t="n">
        <v>0</v>
      </c>
      <c r="AQ162" s="378" t="n">
        <v>0</v>
      </c>
      <c r="AR162" s="460" t="n">
        <v>0</v>
      </c>
      <c r="AS162" s="460" t="n">
        <v>0</v>
      </c>
      <c r="AT162" s="460" t="n">
        <v>0</v>
      </c>
      <c r="AU162" s="460" t="n">
        <v>0</v>
      </c>
      <c r="AV162" s="461"/>
      <c r="AW162" s="462" t="n">
        <v>0</v>
      </c>
      <c r="AX162" s="463" t="n">
        <v>0</v>
      </c>
      <c r="AY162" s="464" t="n">
        <v>0</v>
      </c>
      <c r="AZ162" s="418" t="s">
        <v>412</v>
      </c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465" t="n">
        <v>0</v>
      </c>
      <c r="BM162" s="466" t="n">
        <v>0</v>
      </c>
      <c r="BN162" s="467" t="n">
        <v>0</v>
      </c>
      <c r="BO162" s="468" t="n">
        <v>0</v>
      </c>
      <c r="BP162" s="468" t="n">
        <v>0</v>
      </c>
      <c r="BQ162" s="469" t="n">
        <v>0</v>
      </c>
      <c r="BR162" s="470" t="n">
        <v>0</v>
      </c>
      <c r="BS162" s="468" t="n">
        <v>0</v>
      </c>
      <c r="BT162" s="468" t="n">
        <v>0</v>
      </c>
      <c r="BU162" s="471" t="n">
        <v>0</v>
      </c>
      <c r="CE162" s="446" t="n">
        <v>150</v>
      </c>
    </row>
    <row r="163" s="445" customFormat="true" ht="21.95" hidden="false" customHeight="true" outlineLevel="0" collapsed="false">
      <c r="A163" s="418" t="n">
        <v>0</v>
      </c>
      <c r="B163" s="418" t="n">
        <v>0</v>
      </c>
      <c r="C163" s="419" t="n">
        <v>0</v>
      </c>
      <c r="D163" s="419" t="s">
        <v>292</v>
      </c>
      <c r="E163" s="447" t="s">
        <v>415</v>
      </c>
      <c r="F163" s="447" t="s">
        <v>2427</v>
      </c>
      <c r="G163" s="447" t="s">
        <v>1079</v>
      </c>
      <c r="H163" s="480" t="n">
        <v>73.21</v>
      </c>
      <c r="I163" s="480" t="n">
        <v>80.2256</v>
      </c>
      <c r="J163" s="473" t="n">
        <v>5873.31</v>
      </c>
      <c r="K163" s="451"/>
      <c r="L163" s="451" t="n">
        <v>0</v>
      </c>
      <c r="M163" s="452" t="n">
        <v>0</v>
      </c>
      <c r="N163" s="452" t="n">
        <v>0</v>
      </c>
      <c r="O163" s="451"/>
      <c r="P163" s="451" t="n">
        <v>0</v>
      </c>
      <c r="Q163" s="452" t="n">
        <v>0</v>
      </c>
      <c r="R163" s="452" t="n">
        <v>0</v>
      </c>
      <c r="S163" s="453" t="n">
        <v>5873.31</v>
      </c>
      <c r="T163" s="453" t="n">
        <v>0</v>
      </c>
      <c r="U163" s="453" t="n">
        <v>5941.440396</v>
      </c>
      <c r="V163" s="453" t="n">
        <v>5941.440396</v>
      </c>
      <c r="W163" s="453" t="n">
        <v>0</v>
      </c>
      <c r="X163" s="451" t="n">
        <v>0</v>
      </c>
      <c r="Y163" s="451" t="n">
        <v>0</v>
      </c>
      <c r="Z163" s="451" t="n">
        <v>0</v>
      </c>
      <c r="AA163" s="451" t="n">
        <v>0</v>
      </c>
      <c r="AB163" s="454" t="s">
        <v>3072</v>
      </c>
      <c r="AC163" s="92"/>
      <c r="AD163" s="452" t="n">
        <v>1</v>
      </c>
      <c r="AE163" s="452" t="n">
        <v>-1</v>
      </c>
      <c r="AF163" s="92"/>
      <c r="AG163" s="455" t="n">
        <v>0</v>
      </c>
      <c r="AH163" s="456" t="n">
        <v>0</v>
      </c>
      <c r="AI163" s="455" t="n">
        <v>0</v>
      </c>
      <c r="AJ163" s="456" t="n">
        <v>0</v>
      </c>
      <c r="AK163" s="92"/>
      <c r="AL163" s="457" t="n">
        <v>0</v>
      </c>
      <c r="AM163" s="458" t="n">
        <v>0</v>
      </c>
      <c r="AN163" s="458" t="n">
        <v>0</v>
      </c>
      <c r="AO163" s="458" t="n">
        <v>0</v>
      </c>
      <c r="AP163" s="459" t="n">
        <v>0</v>
      </c>
      <c r="AQ163" s="378" t="n">
        <v>0</v>
      </c>
      <c r="AR163" s="460" t="n">
        <v>0</v>
      </c>
      <c r="AS163" s="460" t="n">
        <v>0</v>
      </c>
      <c r="AT163" s="460" t="n">
        <v>0</v>
      </c>
      <c r="AU163" s="460" t="n">
        <v>0</v>
      </c>
      <c r="AV163" s="461"/>
      <c r="AW163" s="462" t="n">
        <v>0</v>
      </c>
      <c r="AX163" s="463" t="n">
        <v>0</v>
      </c>
      <c r="AY163" s="464" t="n">
        <v>0</v>
      </c>
      <c r="AZ163" s="418" t="s">
        <v>415</v>
      </c>
      <c r="BA163" s="92"/>
      <c r="BB163" s="92"/>
      <c r="BC163" s="92"/>
      <c r="BD163" s="92"/>
      <c r="BE163" s="92"/>
      <c r="BF163" s="92"/>
      <c r="BG163" s="92"/>
      <c r="BH163" s="92"/>
      <c r="BI163" s="92"/>
      <c r="BJ163" s="92"/>
      <c r="BK163" s="92"/>
      <c r="BL163" s="465" t="n">
        <v>0</v>
      </c>
      <c r="BM163" s="466" t="n">
        <v>0</v>
      </c>
      <c r="BN163" s="467" t="n">
        <v>0</v>
      </c>
      <c r="BO163" s="468" t="n">
        <v>0</v>
      </c>
      <c r="BP163" s="468" t="n">
        <v>0</v>
      </c>
      <c r="BQ163" s="469" t="n">
        <v>0</v>
      </c>
      <c r="BR163" s="470" t="n">
        <v>0</v>
      </c>
      <c r="BS163" s="468" t="n">
        <v>0</v>
      </c>
      <c r="BT163" s="468" t="n">
        <v>0</v>
      </c>
      <c r="BU163" s="471" t="n">
        <v>0</v>
      </c>
      <c r="CE163" s="446" t="n">
        <v>151</v>
      </c>
    </row>
    <row r="164" s="445" customFormat="true" ht="21.95" hidden="false" customHeight="true" outlineLevel="0" collapsed="false">
      <c r="A164" s="418" t="n">
        <v>0</v>
      </c>
      <c r="B164" s="418" t="n">
        <v>0</v>
      </c>
      <c r="C164" s="419" t="n">
        <v>0</v>
      </c>
      <c r="D164" s="419" t="s">
        <v>292</v>
      </c>
      <c r="E164" s="477" t="s">
        <v>419</v>
      </c>
      <c r="F164" s="477" t="s">
        <v>2429</v>
      </c>
      <c r="G164" s="477"/>
      <c r="H164" s="478"/>
      <c r="I164" s="478"/>
      <c r="J164" s="483" t="n">
        <v>1116.97</v>
      </c>
      <c r="K164" s="451"/>
      <c r="L164" s="451" t="n">
        <v>0</v>
      </c>
      <c r="M164" s="452" t="n">
        <v>0</v>
      </c>
      <c r="N164" s="452" t="n">
        <v>0</v>
      </c>
      <c r="O164" s="451"/>
      <c r="P164" s="451" t="n">
        <v>0</v>
      </c>
      <c r="Q164" s="452" t="n">
        <v>0</v>
      </c>
      <c r="R164" s="452" t="n">
        <v>0</v>
      </c>
      <c r="S164" s="453" t="n">
        <v>1116.97</v>
      </c>
      <c r="T164" s="453" t="n">
        <v>0</v>
      </c>
      <c r="U164" s="453" t="n">
        <v>0</v>
      </c>
      <c r="V164" s="453" t="n">
        <v>0</v>
      </c>
      <c r="W164" s="453" t="n">
        <v>0</v>
      </c>
      <c r="X164" s="451" t="n">
        <v>0</v>
      </c>
      <c r="Y164" s="451" t="n">
        <v>0</v>
      </c>
      <c r="Z164" s="451" t="n">
        <v>0</v>
      </c>
      <c r="AA164" s="451" t="n">
        <v>0</v>
      </c>
      <c r="AB164" s="454" t="s">
        <v>3072</v>
      </c>
      <c r="AC164" s="92"/>
      <c r="AD164" s="452" t="n">
        <v>1</v>
      </c>
      <c r="AE164" s="452" t="n">
        <v>-1</v>
      </c>
      <c r="AF164" s="92"/>
      <c r="AG164" s="455" t="n">
        <v>0</v>
      </c>
      <c r="AH164" s="456" t="n">
        <v>0</v>
      </c>
      <c r="AI164" s="455" t="n">
        <v>0</v>
      </c>
      <c r="AJ164" s="456" t="n">
        <v>0</v>
      </c>
      <c r="AK164" s="92"/>
      <c r="AL164" s="457" t="n">
        <v>0</v>
      </c>
      <c r="AM164" s="458" t="n">
        <v>0</v>
      </c>
      <c r="AN164" s="458" t="n">
        <v>0</v>
      </c>
      <c r="AO164" s="458" t="n">
        <v>0</v>
      </c>
      <c r="AP164" s="459" t="n">
        <v>0</v>
      </c>
      <c r="AQ164" s="378"/>
      <c r="AR164" s="460"/>
      <c r="AS164" s="460"/>
      <c r="AT164" s="460"/>
      <c r="AU164" s="460"/>
      <c r="AV164" s="461"/>
      <c r="AW164" s="462"/>
      <c r="AX164" s="463"/>
      <c r="AY164" s="464"/>
      <c r="AZ164" s="418" t="s">
        <v>419</v>
      </c>
      <c r="BA164" s="92"/>
      <c r="BB164" s="92"/>
      <c r="BC164" s="92"/>
      <c r="BD164" s="92"/>
      <c r="BE164" s="92"/>
      <c r="BF164" s="92"/>
      <c r="BG164" s="92"/>
      <c r="BH164" s="92"/>
      <c r="BI164" s="92"/>
      <c r="BJ164" s="92"/>
      <c r="BK164" s="92"/>
      <c r="BL164" s="465" t="n">
        <v>0</v>
      </c>
      <c r="BM164" s="466" t="n">
        <v>0</v>
      </c>
      <c r="BN164" s="467" t="n">
        <v>0</v>
      </c>
      <c r="BO164" s="468" t="n">
        <v>0</v>
      </c>
      <c r="BP164" s="468" t="n">
        <v>0</v>
      </c>
      <c r="BQ164" s="469" t="n">
        <v>0</v>
      </c>
      <c r="BR164" s="470" t="n">
        <v>0</v>
      </c>
      <c r="BS164" s="468" t="n">
        <v>0</v>
      </c>
      <c r="BT164" s="468" t="n">
        <v>0</v>
      </c>
      <c r="BU164" s="471" t="n">
        <v>0</v>
      </c>
      <c r="CE164" s="446" t="n">
        <v>152</v>
      </c>
    </row>
    <row r="165" s="445" customFormat="true" ht="21.95" hidden="false" customHeight="true" outlineLevel="0" collapsed="false">
      <c r="A165" s="418" t="n">
        <v>0</v>
      </c>
      <c r="B165" s="418" t="n">
        <v>0</v>
      </c>
      <c r="C165" s="419" t="n">
        <v>0</v>
      </c>
      <c r="D165" s="419" t="s">
        <v>292</v>
      </c>
      <c r="E165" s="447" t="s">
        <v>421</v>
      </c>
      <c r="F165" s="447" t="s">
        <v>2431</v>
      </c>
      <c r="G165" s="447" t="s">
        <v>1079</v>
      </c>
      <c r="H165" s="448" t="n">
        <v>2.8</v>
      </c>
      <c r="I165" s="475" t="n">
        <v>398.9186</v>
      </c>
      <c r="J165" s="473" t="n">
        <v>1116.97</v>
      </c>
      <c r="K165" s="451"/>
      <c r="L165" s="451" t="n">
        <v>0</v>
      </c>
      <c r="M165" s="452" t="n">
        <v>0</v>
      </c>
      <c r="N165" s="452" t="n">
        <v>0</v>
      </c>
      <c r="O165" s="451"/>
      <c r="P165" s="451" t="n">
        <v>0</v>
      </c>
      <c r="Q165" s="452" t="n">
        <v>0</v>
      </c>
      <c r="R165" s="452" t="n">
        <v>0</v>
      </c>
      <c r="S165" s="453" t="n">
        <v>1116.97</v>
      </c>
      <c r="T165" s="453" t="n">
        <v>0</v>
      </c>
      <c r="U165" s="453" t="n">
        <v>1129.926852</v>
      </c>
      <c r="V165" s="453" t="n">
        <v>1129.926852</v>
      </c>
      <c r="W165" s="453" t="n">
        <v>0</v>
      </c>
      <c r="X165" s="451" t="n">
        <v>0</v>
      </c>
      <c r="Y165" s="451" t="n">
        <v>0</v>
      </c>
      <c r="Z165" s="451" t="n">
        <v>0</v>
      </c>
      <c r="AA165" s="451" t="n">
        <v>0</v>
      </c>
      <c r="AB165" s="454" t="s">
        <v>3072</v>
      </c>
      <c r="AC165" s="92"/>
      <c r="AD165" s="452" t="n">
        <v>1</v>
      </c>
      <c r="AE165" s="452" t="n">
        <v>-1</v>
      </c>
      <c r="AF165" s="92"/>
      <c r="AG165" s="455" t="n">
        <v>0</v>
      </c>
      <c r="AH165" s="456" t="n">
        <v>0</v>
      </c>
      <c r="AI165" s="455" t="n">
        <v>0</v>
      </c>
      <c r="AJ165" s="456" t="n">
        <v>0</v>
      </c>
      <c r="AK165" s="92"/>
      <c r="AL165" s="457" t="n">
        <v>0</v>
      </c>
      <c r="AM165" s="458" t="n">
        <v>0</v>
      </c>
      <c r="AN165" s="458" t="n">
        <v>0</v>
      </c>
      <c r="AO165" s="458" t="n">
        <v>0</v>
      </c>
      <c r="AP165" s="459" t="n">
        <v>0</v>
      </c>
      <c r="AQ165" s="378" t="n">
        <v>0</v>
      </c>
      <c r="AR165" s="460" t="n">
        <v>0</v>
      </c>
      <c r="AS165" s="460" t="n">
        <v>0</v>
      </c>
      <c r="AT165" s="460" t="n">
        <v>0</v>
      </c>
      <c r="AU165" s="460" t="n">
        <v>0</v>
      </c>
      <c r="AV165" s="461"/>
      <c r="AW165" s="462" t="n">
        <v>0</v>
      </c>
      <c r="AX165" s="463" t="n">
        <v>0</v>
      </c>
      <c r="AY165" s="464" t="n">
        <v>0</v>
      </c>
      <c r="AZ165" s="418" t="s">
        <v>421</v>
      </c>
      <c r="BA165" s="92"/>
      <c r="BB165" s="92"/>
      <c r="BC165" s="92"/>
      <c r="BD165" s="92"/>
      <c r="BE165" s="92"/>
      <c r="BF165" s="92"/>
      <c r="BG165" s="92"/>
      <c r="BH165" s="92"/>
      <c r="BI165" s="92"/>
      <c r="BJ165" s="92"/>
      <c r="BK165" s="92"/>
      <c r="BL165" s="465" t="n">
        <v>0</v>
      </c>
      <c r="BM165" s="466" t="n">
        <v>0</v>
      </c>
      <c r="BN165" s="467" t="n">
        <v>0</v>
      </c>
      <c r="BO165" s="468" t="n">
        <v>0</v>
      </c>
      <c r="BP165" s="468" t="n">
        <v>0</v>
      </c>
      <c r="BQ165" s="469" t="n">
        <v>0</v>
      </c>
      <c r="BR165" s="470" t="n">
        <v>0</v>
      </c>
      <c r="BS165" s="468" t="n">
        <v>0</v>
      </c>
      <c r="BT165" s="468" t="n">
        <v>0</v>
      </c>
      <c r="BU165" s="471" t="n">
        <v>0</v>
      </c>
      <c r="CE165" s="446" t="n">
        <v>153</v>
      </c>
    </row>
    <row r="166" s="445" customFormat="true" ht="21.95" hidden="false" customHeight="true" outlineLevel="0" collapsed="false">
      <c r="A166" s="418" t="n">
        <v>0</v>
      </c>
      <c r="B166" s="418" t="n">
        <v>0</v>
      </c>
      <c r="C166" s="419" t="n">
        <v>0</v>
      </c>
      <c r="D166" s="419" t="s">
        <v>292</v>
      </c>
      <c r="E166" s="477" t="s">
        <v>423</v>
      </c>
      <c r="F166" s="477" t="s">
        <v>2433</v>
      </c>
      <c r="G166" s="477"/>
      <c r="H166" s="478"/>
      <c r="I166" s="478"/>
      <c r="J166" s="479" t="n">
        <v>44137.38</v>
      </c>
      <c r="K166" s="451"/>
      <c r="L166" s="451" t="n">
        <v>0</v>
      </c>
      <c r="M166" s="452" t="n">
        <v>0</v>
      </c>
      <c r="N166" s="452" t="n">
        <v>0</v>
      </c>
      <c r="O166" s="451"/>
      <c r="P166" s="451" t="n">
        <v>0</v>
      </c>
      <c r="Q166" s="452" t="n">
        <v>0</v>
      </c>
      <c r="R166" s="452" t="n">
        <v>0</v>
      </c>
      <c r="S166" s="453" t="n">
        <v>44137.38</v>
      </c>
      <c r="T166" s="453" t="n">
        <v>0</v>
      </c>
      <c r="U166" s="453" t="n">
        <v>0</v>
      </c>
      <c r="V166" s="453" t="n">
        <v>0</v>
      </c>
      <c r="W166" s="453" t="n">
        <v>0</v>
      </c>
      <c r="X166" s="451" t="n">
        <v>0</v>
      </c>
      <c r="Y166" s="451" t="n">
        <v>0</v>
      </c>
      <c r="Z166" s="451" t="n">
        <v>0</v>
      </c>
      <c r="AA166" s="451" t="n">
        <v>0</v>
      </c>
      <c r="AB166" s="454" t="s">
        <v>3072</v>
      </c>
      <c r="AC166" s="92"/>
      <c r="AD166" s="452" t="n">
        <v>1</v>
      </c>
      <c r="AE166" s="452" t="n">
        <v>-1</v>
      </c>
      <c r="AF166" s="92"/>
      <c r="AG166" s="455" t="n">
        <v>0</v>
      </c>
      <c r="AH166" s="456" t="n">
        <v>0</v>
      </c>
      <c r="AI166" s="455" t="n">
        <v>0</v>
      </c>
      <c r="AJ166" s="456" t="n">
        <v>0</v>
      </c>
      <c r="AK166" s="92"/>
      <c r="AL166" s="457" t="n">
        <v>0</v>
      </c>
      <c r="AM166" s="458" t="n">
        <v>0</v>
      </c>
      <c r="AN166" s="458" t="n">
        <v>0</v>
      </c>
      <c r="AO166" s="458" t="n">
        <v>0</v>
      </c>
      <c r="AP166" s="459" t="n">
        <v>0</v>
      </c>
      <c r="AQ166" s="378"/>
      <c r="AR166" s="460"/>
      <c r="AS166" s="460"/>
      <c r="AT166" s="460"/>
      <c r="AU166" s="460"/>
      <c r="AV166" s="461"/>
      <c r="AW166" s="462"/>
      <c r="AX166" s="463"/>
      <c r="AY166" s="464"/>
      <c r="AZ166" s="418" t="s">
        <v>423</v>
      </c>
      <c r="BA166" s="92"/>
      <c r="BB166" s="92"/>
      <c r="BC166" s="92"/>
      <c r="BD166" s="92"/>
      <c r="BE166" s="92"/>
      <c r="BF166" s="92"/>
      <c r="BG166" s="92"/>
      <c r="BH166" s="92"/>
      <c r="BI166" s="92"/>
      <c r="BJ166" s="92"/>
      <c r="BK166" s="92"/>
      <c r="BL166" s="465" t="n">
        <v>0</v>
      </c>
      <c r="BM166" s="466" t="n">
        <v>0</v>
      </c>
      <c r="BN166" s="467" t="n">
        <v>0</v>
      </c>
      <c r="BO166" s="468" t="n">
        <v>0</v>
      </c>
      <c r="BP166" s="468" t="n">
        <v>0</v>
      </c>
      <c r="BQ166" s="469" t="n">
        <v>0</v>
      </c>
      <c r="BR166" s="470" t="n">
        <v>0</v>
      </c>
      <c r="BS166" s="468" t="n">
        <v>0</v>
      </c>
      <c r="BT166" s="468" t="n">
        <v>0</v>
      </c>
      <c r="BU166" s="471" t="n">
        <v>0</v>
      </c>
      <c r="CE166" s="446" t="n">
        <v>154</v>
      </c>
    </row>
    <row r="167" s="445" customFormat="true" ht="21.95" hidden="false" customHeight="true" outlineLevel="0" collapsed="false">
      <c r="A167" s="418" t="n">
        <v>0</v>
      </c>
      <c r="B167" s="418" t="n">
        <v>0</v>
      </c>
      <c r="C167" s="419" t="n">
        <v>0</v>
      </c>
      <c r="D167" s="419" t="s">
        <v>292</v>
      </c>
      <c r="E167" s="447" t="s">
        <v>425</v>
      </c>
      <c r="F167" s="447" t="s">
        <v>2435</v>
      </c>
      <c r="G167" s="447" t="s">
        <v>1072</v>
      </c>
      <c r="H167" s="475" t="n">
        <v>568.64</v>
      </c>
      <c r="I167" s="480" t="n">
        <v>57.456</v>
      </c>
      <c r="J167" s="450" t="n">
        <v>32671.78</v>
      </c>
      <c r="K167" s="451"/>
      <c r="L167" s="451" t="n">
        <v>0</v>
      </c>
      <c r="M167" s="452" t="n">
        <v>0</v>
      </c>
      <c r="N167" s="452" t="n">
        <v>0</v>
      </c>
      <c r="O167" s="451"/>
      <c r="P167" s="451" t="n">
        <v>0</v>
      </c>
      <c r="Q167" s="452" t="n">
        <v>0</v>
      </c>
      <c r="R167" s="452" t="n">
        <v>0</v>
      </c>
      <c r="S167" s="453" t="n">
        <v>32671.78</v>
      </c>
      <c r="T167" s="453" t="n">
        <v>0</v>
      </c>
      <c r="U167" s="453" t="n">
        <v>33050.772648</v>
      </c>
      <c r="V167" s="453" t="n">
        <v>33050.772648</v>
      </c>
      <c r="W167" s="453" t="n">
        <v>0</v>
      </c>
      <c r="X167" s="451" t="n">
        <v>0</v>
      </c>
      <c r="Y167" s="451" t="n">
        <v>0</v>
      </c>
      <c r="Z167" s="451" t="n">
        <v>0</v>
      </c>
      <c r="AA167" s="451" t="n">
        <v>0</v>
      </c>
      <c r="AB167" s="454" t="s">
        <v>3072</v>
      </c>
      <c r="AC167" s="92"/>
      <c r="AD167" s="452" t="n">
        <v>1</v>
      </c>
      <c r="AE167" s="452" t="n">
        <v>-1</v>
      </c>
      <c r="AF167" s="92"/>
      <c r="AG167" s="455" t="n">
        <v>0</v>
      </c>
      <c r="AH167" s="456" t="n">
        <v>0</v>
      </c>
      <c r="AI167" s="455" t="n">
        <v>0</v>
      </c>
      <c r="AJ167" s="456" t="n">
        <v>0</v>
      </c>
      <c r="AK167" s="92"/>
      <c r="AL167" s="457" t="n">
        <v>0</v>
      </c>
      <c r="AM167" s="458" t="n">
        <v>0</v>
      </c>
      <c r="AN167" s="458" t="n">
        <v>0</v>
      </c>
      <c r="AO167" s="458" t="n">
        <v>0</v>
      </c>
      <c r="AP167" s="459" t="n">
        <v>0</v>
      </c>
      <c r="AQ167" s="378" t="n">
        <v>0</v>
      </c>
      <c r="AR167" s="460" t="n">
        <v>0</v>
      </c>
      <c r="AS167" s="460" t="n">
        <v>0</v>
      </c>
      <c r="AT167" s="460" t="n">
        <v>0</v>
      </c>
      <c r="AU167" s="460" t="n">
        <v>0</v>
      </c>
      <c r="AV167" s="461"/>
      <c r="AW167" s="462" t="n">
        <v>0</v>
      </c>
      <c r="AX167" s="463" t="n">
        <v>0</v>
      </c>
      <c r="AY167" s="464" t="n">
        <v>0</v>
      </c>
      <c r="AZ167" s="418" t="s">
        <v>425</v>
      </c>
      <c r="BA167" s="92"/>
      <c r="BB167" s="92"/>
      <c r="BC167" s="92"/>
      <c r="BD167" s="92"/>
      <c r="BE167" s="92"/>
      <c r="BF167" s="92"/>
      <c r="BG167" s="92"/>
      <c r="BH167" s="92"/>
      <c r="BI167" s="92"/>
      <c r="BJ167" s="92"/>
      <c r="BK167" s="92"/>
      <c r="BL167" s="465" t="n">
        <v>0</v>
      </c>
      <c r="BM167" s="466" t="n">
        <v>0</v>
      </c>
      <c r="BN167" s="467" t="n">
        <v>0</v>
      </c>
      <c r="BO167" s="468" t="n">
        <v>0</v>
      </c>
      <c r="BP167" s="468" t="n">
        <v>0</v>
      </c>
      <c r="BQ167" s="469" t="n">
        <v>0</v>
      </c>
      <c r="BR167" s="470" t="n">
        <v>0</v>
      </c>
      <c r="BS167" s="468" t="n">
        <v>0</v>
      </c>
      <c r="BT167" s="468" t="n">
        <v>0</v>
      </c>
      <c r="BU167" s="471" t="n">
        <v>0</v>
      </c>
      <c r="CE167" s="446" t="n">
        <v>155</v>
      </c>
    </row>
    <row r="168" s="445" customFormat="true" ht="21.95" hidden="false" customHeight="true" outlineLevel="0" collapsed="false">
      <c r="A168" s="418" t="n">
        <v>0</v>
      </c>
      <c r="B168" s="418" t="n">
        <v>0</v>
      </c>
      <c r="C168" s="419" t="n">
        <v>0</v>
      </c>
      <c r="D168" s="419" t="s">
        <v>292</v>
      </c>
      <c r="E168" s="447" t="s">
        <v>428</v>
      </c>
      <c r="F168" s="447" t="s">
        <v>2437</v>
      </c>
      <c r="G168" s="447" t="s">
        <v>1072</v>
      </c>
      <c r="H168" s="475" t="n">
        <v>568.64</v>
      </c>
      <c r="I168" s="480" t="n">
        <v>10</v>
      </c>
      <c r="J168" s="473" t="n">
        <v>5686.4</v>
      </c>
      <c r="K168" s="451"/>
      <c r="L168" s="451" t="n">
        <v>0</v>
      </c>
      <c r="M168" s="452" t="n">
        <v>0</v>
      </c>
      <c r="N168" s="452" t="n">
        <v>0</v>
      </c>
      <c r="O168" s="451"/>
      <c r="P168" s="451" t="n">
        <v>0</v>
      </c>
      <c r="Q168" s="452" t="n">
        <v>0</v>
      </c>
      <c r="R168" s="452" t="n">
        <v>0</v>
      </c>
      <c r="S168" s="453" t="n">
        <v>5686.4</v>
      </c>
      <c r="T168" s="453" t="n">
        <v>0</v>
      </c>
      <c r="U168" s="453" t="n">
        <v>5752.36224</v>
      </c>
      <c r="V168" s="453" t="n">
        <v>5752.36224</v>
      </c>
      <c r="W168" s="453" t="n">
        <v>0</v>
      </c>
      <c r="X168" s="451" t="n">
        <v>0</v>
      </c>
      <c r="Y168" s="451" t="n">
        <v>0</v>
      </c>
      <c r="Z168" s="451" t="n">
        <v>0</v>
      </c>
      <c r="AA168" s="451" t="n">
        <v>0</v>
      </c>
      <c r="AB168" s="454" t="s">
        <v>3072</v>
      </c>
      <c r="AC168" s="92"/>
      <c r="AD168" s="452" t="n">
        <v>1</v>
      </c>
      <c r="AE168" s="452" t="n">
        <v>-1</v>
      </c>
      <c r="AF168" s="92"/>
      <c r="AG168" s="455" t="n">
        <v>0</v>
      </c>
      <c r="AH168" s="456" t="n">
        <v>0</v>
      </c>
      <c r="AI168" s="455" t="n">
        <v>0</v>
      </c>
      <c r="AJ168" s="456" t="n">
        <v>0</v>
      </c>
      <c r="AK168" s="92"/>
      <c r="AL168" s="457" t="n">
        <v>0</v>
      </c>
      <c r="AM168" s="458" t="n">
        <v>0</v>
      </c>
      <c r="AN168" s="458" t="n">
        <v>0</v>
      </c>
      <c r="AO168" s="458" t="n">
        <v>0</v>
      </c>
      <c r="AP168" s="459" t="n">
        <v>0</v>
      </c>
      <c r="AQ168" s="378" t="n">
        <v>0</v>
      </c>
      <c r="AR168" s="460" t="n">
        <v>0</v>
      </c>
      <c r="AS168" s="460" t="n">
        <v>0</v>
      </c>
      <c r="AT168" s="460" t="n">
        <v>0</v>
      </c>
      <c r="AU168" s="460" t="n">
        <v>0</v>
      </c>
      <c r="AV168" s="461"/>
      <c r="AW168" s="462" t="n">
        <v>0</v>
      </c>
      <c r="AX168" s="463" t="n">
        <v>0</v>
      </c>
      <c r="AY168" s="464" t="n">
        <v>0</v>
      </c>
      <c r="AZ168" s="418" t="s">
        <v>428</v>
      </c>
      <c r="BA168" s="92"/>
      <c r="BB168" s="92"/>
      <c r="BC168" s="92"/>
      <c r="BD168" s="92"/>
      <c r="BE168" s="92"/>
      <c r="BF168" s="92"/>
      <c r="BG168" s="92"/>
      <c r="BH168" s="92"/>
      <c r="BI168" s="92"/>
      <c r="BJ168" s="92"/>
      <c r="BK168" s="92"/>
      <c r="BL168" s="465" t="n">
        <v>0</v>
      </c>
      <c r="BM168" s="466" t="n">
        <v>0</v>
      </c>
      <c r="BN168" s="467" t="n">
        <v>0</v>
      </c>
      <c r="BO168" s="468" t="n">
        <v>0</v>
      </c>
      <c r="BP168" s="468" t="n">
        <v>0</v>
      </c>
      <c r="BQ168" s="469" t="n">
        <v>0</v>
      </c>
      <c r="BR168" s="470" t="n">
        <v>0</v>
      </c>
      <c r="BS168" s="468" t="n">
        <v>0</v>
      </c>
      <c r="BT168" s="468" t="n">
        <v>0</v>
      </c>
      <c r="BU168" s="471" t="n">
        <v>0</v>
      </c>
      <c r="CE168" s="446" t="n">
        <v>156</v>
      </c>
    </row>
    <row r="169" s="445" customFormat="true" ht="21.95" hidden="false" customHeight="true" outlineLevel="0" collapsed="false">
      <c r="A169" s="418" t="n">
        <v>0</v>
      </c>
      <c r="B169" s="418" t="n">
        <v>0</v>
      </c>
      <c r="C169" s="419" t="n">
        <v>0</v>
      </c>
      <c r="D169" s="419" t="s">
        <v>292</v>
      </c>
      <c r="E169" s="447" t="s">
        <v>430</v>
      </c>
      <c r="F169" s="447" t="s">
        <v>2128</v>
      </c>
      <c r="G169" s="447" t="s">
        <v>1072</v>
      </c>
      <c r="H169" s="480" t="n">
        <v>13.76</v>
      </c>
      <c r="I169" s="475" t="n">
        <v>420</v>
      </c>
      <c r="J169" s="473" t="n">
        <v>5779.2</v>
      </c>
      <c r="K169" s="451"/>
      <c r="L169" s="451" t="n">
        <v>0</v>
      </c>
      <c r="M169" s="452" t="n">
        <v>0</v>
      </c>
      <c r="N169" s="452" t="n">
        <v>0</v>
      </c>
      <c r="O169" s="451"/>
      <c r="P169" s="451" t="n">
        <v>0</v>
      </c>
      <c r="Q169" s="452" t="n">
        <v>0</v>
      </c>
      <c r="R169" s="452" t="n">
        <v>0</v>
      </c>
      <c r="S169" s="453" t="n">
        <v>5779.2</v>
      </c>
      <c r="T169" s="453" t="n">
        <v>0</v>
      </c>
      <c r="U169" s="453" t="n">
        <v>5846.23872</v>
      </c>
      <c r="V169" s="453" t="n">
        <v>5846.23872</v>
      </c>
      <c r="W169" s="453" t="n">
        <v>0</v>
      </c>
      <c r="X169" s="451" t="n">
        <v>0</v>
      </c>
      <c r="Y169" s="451" t="n">
        <v>0</v>
      </c>
      <c r="Z169" s="451" t="n">
        <v>0</v>
      </c>
      <c r="AA169" s="451" t="n">
        <v>0</v>
      </c>
      <c r="AB169" s="454" t="s">
        <v>3072</v>
      </c>
      <c r="AC169" s="92"/>
      <c r="AD169" s="452" t="n">
        <v>1</v>
      </c>
      <c r="AE169" s="452" t="n">
        <v>-1</v>
      </c>
      <c r="AF169" s="92"/>
      <c r="AG169" s="455" t="n">
        <v>0</v>
      </c>
      <c r="AH169" s="456" t="n">
        <v>0</v>
      </c>
      <c r="AI169" s="455" t="n">
        <v>0</v>
      </c>
      <c r="AJ169" s="456" t="n">
        <v>0</v>
      </c>
      <c r="AK169" s="92"/>
      <c r="AL169" s="457" t="n">
        <v>0</v>
      </c>
      <c r="AM169" s="458" t="n">
        <v>0</v>
      </c>
      <c r="AN169" s="458" t="n">
        <v>0</v>
      </c>
      <c r="AO169" s="458" t="n">
        <v>0</v>
      </c>
      <c r="AP169" s="459" t="n">
        <v>0</v>
      </c>
      <c r="AQ169" s="378" t="n">
        <v>0</v>
      </c>
      <c r="AR169" s="460" t="n">
        <v>0</v>
      </c>
      <c r="AS169" s="460" t="n">
        <v>0</v>
      </c>
      <c r="AT169" s="460" t="n">
        <v>0</v>
      </c>
      <c r="AU169" s="460" t="n">
        <v>0</v>
      </c>
      <c r="AV169" s="461"/>
      <c r="AW169" s="462" t="n">
        <v>0</v>
      </c>
      <c r="AX169" s="463" t="n">
        <v>0</v>
      </c>
      <c r="AY169" s="464" t="n">
        <v>0</v>
      </c>
      <c r="AZ169" s="418" t="s">
        <v>430</v>
      </c>
      <c r="BA169" s="92"/>
      <c r="BB169" s="92"/>
      <c r="BC169" s="92"/>
      <c r="BD169" s="92"/>
      <c r="BE169" s="92"/>
      <c r="BF169" s="92"/>
      <c r="BG169" s="92"/>
      <c r="BH169" s="92"/>
      <c r="BI169" s="92"/>
      <c r="BJ169" s="92"/>
      <c r="BK169" s="92"/>
      <c r="BL169" s="465" t="n">
        <v>0</v>
      </c>
      <c r="BM169" s="466" t="n">
        <v>0</v>
      </c>
      <c r="BN169" s="467" t="n">
        <v>0</v>
      </c>
      <c r="BO169" s="468" t="n">
        <v>0</v>
      </c>
      <c r="BP169" s="468" t="n">
        <v>0</v>
      </c>
      <c r="BQ169" s="469" t="n">
        <v>0</v>
      </c>
      <c r="BR169" s="470" t="n">
        <v>0</v>
      </c>
      <c r="BS169" s="468" t="n">
        <v>0</v>
      </c>
      <c r="BT169" s="468" t="n">
        <v>0</v>
      </c>
      <c r="BU169" s="471" t="n">
        <v>0</v>
      </c>
      <c r="CE169" s="446" t="n">
        <v>157</v>
      </c>
    </row>
    <row r="170" s="445" customFormat="true" ht="21.95" hidden="false" customHeight="true" outlineLevel="0" collapsed="false">
      <c r="A170" s="418" t="n">
        <v>0</v>
      </c>
      <c r="B170" s="418" t="n">
        <v>0</v>
      </c>
      <c r="C170" s="419" t="n">
        <v>0</v>
      </c>
      <c r="D170" s="419" t="s">
        <v>292</v>
      </c>
      <c r="E170" s="477" t="s">
        <v>432</v>
      </c>
      <c r="F170" s="477" t="s">
        <v>2440</v>
      </c>
      <c r="G170" s="477"/>
      <c r="H170" s="478"/>
      <c r="I170" s="478"/>
      <c r="J170" s="479" t="n">
        <v>25373.07</v>
      </c>
      <c r="K170" s="451"/>
      <c r="L170" s="451" t="n">
        <v>0</v>
      </c>
      <c r="M170" s="452" t="n">
        <v>0</v>
      </c>
      <c r="N170" s="452" t="n">
        <v>0</v>
      </c>
      <c r="O170" s="451"/>
      <c r="P170" s="451" t="n">
        <v>0</v>
      </c>
      <c r="Q170" s="452" t="n">
        <v>0</v>
      </c>
      <c r="R170" s="452" t="n">
        <v>0</v>
      </c>
      <c r="S170" s="453" t="n">
        <v>25373.07</v>
      </c>
      <c r="T170" s="453" t="n">
        <v>0</v>
      </c>
      <c r="U170" s="453" t="n">
        <v>0</v>
      </c>
      <c r="V170" s="453" t="n">
        <v>0</v>
      </c>
      <c r="W170" s="453" t="n">
        <v>0</v>
      </c>
      <c r="X170" s="451" t="n">
        <v>0</v>
      </c>
      <c r="Y170" s="451" t="n">
        <v>0</v>
      </c>
      <c r="Z170" s="451" t="n">
        <v>0</v>
      </c>
      <c r="AA170" s="451" t="n">
        <v>0</v>
      </c>
      <c r="AB170" s="454" t="s">
        <v>3072</v>
      </c>
      <c r="AC170" s="92"/>
      <c r="AD170" s="452" t="n">
        <v>1</v>
      </c>
      <c r="AE170" s="452" t="n">
        <v>-1</v>
      </c>
      <c r="AF170" s="92"/>
      <c r="AG170" s="455" t="n">
        <v>0</v>
      </c>
      <c r="AH170" s="456" t="n">
        <v>0</v>
      </c>
      <c r="AI170" s="455" t="n">
        <v>0</v>
      </c>
      <c r="AJ170" s="456" t="n">
        <v>0</v>
      </c>
      <c r="AK170" s="92"/>
      <c r="AL170" s="457" t="n">
        <v>0</v>
      </c>
      <c r="AM170" s="458" t="n">
        <v>0</v>
      </c>
      <c r="AN170" s="458" t="n">
        <v>0</v>
      </c>
      <c r="AO170" s="458" t="n">
        <v>0</v>
      </c>
      <c r="AP170" s="459" t="n">
        <v>0</v>
      </c>
      <c r="AQ170" s="378"/>
      <c r="AR170" s="460"/>
      <c r="AS170" s="460"/>
      <c r="AT170" s="460"/>
      <c r="AU170" s="460"/>
      <c r="AV170" s="461"/>
      <c r="AW170" s="462"/>
      <c r="AX170" s="463"/>
      <c r="AY170" s="464"/>
      <c r="AZ170" s="418" t="s">
        <v>432</v>
      </c>
      <c r="BA170" s="92"/>
      <c r="BB170" s="92"/>
      <c r="BC170" s="92"/>
      <c r="BD170" s="92"/>
      <c r="BE170" s="92"/>
      <c r="BF170" s="92"/>
      <c r="BG170" s="92"/>
      <c r="BH170" s="92"/>
      <c r="BI170" s="92"/>
      <c r="BJ170" s="92"/>
      <c r="BK170" s="92"/>
      <c r="BL170" s="465" t="n">
        <v>0</v>
      </c>
      <c r="BM170" s="466" t="n">
        <v>0</v>
      </c>
      <c r="BN170" s="467" t="n">
        <v>0</v>
      </c>
      <c r="BO170" s="468" t="n">
        <v>0</v>
      </c>
      <c r="BP170" s="468" t="n">
        <v>0</v>
      </c>
      <c r="BQ170" s="469" t="n">
        <v>0</v>
      </c>
      <c r="BR170" s="470" t="n">
        <v>0</v>
      </c>
      <c r="BS170" s="468" t="n">
        <v>0</v>
      </c>
      <c r="BT170" s="468" t="n">
        <v>0</v>
      </c>
      <c r="BU170" s="471" t="n">
        <v>0</v>
      </c>
      <c r="CE170" s="446" t="n">
        <v>158</v>
      </c>
    </row>
    <row r="171" s="445" customFormat="true" ht="21.95" hidden="false" customHeight="true" outlineLevel="0" collapsed="false">
      <c r="A171" s="418" t="n">
        <v>0</v>
      </c>
      <c r="B171" s="418" t="n">
        <v>0</v>
      </c>
      <c r="C171" s="419" t="n">
        <v>0</v>
      </c>
      <c r="D171" s="419" t="s">
        <v>292</v>
      </c>
      <c r="E171" s="447" t="s">
        <v>434</v>
      </c>
      <c r="F171" s="447" t="s">
        <v>1778</v>
      </c>
      <c r="G171" s="447" t="s">
        <v>1079</v>
      </c>
      <c r="H171" s="448" t="n">
        <v>7.2</v>
      </c>
      <c r="I171" s="480" t="n">
        <v>25.9117</v>
      </c>
      <c r="J171" s="476" t="n">
        <v>186.56</v>
      </c>
      <c r="K171" s="451"/>
      <c r="L171" s="451" t="n">
        <v>0</v>
      </c>
      <c r="M171" s="452" t="n">
        <v>0</v>
      </c>
      <c r="N171" s="452" t="n">
        <v>0</v>
      </c>
      <c r="O171" s="451"/>
      <c r="P171" s="451" t="n">
        <v>0</v>
      </c>
      <c r="Q171" s="452" t="n">
        <v>0</v>
      </c>
      <c r="R171" s="452" t="n">
        <v>0</v>
      </c>
      <c r="S171" s="453" t="n">
        <v>186.56</v>
      </c>
      <c r="T171" s="453" t="n">
        <v>0</v>
      </c>
      <c r="U171" s="453" t="n">
        <v>188.724096</v>
      </c>
      <c r="V171" s="453" t="n">
        <v>188.724096</v>
      </c>
      <c r="W171" s="453" t="n">
        <v>0</v>
      </c>
      <c r="X171" s="451" t="n">
        <v>0</v>
      </c>
      <c r="Y171" s="451" t="n">
        <v>0</v>
      </c>
      <c r="Z171" s="451" t="n">
        <v>0</v>
      </c>
      <c r="AA171" s="451" t="n">
        <v>0</v>
      </c>
      <c r="AB171" s="454" t="s">
        <v>3072</v>
      </c>
      <c r="AC171" s="92"/>
      <c r="AD171" s="452" t="n">
        <v>1</v>
      </c>
      <c r="AE171" s="452" t="n">
        <v>-1</v>
      </c>
      <c r="AF171" s="92"/>
      <c r="AG171" s="455" t="n">
        <v>0</v>
      </c>
      <c r="AH171" s="456" t="n">
        <v>0</v>
      </c>
      <c r="AI171" s="455" t="n">
        <v>0</v>
      </c>
      <c r="AJ171" s="456" t="n">
        <v>0</v>
      </c>
      <c r="AK171" s="92"/>
      <c r="AL171" s="457" t="n">
        <v>0</v>
      </c>
      <c r="AM171" s="458" t="n">
        <v>0</v>
      </c>
      <c r="AN171" s="458" t="n">
        <v>0</v>
      </c>
      <c r="AO171" s="458" t="n">
        <v>0</v>
      </c>
      <c r="AP171" s="459" t="n">
        <v>0</v>
      </c>
      <c r="AQ171" s="378" t="n">
        <v>0</v>
      </c>
      <c r="AR171" s="460" t="n">
        <v>0</v>
      </c>
      <c r="AS171" s="460" t="n">
        <v>0</v>
      </c>
      <c r="AT171" s="460" t="n">
        <v>0</v>
      </c>
      <c r="AU171" s="460" t="n">
        <v>0</v>
      </c>
      <c r="AV171" s="461"/>
      <c r="AW171" s="462" t="n">
        <v>0</v>
      </c>
      <c r="AX171" s="463" t="n">
        <v>0</v>
      </c>
      <c r="AY171" s="464" t="n">
        <v>0</v>
      </c>
      <c r="AZ171" s="418" t="s">
        <v>434</v>
      </c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465" t="n">
        <v>0</v>
      </c>
      <c r="BM171" s="466" t="n">
        <v>0</v>
      </c>
      <c r="BN171" s="467" t="n">
        <v>0</v>
      </c>
      <c r="BO171" s="468" t="n">
        <v>0</v>
      </c>
      <c r="BP171" s="468" t="n">
        <v>0</v>
      </c>
      <c r="BQ171" s="469" t="n">
        <v>0</v>
      </c>
      <c r="BR171" s="470" t="n">
        <v>0</v>
      </c>
      <c r="BS171" s="468" t="n">
        <v>0</v>
      </c>
      <c r="BT171" s="468" t="n">
        <v>0</v>
      </c>
      <c r="BU171" s="471" t="n">
        <v>0</v>
      </c>
      <c r="CE171" s="446" t="n">
        <v>159</v>
      </c>
    </row>
    <row r="172" s="445" customFormat="true" ht="21.95" hidden="false" customHeight="true" outlineLevel="0" collapsed="false">
      <c r="A172" s="418" t="n">
        <v>0</v>
      </c>
      <c r="B172" s="418" t="n">
        <v>0</v>
      </c>
      <c r="C172" s="419" t="n">
        <v>0</v>
      </c>
      <c r="D172" s="419" t="s">
        <v>292</v>
      </c>
      <c r="E172" s="447" t="s">
        <v>438</v>
      </c>
      <c r="F172" s="447" t="s">
        <v>1784</v>
      </c>
      <c r="G172" s="447" t="s">
        <v>1072</v>
      </c>
      <c r="H172" s="448" t="n">
        <v>7.32</v>
      </c>
      <c r="I172" s="480" t="n">
        <v>76.7283</v>
      </c>
      <c r="J172" s="476" t="n">
        <v>561.65</v>
      </c>
      <c r="K172" s="451"/>
      <c r="L172" s="451" t="n">
        <v>0</v>
      </c>
      <c r="M172" s="452" t="n">
        <v>0</v>
      </c>
      <c r="N172" s="452" t="n">
        <v>0</v>
      </c>
      <c r="O172" s="451"/>
      <c r="P172" s="451" t="n">
        <v>0</v>
      </c>
      <c r="Q172" s="452" t="n">
        <v>0</v>
      </c>
      <c r="R172" s="452" t="n">
        <v>0</v>
      </c>
      <c r="S172" s="453" t="n">
        <v>561.65</v>
      </c>
      <c r="T172" s="453" t="n">
        <v>0</v>
      </c>
      <c r="U172" s="453" t="n">
        <v>568.16514</v>
      </c>
      <c r="V172" s="453" t="n">
        <v>568.16514</v>
      </c>
      <c r="W172" s="453" t="n">
        <v>0</v>
      </c>
      <c r="X172" s="451" t="n">
        <v>0</v>
      </c>
      <c r="Y172" s="451" t="n">
        <v>0</v>
      </c>
      <c r="Z172" s="451" t="n">
        <v>0</v>
      </c>
      <c r="AA172" s="451" t="n">
        <v>0</v>
      </c>
      <c r="AB172" s="454" t="s">
        <v>3072</v>
      </c>
      <c r="AC172" s="92"/>
      <c r="AD172" s="452" t="n">
        <v>1</v>
      </c>
      <c r="AE172" s="452" t="n">
        <v>-1</v>
      </c>
      <c r="AF172" s="92"/>
      <c r="AG172" s="455" t="n">
        <v>0</v>
      </c>
      <c r="AH172" s="456" t="n">
        <v>0</v>
      </c>
      <c r="AI172" s="455" t="n">
        <v>0</v>
      </c>
      <c r="AJ172" s="456" t="n">
        <v>0</v>
      </c>
      <c r="AK172" s="92"/>
      <c r="AL172" s="457" t="n">
        <v>0</v>
      </c>
      <c r="AM172" s="458" t="n">
        <v>0</v>
      </c>
      <c r="AN172" s="458" t="n">
        <v>0</v>
      </c>
      <c r="AO172" s="458" t="n">
        <v>0</v>
      </c>
      <c r="AP172" s="459" t="n">
        <v>0</v>
      </c>
      <c r="AQ172" s="378" t="n">
        <v>0</v>
      </c>
      <c r="AR172" s="460" t="n">
        <v>0</v>
      </c>
      <c r="AS172" s="460" t="n">
        <v>0</v>
      </c>
      <c r="AT172" s="460" t="n">
        <v>0</v>
      </c>
      <c r="AU172" s="460" t="n">
        <v>0</v>
      </c>
      <c r="AV172" s="461"/>
      <c r="AW172" s="462" t="n">
        <v>0</v>
      </c>
      <c r="AX172" s="463" t="n">
        <v>0</v>
      </c>
      <c r="AY172" s="464" t="n">
        <v>0</v>
      </c>
      <c r="AZ172" s="418" t="s">
        <v>438</v>
      </c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465" t="n">
        <v>0</v>
      </c>
      <c r="BM172" s="466" t="n">
        <v>0</v>
      </c>
      <c r="BN172" s="467" t="n">
        <v>0</v>
      </c>
      <c r="BO172" s="468" t="n">
        <v>0</v>
      </c>
      <c r="BP172" s="468" t="n">
        <v>0</v>
      </c>
      <c r="BQ172" s="469" t="n">
        <v>0</v>
      </c>
      <c r="BR172" s="470" t="n">
        <v>0</v>
      </c>
      <c r="BS172" s="468" t="n">
        <v>0</v>
      </c>
      <c r="BT172" s="468" t="n">
        <v>0</v>
      </c>
      <c r="BU172" s="471" t="n">
        <v>0</v>
      </c>
      <c r="CE172" s="446" t="n">
        <v>160</v>
      </c>
    </row>
    <row r="173" s="445" customFormat="true" ht="21.95" hidden="false" customHeight="true" outlineLevel="0" collapsed="false">
      <c r="A173" s="418" t="n">
        <v>0</v>
      </c>
      <c r="B173" s="418" t="n">
        <v>0</v>
      </c>
      <c r="C173" s="419" t="n">
        <v>0</v>
      </c>
      <c r="D173" s="419" t="s">
        <v>292</v>
      </c>
      <c r="E173" s="447" t="s">
        <v>440</v>
      </c>
      <c r="F173" s="447" t="s">
        <v>1804</v>
      </c>
      <c r="G173" s="447" t="s">
        <v>1072</v>
      </c>
      <c r="H173" s="448" t="n">
        <v>3.42</v>
      </c>
      <c r="I173" s="480" t="n">
        <v>76.7283</v>
      </c>
      <c r="J173" s="476" t="n">
        <v>262.41</v>
      </c>
      <c r="K173" s="451"/>
      <c r="L173" s="451" t="n">
        <v>0</v>
      </c>
      <c r="M173" s="452" t="n">
        <v>0</v>
      </c>
      <c r="N173" s="452" t="n">
        <v>0</v>
      </c>
      <c r="O173" s="451"/>
      <c r="P173" s="451" t="n">
        <v>0</v>
      </c>
      <c r="Q173" s="452" t="n">
        <v>0</v>
      </c>
      <c r="R173" s="452" t="n">
        <v>0</v>
      </c>
      <c r="S173" s="453" t="n">
        <v>262.41</v>
      </c>
      <c r="T173" s="453" t="n">
        <v>0</v>
      </c>
      <c r="U173" s="453" t="n">
        <v>265.453956</v>
      </c>
      <c r="V173" s="453" t="n">
        <v>265.453956</v>
      </c>
      <c r="W173" s="453" t="n">
        <v>0</v>
      </c>
      <c r="X173" s="451" t="n">
        <v>0</v>
      </c>
      <c r="Y173" s="451" t="n">
        <v>0</v>
      </c>
      <c r="Z173" s="451" t="n">
        <v>0</v>
      </c>
      <c r="AA173" s="451" t="n">
        <v>0</v>
      </c>
      <c r="AB173" s="454" t="s">
        <v>3072</v>
      </c>
      <c r="AC173" s="92"/>
      <c r="AD173" s="452" t="n">
        <v>1</v>
      </c>
      <c r="AE173" s="452" t="n">
        <v>-1</v>
      </c>
      <c r="AF173" s="92"/>
      <c r="AG173" s="455" t="n">
        <v>0</v>
      </c>
      <c r="AH173" s="456" t="n">
        <v>0</v>
      </c>
      <c r="AI173" s="455" t="n">
        <v>0</v>
      </c>
      <c r="AJ173" s="456" t="n">
        <v>0</v>
      </c>
      <c r="AK173" s="92"/>
      <c r="AL173" s="457" t="n">
        <v>0</v>
      </c>
      <c r="AM173" s="458" t="n">
        <v>0</v>
      </c>
      <c r="AN173" s="458" t="n">
        <v>0</v>
      </c>
      <c r="AO173" s="458" t="n">
        <v>0</v>
      </c>
      <c r="AP173" s="459" t="n">
        <v>0</v>
      </c>
      <c r="AQ173" s="378" t="n">
        <v>0</v>
      </c>
      <c r="AR173" s="460" t="n">
        <v>0</v>
      </c>
      <c r="AS173" s="460" t="n">
        <v>0</v>
      </c>
      <c r="AT173" s="460" t="n">
        <v>0</v>
      </c>
      <c r="AU173" s="460" t="n">
        <v>0</v>
      </c>
      <c r="AV173" s="461"/>
      <c r="AW173" s="462" t="n">
        <v>0</v>
      </c>
      <c r="AX173" s="463" t="n">
        <v>0</v>
      </c>
      <c r="AY173" s="464" t="n">
        <v>0</v>
      </c>
      <c r="AZ173" s="418" t="s">
        <v>440</v>
      </c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465" t="n">
        <v>0</v>
      </c>
      <c r="BM173" s="466" t="n">
        <v>0</v>
      </c>
      <c r="BN173" s="467" t="n">
        <v>0</v>
      </c>
      <c r="BO173" s="468" t="n">
        <v>0</v>
      </c>
      <c r="BP173" s="468" t="n">
        <v>0</v>
      </c>
      <c r="BQ173" s="469" t="n">
        <v>0</v>
      </c>
      <c r="BR173" s="470" t="n">
        <v>0</v>
      </c>
      <c r="BS173" s="468" t="n">
        <v>0</v>
      </c>
      <c r="BT173" s="468" t="n">
        <v>0</v>
      </c>
      <c r="BU173" s="471" t="n">
        <v>0</v>
      </c>
      <c r="CE173" s="446" t="n">
        <v>161</v>
      </c>
    </row>
    <row r="174" s="445" customFormat="true" ht="21.95" hidden="false" customHeight="true" outlineLevel="0" collapsed="false">
      <c r="A174" s="418" t="n">
        <v>0</v>
      </c>
      <c r="B174" s="418" t="n">
        <v>0</v>
      </c>
      <c r="C174" s="419" t="n">
        <v>0</v>
      </c>
      <c r="D174" s="419" t="s">
        <v>292</v>
      </c>
      <c r="E174" s="447" t="s">
        <v>442</v>
      </c>
      <c r="F174" s="447" t="s">
        <v>1583</v>
      </c>
      <c r="G174" s="447" t="s">
        <v>1072</v>
      </c>
      <c r="H174" s="448" t="n">
        <v>9.6</v>
      </c>
      <c r="I174" s="480" t="n">
        <v>76.7283</v>
      </c>
      <c r="J174" s="476" t="n">
        <v>736.59</v>
      </c>
      <c r="K174" s="451"/>
      <c r="L174" s="451" t="n">
        <v>0</v>
      </c>
      <c r="M174" s="452" t="n">
        <v>0</v>
      </c>
      <c r="N174" s="452" t="n">
        <v>0</v>
      </c>
      <c r="O174" s="451"/>
      <c r="P174" s="451" t="n">
        <v>0</v>
      </c>
      <c r="Q174" s="452" t="n">
        <v>0</v>
      </c>
      <c r="R174" s="452" t="n">
        <v>0</v>
      </c>
      <c r="S174" s="453" t="n">
        <v>736.59</v>
      </c>
      <c r="T174" s="453" t="n">
        <v>0</v>
      </c>
      <c r="U174" s="453" t="n">
        <v>745.134444</v>
      </c>
      <c r="V174" s="453" t="n">
        <v>745.134444</v>
      </c>
      <c r="W174" s="453" t="n">
        <v>0</v>
      </c>
      <c r="X174" s="451" t="n">
        <v>0</v>
      </c>
      <c r="Y174" s="451" t="n">
        <v>0</v>
      </c>
      <c r="Z174" s="451" t="n">
        <v>0</v>
      </c>
      <c r="AA174" s="451" t="n">
        <v>0</v>
      </c>
      <c r="AB174" s="454" t="s">
        <v>3072</v>
      </c>
      <c r="AC174" s="92"/>
      <c r="AD174" s="452" t="n">
        <v>1</v>
      </c>
      <c r="AE174" s="452" t="n">
        <v>-1</v>
      </c>
      <c r="AF174" s="92"/>
      <c r="AG174" s="455" t="n">
        <v>0</v>
      </c>
      <c r="AH174" s="456" t="n">
        <v>0</v>
      </c>
      <c r="AI174" s="455" t="n">
        <v>0</v>
      </c>
      <c r="AJ174" s="456" t="n">
        <v>0</v>
      </c>
      <c r="AK174" s="92"/>
      <c r="AL174" s="457" t="n">
        <v>0</v>
      </c>
      <c r="AM174" s="458" t="n">
        <v>0</v>
      </c>
      <c r="AN174" s="458" t="n">
        <v>0</v>
      </c>
      <c r="AO174" s="458" t="n">
        <v>0</v>
      </c>
      <c r="AP174" s="459" t="n">
        <v>0</v>
      </c>
      <c r="AQ174" s="378" t="n">
        <v>0</v>
      </c>
      <c r="AR174" s="460" t="n">
        <v>0</v>
      </c>
      <c r="AS174" s="460" t="n">
        <v>0</v>
      </c>
      <c r="AT174" s="460" t="n">
        <v>0</v>
      </c>
      <c r="AU174" s="460" t="n">
        <v>0</v>
      </c>
      <c r="AV174" s="461"/>
      <c r="AW174" s="462" t="n">
        <v>0</v>
      </c>
      <c r="AX174" s="463" t="n">
        <v>0</v>
      </c>
      <c r="AY174" s="464" t="n">
        <v>0</v>
      </c>
      <c r="AZ174" s="418" t="s">
        <v>442</v>
      </c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465" t="n">
        <v>0</v>
      </c>
      <c r="BM174" s="466" t="n">
        <v>0</v>
      </c>
      <c r="BN174" s="467" t="n">
        <v>0</v>
      </c>
      <c r="BO174" s="468" t="n">
        <v>0</v>
      </c>
      <c r="BP174" s="468" t="n">
        <v>0</v>
      </c>
      <c r="BQ174" s="469" t="n">
        <v>0</v>
      </c>
      <c r="BR174" s="470" t="n">
        <v>0</v>
      </c>
      <c r="BS174" s="468" t="n">
        <v>0</v>
      </c>
      <c r="BT174" s="468" t="n">
        <v>0</v>
      </c>
      <c r="BU174" s="471" t="n">
        <v>0</v>
      </c>
      <c r="CE174" s="446" t="n">
        <v>162</v>
      </c>
    </row>
    <row r="175" s="445" customFormat="true" ht="21.95" hidden="false" customHeight="true" outlineLevel="0" collapsed="false">
      <c r="A175" s="418" t="n">
        <v>0</v>
      </c>
      <c r="B175" s="418" t="n">
        <v>0</v>
      </c>
      <c r="C175" s="419" t="n">
        <v>0</v>
      </c>
      <c r="D175" s="419" t="s">
        <v>292</v>
      </c>
      <c r="E175" s="447" t="s">
        <v>444</v>
      </c>
      <c r="F175" s="447" t="s">
        <v>2446</v>
      </c>
      <c r="G175" s="447" t="s">
        <v>1072</v>
      </c>
      <c r="H175" s="480" t="n">
        <v>43.2</v>
      </c>
      <c r="I175" s="480" t="n">
        <v>76.7283</v>
      </c>
      <c r="J175" s="473" t="n">
        <v>3314.66</v>
      </c>
      <c r="K175" s="451"/>
      <c r="L175" s="451" t="n">
        <v>0</v>
      </c>
      <c r="M175" s="452" t="n">
        <v>0</v>
      </c>
      <c r="N175" s="452" t="n">
        <v>0</v>
      </c>
      <c r="O175" s="451"/>
      <c r="P175" s="451" t="n">
        <v>0</v>
      </c>
      <c r="Q175" s="452" t="n">
        <v>0</v>
      </c>
      <c r="R175" s="452" t="n">
        <v>0</v>
      </c>
      <c r="S175" s="453" t="n">
        <v>3314.66</v>
      </c>
      <c r="T175" s="453" t="n">
        <v>0</v>
      </c>
      <c r="U175" s="453" t="n">
        <v>3353.110056</v>
      </c>
      <c r="V175" s="453" t="n">
        <v>3353.110056</v>
      </c>
      <c r="W175" s="453" t="n">
        <v>0</v>
      </c>
      <c r="X175" s="451" t="n">
        <v>0</v>
      </c>
      <c r="Y175" s="451" t="n">
        <v>0</v>
      </c>
      <c r="Z175" s="451" t="n">
        <v>0</v>
      </c>
      <c r="AA175" s="451" t="n">
        <v>0</v>
      </c>
      <c r="AB175" s="454" t="s">
        <v>3072</v>
      </c>
      <c r="AC175" s="92"/>
      <c r="AD175" s="452" t="n">
        <v>1</v>
      </c>
      <c r="AE175" s="452" t="n">
        <v>-1</v>
      </c>
      <c r="AF175" s="92"/>
      <c r="AG175" s="455" t="n">
        <v>0</v>
      </c>
      <c r="AH175" s="456" t="n">
        <v>0</v>
      </c>
      <c r="AI175" s="455" t="n">
        <v>0</v>
      </c>
      <c r="AJ175" s="456" t="n">
        <v>0</v>
      </c>
      <c r="AK175" s="92"/>
      <c r="AL175" s="457" t="n">
        <v>0</v>
      </c>
      <c r="AM175" s="458" t="n">
        <v>0</v>
      </c>
      <c r="AN175" s="458" t="n">
        <v>0</v>
      </c>
      <c r="AO175" s="458" t="n">
        <v>0</v>
      </c>
      <c r="AP175" s="459" t="n">
        <v>0</v>
      </c>
      <c r="AQ175" s="378" t="n">
        <v>0</v>
      </c>
      <c r="AR175" s="460" t="n">
        <v>0</v>
      </c>
      <c r="AS175" s="460" t="n">
        <v>0</v>
      </c>
      <c r="AT175" s="460" t="n">
        <v>0</v>
      </c>
      <c r="AU175" s="460" t="n">
        <v>0</v>
      </c>
      <c r="AV175" s="461"/>
      <c r="AW175" s="462" t="n">
        <v>0</v>
      </c>
      <c r="AX175" s="463" t="n">
        <v>0</v>
      </c>
      <c r="AY175" s="464" t="n">
        <v>0</v>
      </c>
      <c r="AZ175" s="418" t="s">
        <v>444</v>
      </c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465" t="n">
        <v>0</v>
      </c>
      <c r="BM175" s="466" t="n">
        <v>0</v>
      </c>
      <c r="BN175" s="467" t="n">
        <v>0</v>
      </c>
      <c r="BO175" s="468" t="n">
        <v>0</v>
      </c>
      <c r="BP175" s="468" t="n">
        <v>0</v>
      </c>
      <c r="BQ175" s="469" t="n">
        <v>0</v>
      </c>
      <c r="BR175" s="470" t="n">
        <v>0</v>
      </c>
      <c r="BS175" s="468" t="n">
        <v>0</v>
      </c>
      <c r="BT175" s="468" t="n">
        <v>0</v>
      </c>
      <c r="BU175" s="471" t="n">
        <v>0</v>
      </c>
      <c r="CE175" s="446" t="n">
        <v>163</v>
      </c>
    </row>
    <row r="176" s="445" customFormat="true" ht="21.95" hidden="false" customHeight="true" outlineLevel="0" collapsed="false">
      <c r="A176" s="418" t="n">
        <v>0</v>
      </c>
      <c r="B176" s="418" t="n">
        <v>0</v>
      </c>
      <c r="C176" s="419" t="n">
        <v>0</v>
      </c>
      <c r="D176" s="419" t="s">
        <v>292</v>
      </c>
      <c r="E176" s="447" t="s">
        <v>446</v>
      </c>
      <c r="F176" s="447" t="s">
        <v>2448</v>
      </c>
      <c r="G176" s="447" t="s">
        <v>1072</v>
      </c>
      <c r="H176" s="480" t="n">
        <v>22.41</v>
      </c>
      <c r="I176" s="475" t="n">
        <v>135.54</v>
      </c>
      <c r="J176" s="473" t="n">
        <v>3037.45</v>
      </c>
      <c r="K176" s="451"/>
      <c r="L176" s="451" t="n">
        <v>0</v>
      </c>
      <c r="M176" s="452" t="n">
        <v>0</v>
      </c>
      <c r="N176" s="452" t="n">
        <v>0</v>
      </c>
      <c r="O176" s="451"/>
      <c r="P176" s="451" t="n">
        <v>0</v>
      </c>
      <c r="Q176" s="452" t="n">
        <v>0</v>
      </c>
      <c r="R176" s="452" t="n">
        <v>0</v>
      </c>
      <c r="S176" s="453" t="n">
        <v>3037.45</v>
      </c>
      <c r="T176" s="453" t="n">
        <v>0</v>
      </c>
      <c r="U176" s="453" t="n">
        <v>3072.68442</v>
      </c>
      <c r="V176" s="453" t="n">
        <v>3072.68442</v>
      </c>
      <c r="W176" s="453" t="n">
        <v>0</v>
      </c>
      <c r="X176" s="451" t="n">
        <v>0</v>
      </c>
      <c r="Y176" s="451" t="n">
        <v>0</v>
      </c>
      <c r="Z176" s="451" t="n">
        <v>0</v>
      </c>
      <c r="AA176" s="451" t="n">
        <v>0</v>
      </c>
      <c r="AB176" s="454" t="s">
        <v>3072</v>
      </c>
      <c r="AC176" s="92"/>
      <c r="AD176" s="452" t="n">
        <v>1</v>
      </c>
      <c r="AE176" s="452" t="n">
        <v>-1</v>
      </c>
      <c r="AF176" s="92"/>
      <c r="AG176" s="455" t="n">
        <v>0</v>
      </c>
      <c r="AH176" s="456" t="n">
        <v>0</v>
      </c>
      <c r="AI176" s="455" t="n">
        <v>0</v>
      </c>
      <c r="AJ176" s="456" t="n">
        <v>0</v>
      </c>
      <c r="AK176" s="92"/>
      <c r="AL176" s="457" t="n">
        <v>0</v>
      </c>
      <c r="AM176" s="458" t="n">
        <v>0</v>
      </c>
      <c r="AN176" s="458" t="n">
        <v>0</v>
      </c>
      <c r="AO176" s="458" t="n">
        <v>0</v>
      </c>
      <c r="AP176" s="459" t="n">
        <v>0</v>
      </c>
      <c r="AQ176" s="378" t="n">
        <v>0</v>
      </c>
      <c r="AR176" s="460" t="n">
        <v>0</v>
      </c>
      <c r="AS176" s="460" t="n">
        <v>0</v>
      </c>
      <c r="AT176" s="460" t="n">
        <v>0</v>
      </c>
      <c r="AU176" s="460" t="n">
        <v>0</v>
      </c>
      <c r="AV176" s="461"/>
      <c r="AW176" s="462" t="n">
        <v>0</v>
      </c>
      <c r="AX176" s="463" t="n">
        <v>0</v>
      </c>
      <c r="AY176" s="464" t="n">
        <v>0</v>
      </c>
      <c r="AZ176" s="418" t="s">
        <v>446</v>
      </c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465" t="n">
        <v>0</v>
      </c>
      <c r="BM176" s="466" t="n">
        <v>0</v>
      </c>
      <c r="BN176" s="467" t="n">
        <v>0</v>
      </c>
      <c r="BO176" s="468" t="n">
        <v>0</v>
      </c>
      <c r="BP176" s="468" t="n">
        <v>0</v>
      </c>
      <c r="BQ176" s="469" t="n">
        <v>0</v>
      </c>
      <c r="BR176" s="470" t="n">
        <v>0</v>
      </c>
      <c r="BS176" s="468" t="n">
        <v>0</v>
      </c>
      <c r="BT176" s="468" t="n">
        <v>0</v>
      </c>
      <c r="BU176" s="471" t="n">
        <v>0</v>
      </c>
      <c r="CE176" s="446" t="n">
        <v>164</v>
      </c>
    </row>
    <row r="177" s="445" customFormat="true" ht="21.95" hidden="false" customHeight="true" outlineLevel="0" collapsed="false">
      <c r="A177" s="418" t="n">
        <v>0</v>
      </c>
      <c r="B177" s="418" t="n">
        <v>0</v>
      </c>
      <c r="C177" s="419" t="n">
        <v>0</v>
      </c>
      <c r="D177" s="419" t="s">
        <v>292</v>
      </c>
      <c r="E177" s="447" t="s">
        <v>448</v>
      </c>
      <c r="F177" s="447" t="s">
        <v>2450</v>
      </c>
      <c r="G177" s="447" t="s">
        <v>1079</v>
      </c>
      <c r="H177" s="475" t="n">
        <v>607.07</v>
      </c>
      <c r="I177" s="480" t="n">
        <v>13.149</v>
      </c>
      <c r="J177" s="473" t="n">
        <v>7982.36</v>
      </c>
      <c r="K177" s="451"/>
      <c r="L177" s="451" t="n">
        <v>0</v>
      </c>
      <c r="M177" s="452" t="n">
        <v>0</v>
      </c>
      <c r="N177" s="452" t="n">
        <v>0</v>
      </c>
      <c r="O177" s="451"/>
      <c r="P177" s="451" t="n">
        <v>0</v>
      </c>
      <c r="Q177" s="452" t="n">
        <v>0</v>
      </c>
      <c r="R177" s="452" t="n">
        <v>0</v>
      </c>
      <c r="S177" s="453" t="n">
        <v>7982.36</v>
      </c>
      <c r="T177" s="453" t="n">
        <v>0</v>
      </c>
      <c r="U177" s="453" t="n">
        <v>8074.955376</v>
      </c>
      <c r="V177" s="453" t="n">
        <v>8074.955376</v>
      </c>
      <c r="W177" s="453" t="n">
        <v>0</v>
      </c>
      <c r="X177" s="451" t="n">
        <v>0</v>
      </c>
      <c r="Y177" s="451" t="n">
        <v>0</v>
      </c>
      <c r="Z177" s="451" t="n">
        <v>0</v>
      </c>
      <c r="AA177" s="451" t="n">
        <v>0</v>
      </c>
      <c r="AB177" s="454" t="s">
        <v>3072</v>
      </c>
      <c r="AC177" s="92"/>
      <c r="AD177" s="452" t="n">
        <v>1</v>
      </c>
      <c r="AE177" s="452" t="n">
        <v>-1</v>
      </c>
      <c r="AF177" s="92"/>
      <c r="AG177" s="455" t="n">
        <v>0</v>
      </c>
      <c r="AH177" s="456" t="n">
        <v>0</v>
      </c>
      <c r="AI177" s="455" t="n">
        <v>0</v>
      </c>
      <c r="AJ177" s="456" t="n">
        <v>0</v>
      </c>
      <c r="AK177" s="92"/>
      <c r="AL177" s="457" t="n">
        <v>0</v>
      </c>
      <c r="AM177" s="458" t="n">
        <v>0</v>
      </c>
      <c r="AN177" s="458" t="n">
        <v>0</v>
      </c>
      <c r="AO177" s="458" t="n">
        <v>0</v>
      </c>
      <c r="AP177" s="459" t="n">
        <v>0</v>
      </c>
      <c r="AQ177" s="378" t="n">
        <v>0</v>
      </c>
      <c r="AR177" s="460" t="n">
        <v>0</v>
      </c>
      <c r="AS177" s="460" t="n">
        <v>0</v>
      </c>
      <c r="AT177" s="460" t="n">
        <v>0</v>
      </c>
      <c r="AU177" s="460" t="n">
        <v>0</v>
      </c>
      <c r="AV177" s="461"/>
      <c r="AW177" s="462" t="n">
        <v>0</v>
      </c>
      <c r="AX177" s="463" t="n">
        <v>0</v>
      </c>
      <c r="AY177" s="464" t="n">
        <v>0</v>
      </c>
      <c r="AZ177" s="418" t="s">
        <v>448</v>
      </c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465" t="n">
        <v>0</v>
      </c>
      <c r="BM177" s="466" t="n">
        <v>0</v>
      </c>
      <c r="BN177" s="467" t="n">
        <v>0</v>
      </c>
      <c r="BO177" s="468" t="n">
        <v>0</v>
      </c>
      <c r="BP177" s="468" t="n">
        <v>0</v>
      </c>
      <c r="BQ177" s="469" t="n">
        <v>0</v>
      </c>
      <c r="BR177" s="470" t="n">
        <v>0</v>
      </c>
      <c r="BS177" s="468" t="n">
        <v>0</v>
      </c>
      <c r="BT177" s="468" t="n">
        <v>0</v>
      </c>
      <c r="BU177" s="471" t="n">
        <v>0</v>
      </c>
      <c r="CE177" s="446" t="n">
        <v>165</v>
      </c>
    </row>
    <row r="178" s="445" customFormat="true" ht="21.95" hidden="false" customHeight="true" outlineLevel="0" collapsed="false">
      <c r="A178" s="418" t="n">
        <v>0</v>
      </c>
      <c r="B178" s="418" t="n">
        <v>0</v>
      </c>
      <c r="C178" s="419" t="n">
        <v>0</v>
      </c>
      <c r="D178" s="419" t="s">
        <v>292</v>
      </c>
      <c r="E178" s="447" t="s">
        <v>450</v>
      </c>
      <c r="F178" s="447" t="s">
        <v>2452</v>
      </c>
      <c r="G178" s="447" t="s">
        <v>1079</v>
      </c>
      <c r="H178" s="475" t="n">
        <v>607.07</v>
      </c>
      <c r="I178" s="480" t="n">
        <v>11</v>
      </c>
      <c r="J178" s="473" t="n">
        <v>6677.77</v>
      </c>
      <c r="K178" s="451"/>
      <c r="L178" s="451" t="n">
        <v>0</v>
      </c>
      <c r="M178" s="452" t="n">
        <v>0</v>
      </c>
      <c r="N178" s="452" t="n">
        <v>0</v>
      </c>
      <c r="O178" s="451"/>
      <c r="P178" s="451" t="n">
        <v>0</v>
      </c>
      <c r="Q178" s="452" t="n">
        <v>0</v>
      </c>
      <c r="R178" s="452" t="n">
        <v>0</v>
      </c>
      <c r="S178" s="453" t="n">
        <v>6677.77</v>
      </c>
      <c r="T178" s="453" t="n">
        <v>0</v>
      </c>
      <c r="U178" s="453" t="n">
        <v>6755.232132</v>
      </c>
      <c r="V178" s="453" t="n">
        <v>6755.232132</v>
      </c>
      <c r="W178" s="453" t="n">
        <v>0</v>
      </c>
      <c r="X178" s="451" t="n">
        <v>0</v>
      </c>
      <c r="Y178" s="451" t="n">
        <v>0</v>
      </c>
      <c r="Z178" s="451" t="n">
        <v>0</v>
      </c>
      <c r="AA178" s="451" t="n">
        <v>0</v>
      </c>
      <c r="AB178" s="454" t="s">
        <v>3072</v>
      </c>
      <c r="AC178" s="92"/>
      <c r="AD178" s="452" t="n">
        <v>1</v>
      </c>
      <c r="AE178" s="452" t="n">
        <v>-1</v>
      </c>
      <c r="AF178" s="92"/>
      <c r="AG178" s="455" t="n">
        <v>0</v>
      </c>
      <c r="AH178" s="456" t="n">
        <v>0</v>
      </c>
      <c r="AI178" s="455" t="n">
        <v>0</v>
      </c>
      <c r="AJ178" s="456" t="n">
        <v>0</v>
      </c>
      <c r="AK178" s="92"/>
      <c r="AL178" s="457" t="n">
        <v>0</v>
      </c>
      <c r="AM178" s="458" t="n">
        <v>0</v>
      </c>
      <c r="AN178" s="458" t="n">
        <v>0</v>
      </c>
      <c r="AO178" s="458" t="n">
        <v>0</v>
      </c>
      <c r="AP178" s="459" t="n">
        <v>0</v>
      </c>
      <c r="AQ178" s="378" t="n">
        <v>0</v>
      </c>
      <c r="AR178" s="460" t="n">
        <v>0</v>
      </c>
      <c r="AS178" s="460" t="n">
        <v>0</v>
      </c>
      <c r="AT178" s="460" t="n">
        <v>0</v>
      </c>
      <c r="AU178" s="460" t="n">
        <v>0</v>
      </c>
      <c r="AV178" s="461"/>
      <c r="AW178" s="462" t="n">
        <v>0</v>
      </c>
      <c r="AX178" s="463" t="n">
        <v>0</v>
      </c>
      <c r="AY178" s="464" t="n">
        <v>0</v>
      </c>
      <c r="AZ178" s="418" t="s">
        <v>450</v>
      </c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465" t="n">
        <v>0</v>
      </c>
      <c r="BM178" s="466" t="n">
        <v>0</v>
      </c>
      <c r="BN178" s="467" t="n">
        <v>0</v>
      </c>
      <c r="BO178" s="468" t="n">
        <v>0</v>
      </c>
      <c r="BP178" s="468" t="n">
        <v>0</v>
      </c>
      <c r="BQ178" s="469" t="n">
        <v>0</v>
      </c>
      <c r="BR178" s="470" t="n">
        <v>0</v>
      </c>
      <c r="BS178" s="468" t="n">
        <v>0</v>
      </c>
      <c r="BT178" s="468" t="n">
        <v>0</v>
      </c>
      <c r="BU178" s="471" t="n">
        <v>0</v>
      </c>
      <c r="CE178" s="446" t="n">
        <v>166</v>
      </c>
    </row>
    <row r="179" s="445" customFormat="true" ht="21.95" hidden="false" customHeight="true" outlineLevel="0" collapsed="false">
      <c r="A179" s="418" t="n">
        <v>0</v>
      </c>
      <c r="B179" s="418" t="n">
        <v>0</v>
      </c>
      <c r="C179" s="419" t="n">
        <v>0</v>
      </c>
      <c r="D179" s="419" t="s">
        <v>292</v>
      </c>
      <c r="E179" s="447" t="s">
        <v>452</v>
      </c>
      <c r="F179" s="447" t="s">
        <v>2454</v>
      </c>
      <c r="G179" s="447" t="s">
        <v>1079</v>
      </c>
      <c r="H179" s="475" t="n">
        <v>607.07</v>
      </c>
      <c r="I179" s="448" t="n">
        <v>4.3053</v>
      </c>
      <c r="J179" s="473" t="n">
        <v>2613.62</v>
      </c>
      <c r="K179" s="451"/>
      <c r="L179" s="451" t="n">
        <v>0</v>
      </c>
      <c r="M179" s="452" t="n">
        <v>0</v>
      </c>
      <c r="N179" s="452" t="n">
        <v>0</v>
      </c>
      <c r="O179" s="451"/>
      <c r="P179" s="451" t="n">
        <v>0</v>
      </c>
      <c r="Q179" s="452" t="n">
        <v>0</v>
      </c>
      <c r="R179" s="452" t="n">
        <v>0</v>
      </c>
      <c r="S179" s="453" t="n">
        <v>2613.62</v>
      </c>
      <c r="T179" s="453" t="n">
        <v>0</v>
      </c>
      <c r="U179" s="453" t="n">
        <v>2643.937992</v>
      </c>
      <c r="V179" s="453" t="n">
        <v>2643.937992</v>
      </c>
      <c r="W179" s="453" t="n">
        <v>0</v>
      </c>
      <c r="X179" s="451" t="n">
        <v>0</v>
      </c>
      <c r="Y179" s="451" t="n">
        <v>0</v>
      </c>
      <c r="Z179" s="451" t="n">
        <v>0</v>
      </c>
      <c r="AA179" s="451" t="n">
        <v>0</v>
      </c>
      <c r="AB179" s="454" t="s">
        <v>3072</v>
      </c>
      <c r="AC179" s="92"/>
      <c r="AD179" s="452" t="n">
        <v>1</v>
      </c>
      <c r="AE179" s="452" t="n">
        <v>-1</v>
      </c>
      <c r="AF179" s="92"/>
      <c r="AG179" s="455" t="n">
        <v>0</v>
      </c>
      <c r="AH179" s="456" t="n">
        <v>0</v>
      </c>
      <c r="AI179" s="455" t="n">
        <v>0</v>
      </c>
      <c r="AJ179" s="456" t="n">
        <v>0</v>
      </c>
      <c r="AK179" s="92"/>
      <c r="AL179" s="457" t="n">
        <v>0</v>
      </c>
      <c r="AM179" s="458" t="n">
        <v>0</v>
      </c>
      <c r="AN179" s="458" t="n">
        <v>0</v>
      </c>
      <c r="AO179" s="458" t="n">
        <v>0</v>
      </c>
      <c r="AP179" s="459" t="n">
        <v>0</v>
      </c>
      <c r="AQ179" s="378" t="n">
        <v>0</v>
      </c>
      <c r="AR179" s="460" t="n">
        <v>0</v>
      </c>
      <c r="AS179" s="460" t="n">
        <v>0</v>
      </c>
      <c r="AT179" s="460" t="n">
        <v>0</v>
      </c>
      <c r="AU179" s="460" t="n">
        <v>0</v>
      </c>
      <c r="AV179" s="461"/>
      <c r="AW179" s="462" t="n">
        <v>0</v>
      </c>
      <c r="AX179" s="463" t="n">
        <v>0</v>
      </c>
      <c r="AY179" s="464" t="n">
        <v>0</v>
      </c>
      <c r="AZ179" s="418" t="s">
        <v>452</v>
      </c>
      <c r="BA179" s="92"/>
      <c r="BB179" s="92"/>
      <c r="BC179" s="92"/>
      <c r="BD179" s="92"/>
      <c r="BE179" s="92"/>
      <c r="BF179" s="92"/>
      <c r="BG179" s="92"/>
      <c r="BH179" s="92"/>
      <c r="BI179" s="92"/>
      <c r="BJ179" s="92"/>
      <c r="BK179" s="92"/>
      <c r="BL179" s="465" t="n">
        <v>0</v>
      </c>
      <c r="BM179" s="466" t="n">
        <v>0</v>
      </c>
      <c r="BN179" s="467" t="n">
        <v>0</v>
      </c>
      <c r="BO179" s="468" t="n">
        <v>0</v>
      </c>
      <c r="BP179" s="468" t="n">
        <v>0</v>
      </c>
      <c r="BQ179" s="469" t="n">
        <v>0</v>
      </c>
      <c r="BR179" s="470" t="n">
        <v>0</v>
      </c>
      <c r="BS179" s="468" t="n">
        <v>0</v>
      </c>
      <c r="BT179" s="468" t="n">
        <v>0</v>
      </c>
      <c r="BU179" s="471" t="n">
        <v>0</v>
      </c>
      <c r="CE179" s="446" t="n">
        <v>167</v>
      </c>
    </row>
    <row r="180" s="445" customFormat="true" ht="21.95" hidden="false" customHeight="true" outlineLevel="0" collapsed="false">
      <c r="A180" s="418" t="n">
        <v>0</v>
      </c>
      <c r="B180" s="418" t="n">
        <v>0</v>
      </c>
      <c r="C180" s="419" t="s">
        <v>454</v>
      </c>
      <c r="D180" s="419" t="s">
        <v>454</v>
      </c>
      <c r="E180" s="420" t="s">
        <v>454</v>
      </c>
      <c r="F180" s="420" t="s">
        <v>2456</v>
      </c>
      <c r="G180" s="421"/>
      <c r="H180" s="421"/>
      <c r="I180" s="421"/>
      <c r="J180" s="422" t="n">
        <v>281145.4</v>
      </c>
      <c r="K180" s="423"/>
      <c r="L180" s="423" t="n">
        <v>0</v>
      </c>
      <c r="M180" s="422"/>
      <c r="N180" s="422" t="n">
        <v>0</v>
      </c>
      <c r="O180" s="423"/>
      <c r="P180" s="423" t="n">
        <v>0</v>
      </c>
      <c r="Q180" s="422" t="n">
        <v>0</v>
      </c>
      <c r="R180" s="422" t="n">
        <v>0</v>
      </c>
      <c r="S180" s="422" t="n">
        <v>281145.4</v>
      </c>
      <c r="T180" s="422" t="n">
        <v>0</v>
      </c>
      <c r="U180" s="422"/>
      <c r="V180" s="422" t="n">
        <v>284406.68664</v>
      </c>
      <c r="W180" s="422" t="n">
        <v>0</v>
      </c>
      <c r="X180" s="423" t="n">
        <v>0</v>
      </c>
      <c r="Y180" s="423" t="n">
        <v>0</v>
      </c>
      <c r="Z180" s="423" t="n">
        <v>0</v>
      </c>
      <c r="AA180" s="423" t="n">
        <v>0</v>
      </c>
      <c r="AB180" s="424" t="s">
        <v>3072</v>
      </c>
      <c r="AC180" s="425" t="s">
        <v>3070</v>
      </c>
      <c r="AD180" s="426" t="n">
        <v>0</v>
      </c>
      <c r="AE180" s="427" t="n">
        <v>0</v>
      </c>
      <c r="AF180" s="425"/>
      <c r="AG180" s="428"/>
      <c r="AH180" s="429"/>
      <c r="AI180" s="428"/>
      <c r="AJ180" s="429"/>
      <c r="AK180" s="425"/>
      <c r="AL180" s="430"/>
      <c r="AM180" s="431"/>
      <c r="AN180" s="431"/>
      <c r="AO180" s="431"/>
      <c r="AP180" s="432"/>
      <c r="AQ180" s="433"/>
      <c r="AR180" s="434"/>
      <c r="AS180" s="434"/>
      <c r="AT180" s="434"/>
      <c r="AU180" s="434"/>
      <c r="AV180" s="425"/>
      <c r="AW180" s="435"/>
      <c r="AX180" s="436"/>
      <c r="AY180" s="437"/>
      <c r="AZ180" s="418" t="s">
        <v>454</v>
      </c>
      <c r="BA180" s="425"/>
      <c r="BB180" s="425"/>
      <c r="BC180" s="425"/>
      <c r="BD180" s="425"/>
      <c r="BE180" s="425"/>
      <c r="BF180" s="425"/>
      <c r="BG180" s="425"/>
      <c r="BH180" s="425"/>
      <c r="BI180" s="425"/>
      <c r="BJ180" s="425"/>
      <c r="BK180" s="425"/>
      <c r="BL180" s="438" t="s">
        <v>454</v>
      </c>
      <c r="BM180" s="439" t="n">
        <v>0</v>
      </c>
      <c r="BN180" s="440" t="n">
        <v>0</v>
      </c>
      <c r="BO180" s="441" t="n">
        <v>0</v>
      </c>
      <c r="BP180" s="441" t="n">
        <v>0</v>
      </c>
      <c r="BQ180" s="442" t="n">
        <v>0</v>
      </c>
      <c r="BR180" s="443" t="n">
        <v>0</v>
      </c>
      <c r="BS180" s="441" t="n">
        <v>0</v>
      </c>
      <c r="BT180" s="441" t="n">
        <v>0</v>
      </c>
      <c r="BU180" s="444" t="n">
        <v>0</v>
      </c>
      <c r="CE180" s="446" t="n">
        <v>168</v>
      </c>
    </row>
    <row r="181" s="445" customFormat="true" ht="21.95" hidden="false" customHeight="true" outlineLevel="0" collapsed="false">
      <c r="A181" s="418" t="n">
        <v>0</v>
      </c>
      <c r="B181" s="418" t="n">
        <v>0</v>
      </c>
      <c r="C181" s="419" t="n">
        <v>0</v>
      </c>
      <c r="D181" s="419" t="s">
        <v>454</v>
      </c>
      <c r="E181" s="477" t="s">
        <v>457</v>
      </c>
      <c r="F181" s="477" t="s">
        <v>2458</v>
      </c>
      <c r="G181" s="477"/>
      <c r="H181" s="478"/>
      <c r="I181" s="478"/>
      <c r="J181" s="479" t="n">
        <v>16055.04</v>
      </c>
      <c r="K181" s="451"/>
      <c r="L181" s="451" t="n">
        <v>0</v>
      </c>
      <c r="M181" s="452" t="n">
        <v>0</v>
      </c>
      <c r="N181" s="452" t="n">
        <v>0</v>
      </c>
      <c r="O181" s="451"/>
      <c r="P181" s="451" t="n">
        <v>0</v>
      </c>
      <c r="Q181" s="452" t="n">
        <v>0</v>
      </c>
      <c r="R181" s="452" t="n">
        <v>0</v>
      </c>
      <c r="S181" s="453" t="n">
        <v>16055.04</v>
      </c>
      <c r="T181" s="453" t="n">
        <v>0</v>
      </c>
      <c r="U181" s="453" t="n">
        <v>0</v>
      </c>
      <c r="V181" s="453" t="n">
        <v>0</v>
      </c>
      <c r="W181" s="453" t="n">
        <v>0</v>
      </c>
      <c r="X181" s="451" t="n">
        <v>0</v>
      </c>
      <c r="Y181" s="451" t="n">
        <v>0</v>
      </c>
      <c r="Z181" s="451" t="n">
        <v>0</v>
      </c>
      <c r="AA181" s="451" t="n">
        <v>0</v>
      </c>
      <c r="AB181" s="454" t="s">
        <v>3072</v>
      </c>
      <c r="AC181" s="92"/>
      <c r="AD181" s="452" t="n">
        <v>1</v>
      </c>
      <c r="AE181" s="452" t="n">
        <v>-1</v>
      </c>
      <c r="AF181" s="92"/>
      <c r="AG181" s="455" t="n">
        <v>0</v>
      </c>
      <c r="AH181" s="456" t="n">
        <v>0</v>
      </c>
      <c r="AI181" s="455" t="n">
        <v>0</v>
      </c>
      <c r="AJ181" s="456" t="n">
        <v>0</v>
      </c>
      <c r="AK181" s="92"/>
      <c r="AL181" s="457" t="n">
        <v>0</v>
      </c>
      <c r="AM181" s="458" t="n">
        <v>0</v>
      </c>
      <c r="AN181" s="458" t="n">
        <v>0</v>
      </c>
      <c r="AO181" s="458" t="n">
        <v>0</v>
      </c>
      <c r="AP181" s="459" t="n">
        <v>0</v>
      </c>
      <c r="AQ181" s="378"/>
      <c r="AR181" s="460"/>
      <c r="AS181" s="460"/>
      <c r="AT181" s="460"/>
      <c r="AU181" s="460"/>
      <c r="AV181" s="461"/>
      <c r="AW181" s="462"/>
      <c r="AX181" s="463"/>
      <c r="AY181" s="464"/>
      <c r="AZ181" s="418" t="s">
        <v>457</v>
      </c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465" t="n">
        <v>0</v>
      </c>
      <c r="BM181" s="466" t="n">
        <v>0</v>
      </c>
      <c r="BN181" s="467" t="n">
        <v>0</v>
      </c>
      <c r="BO181" s="468" t="n">
        <v>0</v>
      </c>
      <c r="BP181" s="468" t="n">
        <v>0</v>
      </c>
      <c r="BQ181" s="469" t="n">
        <v>0</v>
      </c>
      <c r="BR181" s="470" t="n">
        <v>0</v>
      </c>
      <c r="BS181" s="468" t="n">
        <v>0</v>
      </c>
      <c r="BT181" s="468" t="n">
        <v>0</v>
      </c>
      <c r="BU181" s="471" t="n">
        <v>0</v>
      </c>
      <c r="CE181" s="446" t="n">
        <v>169</v>
      </c>
    </row>
    <row r="182" s="445" customFormat="true" ht="21.95" hidden="false" customHeight="true" outlineLevel="0" collapsed="false">
      <c r="A182" s="418" t="n">
        <v>0</v>
      </c>
      <c r="B182" s="418" t="n">
        <v>0</v>
      </c>
      <c r="C182" s="419" t="n">
        <v>0</v>
      </c>
      <c r="D182" s="419" t="s">
        <v>454</v>
      </c>
      <c r="E182" s="447" t="s">
        <v>460</v>
      </c>
      <c r="F182" s="447" t="s">
        <v>2062</v>
      </c>
      <c r="G182" s="447" t="s">
        <v>1072</v>
      </c>
      <c r="H182" s="472" t="n">
        <v>1926.16</v>
      </c>
      <c r="I182" s="448" t="n">
        <v>5.0818</v>
      </c>
      <c r="J182" s="473" t="n">
        <v>9788.36</v>
      </c>
      <c r="K182" s="451"/>
      <c r="L182" s="451" t="n">
        <v>0</v>
      </c>
      <c r="M182" s="452" t="n">
        <v>0</v>
      </c>
      <c r="N182" s="452" t="n">
        <v>0</v>
      </c>
      <c r="O182" s="451"/>
      <c r="P182" s="451" t="n">
        <v>0</v>
      </c>
      <c r="Q182" s="452" t="n">
        <v>0</v>
      </c>
      <c r="R182" s="452" t="n">
        <v>0</v>
      </c>
      <c r="S182" s="453" t="n">
        <v>9788.36</v>
      </c>
      <c r="T182" s="453" t="n">
        <v>0</v>
      </c>
      <c r="U182" s="453" t="n">
        <v>9901.904976</v>
      </c>
      <c r="V182" s="453" t="n">
        <v>9901.904976</v>
      </c>
      <c r="W182" s="453" t="n">
        <v>0</v>
      </c>
      <c r="X182" s="451" t="n">
        <v>0</v>
      </c>
      <c r="Y182" s="451" t="n">
        <v>0</v>
      </c>
      <c r="Z182" s="451" t="n">
        <v>0</v>
      </c>
      <c r="AA182" s="451" t="n">
        <v>0</v>
      </c>
      <c r="AB182" s="454" t="s">
        <v>3072</v>
      </c>
      <c r="AC182" s="92"/>
      <c r="AD182" s="452" t="n">
        <v>1</v>
      </c>
      <c r="AE182" s="452" t="n">
        <v>-1</v>
      </c>
      <c r="AF182" s="92"/>
      <c r="AG182" s="455" t="n">
        <v>0</v>
      </c>
      <c r="AH182" s="456" t="n">
        <v>0</v>
      </c>
      <c r="AI182" s="455" t="n">
        <v>0</v>
      </c>
      <c r="AJ182" s="456" t="n">
        <v>0</v>
      </c>
      <c r="AK182" s="92"/>
      <c r="AL182" s="457" t="n">
        <v>0</v>
      </c>
      <c r="AM182" s="458" t="n">
        <v>0</v>
      </c>
      <c r="AN182" s="458" t="n">
        <v>0</v>
      </c>
      <c r="AO182" s="458" t="n">
        <v>0</v>
      </c>
      <c r="AP182" s="459" t="n">
        <v>0</v>
      </c>
      <c r="AQ182" s="378" t="n">
        <v>0</v>
      </c>
      <c r="AR182" s="460" t="n">
        <v>0</v>
      </c>
      <c r="AS182" s="460" t="n">
        <v>0</v>
      </c>
      <c r="AT182" s="460" t="n">
        <v>0</v>
      </c>
      <c r="AU182" s="460" t="n">
        <v>0</v>
      </c>
      <c r="AV182" s="461"/>
      <c r="AW182" s="462" t="n">
        <v>0</v>
      </c>
      <c r="AX182" s="463" t="n">
        <v>0</v>
      </c>
      <c r="AY182" s="464" t="n">
        <v>0</v>
      </c>
      <c r="AZ182" s="418" t="s">
        <v>460</v>
      </c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465" t="n">
        <v>0</v>
      </c>
      <c r="BM182" s="466" t="n">
        <v>0</v>
      </c>
      <c r="BN182" s="467" t="n">
        <v>0</v>
      </c>
      <c r="BO182" s="468" t="n">
        <v>0</v>
      </c>
      <c r="BP182" s="468" t="n">
        <v>0</v>
      </c>
      <c r="BQ182" s="469" t="n">
        <v>0</v>
      </c>
      <c r="BR182" s="470" t="n">
        <v>0</v>
      </c>
      <c r="BS182" s="468" t="n">
        <v>0</v>
      </c>
      <c r="BT182" s="468" t="n">
        <v>0</v>
      </c>
      <c r="BU182" s="471" t="n">
        <v>0</v>
      </c>
      <c r="CE182" s="446" t="n">
        <v>170</v>
      </c>
    </row>
    <row r="183" s="445" customFormat="true" ht="21.95" hidden="false" customHeight="true" outlineLevel="0" collapsed="false">
      <c r="A183" s="418" t="n">
        <v>0</v>
      </c>
      <c r="B183" s="418" t="n">
        <v>0</v>
      </c>
      <c r="C183" s="419" t="n">
        <v>0</v>
      </c>
      <c r="D183" s="419" t="s">
        <v>454</v>
      </c>
      <c r="E183" s="447" t="s">
        <v>462</v>
      </c>
      <c r="F183" s="447" t="s">
        <v>1761</v>
      </c>
      <c r="G183" s="447" t="s">
        <v>1072</v>
      </c>
      <c r="H183" s="472" t="n">
        <v>1106.21</v>
      </c>
      <c r="I183" s="448" t="n">
        <v>5.665</v>
      </c>
      <c r="J183" s="473" t="n">
        <v>6266.68</v>
      </c>
      <c r="K183" s="451"/>
      <c r="L183" s="451" t="n">
        <v>0</v>
      </c>
      <c r="M183" s="452" t="n">
        <v>0</v>
      </c>
      <c r="N183" s="452" t="n">
        <v>0</v>
      </c>
      <c r="O183" s="451"/>
      <c r="P183" s="451" t="n">
        <v>0</v>
      </c>
      <c r="Q183" s="452" t="n">
        <v>0</v>
      </c>
      <c r="R183" s="452" t="n">
        <v>0</v>
      </c>
      <c r="S183" s="453" t="n">
        <v>6266.68</v>
      </c>
      <c r="T183" s="453" t="n">
        <v>0</v>
      </c>
      <c r="U183" s="453" t="n">
        <v>6339.373488</v>
      </c>
      <c r="V183" s="453" t="n">
        <v>6339.373488</v>
      </c>
      <c r="W183" s="453" t="n">
        <v>0</v>
      </c>
      <c r="X183" s="451" t="n">
        <v>0</v>
      </c>
      <c r="Y183" s="451" t="n">
        <v>0</v>
      </c>
      <c r="Z183" s="451" t="n">
        <v>0</v>
      </c>
      <c r="AA183" s="451" t="n">
        <v>0</v>
      </c>
      <c r="AB183" s="454" t="s">
        <v>3072</v>
      </c>
      <c r="AC183" s="92"/>
      <c r="AD183" s="452" t="n">
        <v>1</v>
      </c>
      <c r="AE183" s="452" t="n">
        <v>-1</v>
      </c>
      <c r="AF183" s="92"/>
      <c r="AG183" s="455" t="n">
        <v>0</v>
      </c>
      <c r="AH183" s="456" t="n">
        <v>0</v>
      </c>
      <c r="AI183" s="455" t="n">
        <v>0</v>
      </c>
      <c r="AJ183" s="456" t="n">
        <v>0</v>
      </c>
      <c r="AK183" s="92"/>
      <c r="AL183" s="457" t="n">
        <v>0</v>
      </c>
      <c r="AM183" s="458" t="n">
        <v>0</v>
      </c>
      <c r="AN183" s="458" t="n">
        <v>0</v>
      </c>
      <c r="AO183" s="458" t="n">
        <v>0</v>
      </c>
      <c r="AP183" s="459" t="n">
        <v>0</v>
      </c>
      <c r="AQ183" s="378" t="n">
        <v>0</v>
      </c>
      <c r="AR183" s="460" t="n">
        <v>0</v>
      </c>
      <c r="AS183" s="460" t="n">
        <v>0</v>
      </c>
      <c r="AT183" s="460" t="n">
        <v>0</v>
      </c>
      <c r="AU183" s="460" t="n">
        <v>0</v>
      </c>
      <c r="AV183" s="461"/>
      <c r="AW183" s="462" t="n">
        <v>0</v>
      </c>
      <c r="AX183" s="463" t="n">
        <v>0</v>
      </c>
      <c r="AY183" s="464" t="n">
        <v>0</v>
      </c>
      <c r="AZ183" s="418" t="s">
        <v>462</v>
      </c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465" t="n">
        <v>0</v>
      </c>
      <c r="BM183" s="466" t="n">
        <v>0</v>
      </c>
      <c r="BN183" s="467" t="n">
        <v>0</v>
      </c>
      <c r="BO183" s="468" t="n">
        <v>0</v>
      </c>
      <c r="BP183" s="468" t="n">
        <v>0</v>
      </c>
      <c r="BQ183" s="469" t="n">
        <v>0</v>
      </c>
      <c r="BR183" s="470" t="n">
        <v>0</v>
      </c>
      <c r="BS183" s="468" t="n">
        <v>0</v>
      </c>
      <c r="BT183" s="468" t="n">
        <v>0</v>
      </c>
      <c r="BU183" s="471" t="n">
        <v>0</v>
      </c>
      <c r="CE183" s="446" t="n">
        <v>171</v>
      </c>
    </row>
    <row r="184" s="445" customFormat="true" ht="21.95" hidden="false" customHeight="true" outlineLevel="0" collapsed="false">
      <c r="A184" s="418" t="n">
        <v>0</v>
      </c>
      <c r="B184" s="418" t="n">
        <v>0</v>
      </c>
      <c r="C184" s="419" t="n">
        <v>0</v>
      </c>
      <c r="D184" s="419" t="s">
        <v>454</v>
      </c>
      <c r="E184" s="477" t="s">
        <v>465</v>
      </c>
      <c r="F184" s="477" t="s">
        <v>2462</v>
      </c>
      <c r="G184" s="477"/>
      <c r="H184" s="478"/>
      <c r="I184" s="478"/>
      <c r="J184" s="479" t="n">
        <v>28858.78</v>
      </c>
      <c r="K184" s="451"/>
      <c r="L184" s="451" t="n">
        <v>0</v>
      </c>
      <c r="M184" s="452" t="n">
        <v>0</v>
      </c>
      <c r="N184" s="452" t="n">
        <v>0</v>
      </c>
      <c r="O184" s="451"/>
      <c r="P184" s="451" t="n">
        <v>0</v>
      </c>
      <c r="Q184" s="452" t="n">
        <v>0</v>
      </c>
      <c r="R184" s="452" t="n">
        <v>0</v>
      </c>
      <c r="S184" s="453" t="n">
        <v>28858.78</v>
      </c>
      <c r="T184" s="453" t="n">
        <v>0</v>
      </c>
      <c r="U184" s="453" t="n">
        <v>0</v>
      </c>
      <c r="V184" s="453" t="n">
        <v>0</v>
      </c>
      <c r="W184" s="453" t="n">
        <v>0</v>
      </c>
      <c r="X184" s="451" t="n">
        <v>0</v>
      </c>
      <c r="Y184" s="451" t="n">
        <v>0</v>
      </c>
      <c r="Z184" s="451" t="n">
        <v>0</v>
      </c>
      <c r="AA184" s="451" t="n">
        <v>0</v>
      </c>
      <c r="AB184" s="454" t="s">
        <v>3072</v>
      </c>
      <c r="AC184" s="92"/>
      <c r="AD184" s="452" t="n">
        <v>1</v>
      </c>
      <c r="AE184" s="452" t="n">
        <v>-1</v>
      </c>
      <c r="AF184" s="92"/>
      <c r="AG184" s="455" t="n">
        <v>0</v>
      </c>
      <c r="AH184" s="456" t="n">
        <v>0</v>
      </c>
      <c r="AI184" s="455" t="n">
        <v>0</v>
      </c>
      <c r="AJ184" s="456" t="n">
        <v>0</v>
      </c>
      <c r="AK184" s="92"/>
      <c r="AL184" s="457" t="n">
        <v>0</v>
      </c>
      <c r="AM184" s="458" t="n">
        <v>0</v>
      </c>
      <c r="AN184" s="458" t="n">
        <v>0</v>
      </c>
      <c r="AO184" s="458" t="n">
        <v>0</v>
      </c>
      <c r="AP184" s="459" t="n">
        <v>0</v>
      </c>
      <c r="AQ184" s="378"/>
      <c r="AR184" s="460"/>
      <c r="AS184" s="460"/>
      <c r="AT184" s="460"/>
      <c r="AU184" s="460"/>
      <c r="AV184" s="461"/>
      <c r="AW184" s="462"/>
      <c r="AX184" s="463"/>
      <c r="AY184" s="464"/>
      <c r="AZ184" s="418" t="s">
        <v>465</v>
      </c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465" t="n">
        <v>0</v>
      </c>
      <c r="BM184" s="466" t="n">
        <v>0</v>
      </c>
      <c r="BN184" s="467" t="n">
        <v>0</v>
      </c>
      <c r="BO184" s="468" t="n">
        <v>0</v>
      </c>
      <c r="BP184" s="468" t="n">
        <v>0</v>
      </c>
      <c r="BQ184" s="469" t="n">
        <v>0</v>
      </c>
      <c r="BR184" s="470" t="n">
        <v>0</v>
      </c>
      <c r="BS184" s="468" t="n">
        <v>0</v>
      </c>
      <c r="BT184" s="468" t="n">
        <v>0</v>
      </c>
      <c r="BU184" s="471" t="n">
        <v>0</v>
      </c>
      <c r="CE184" s="446" t="n">
        <v>172</v>
      </c>
    </row>
    <row r="185" s="445" customFormat="true" ht="21.95" hidden="false" customHeight="true" outlineLevel="0" collapsed="false">
      <c r="A185" s="418" t="n">
        <v>0</v>
      </c>
      <c r="B185" s="418" t="n">
        <v>0</v>
      </c>
      <c r="C185" s="419" t="n">
        <v>0</v>
      </c>
      <c r="D185" s="419" t="s">
        <v>454</v>
      </c>
      <c r="E185" s="447" t="s">
        <v>467</v>
      </c>
      <c r="F185" s="447" t="s">
        <v>2464</v>
      </c>
      <c r="G185" s="447" t="s">
        <v>1072</v>
      </c>
      <c r="H185" s="472" t="n">
        <v>1223.63</v>
      </c>
      <c r="I185" s="448" t="n">
        <v>6.504</v>
      </c>
      <c r="J185" s="473" t="n">
        <v>7958.49</v>
      </c>
      <c r="K185" s="451"/>
      <c r="L185" s="451" t="n">
        <v>0</v>
      </c>
      <c r="M185" s="452" t="n">
        <v>0</v>
      </c>
      <c r="N185" s="452" t="n">
        <v>0</v>
      </c>
      <c r="O185" s="451"/>
      <c r="P185" s="451" t="n">
        <v>0</v>
      </c>
      <c r="Q185" s="452" t="n">
        <v>0</v>
      </c>
      <c r="R185" s="452" t="n">
        <v>0</v>
      </c>
      <c r="S185" s="453" t="n">
        <v>7958.49</v>
      </c>
      <c r="T185" s="453" t="n">
        <v>0</v>
      </c>
      <c r="U185" s="453" t="n">
        <v>8050.808484</v>
      </c>
      <c r="V185" s="453" t="n">
        <v>8050.808484</v>
      </c>
      <c r="W185" s="453" t="n">
        <v>0</v>
      </c>
      <c r="X185" s="451" t="n">
        <v>0</v>
      </c>
      <c r="Y185" s="451" t="n">
        <v>0</v>
      </c>
      <c r="Z185" s="451" t="n">
        <v>0</v>
      </c>
      <c r="AA185" s="451" t="n">
        <v>0</v>
      </c>
      <c r="AB185" s="454" t="s">
        <v>3072</v>
      </c>
      <c r="AC185" s="92"/>
      <c r="AD185" s="452" t="n">
        <v>1</v>
      </c>
      <c r="AE185" s="452" t="n">
        <v>-1</v>
      </c>
      <c r="AF185" s="92"/>
      <c r="AG185" s="455" t="n">
        <v>0</v>
      </c>
      <c r="AH185" s="456" t="n">
        <v>0</v>
      </c>
      <c r="AI185" s="455" t="n">
        <v>0</v>
      </c>
      <c r="AJ185" s="456" t="n">
        <v>0</v>
      </c>
      <c r="AK185" s="92"/>
      <c r="AL185" s="457" t="n">
        <v>0</v>
      </c>
      <c r="AM185" s="458" t="n">
        <v>0</v>
      </c>
      <c r="AN185" s="458" t="n">
        <v>0</v>
      </c>
      <c r="AO185" s="458" t="n">
        <v>0</v>
      </c>
      <c r="AP185" s="459" t="n">
        <v>0</v>
      </c>
      <c r="AQ185" s="378" t="n">
        <v>0</v>
      </c>
      <c r="AR185" s="460" t="n">
        <v>0</v>
      </c>
      <c r="AS185" s="460" t="n">
        <v>0</v>
      </c>
      <c r="AT185" s="460" t="n">
        <v>0</v>
      </c>
      <c r="AU185" s="460" t="n">
        <v>0</v>
      </c>
      <c r="AV185" s="461"/>
      <c r="AW185" s="462" t="n">
        <v>0</v>
      </c>
      <c r="AX185" s="463" t="n">
        <v>0</v>
      </c>
      <c r="AY185" s="464" t="n">
        <v>0</v>
      </c>
      <c r="AZ185" s="418" t="s">
        <v>467</v>
      </c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465" t="n">
        <v>0</v>
      </c>
      <c r="BM185" s="466" t="n">
        <v>0</v>
      </c>
      <c r="BN185" s="467" t="n">
        <v>0</v>
      </c>
      <c r="BO185" s="468" t="n">
        <v>0</v>
      </c>
      <c r="BP185" s="468" t="n">
        <v>0</v>
      </c>
      <c r="BQ185" s="469" t="n">
        <v>0</v>
      </c>
      <c r="BR185" s="470" t="n">
        <v>0</v>
      </c>
      <c r="BS185" s="468" t="n">
        <v>0</v>
      </c>
      <c r="BT185" s="468" t="n">
        <v>0</v>
      </c>
      <c r="BU185" s="471" t="n">
        <v>0</v>
      </c>
      <c r="CE185" s="446" t="n">
        <v>173</v>
      </c>
    </row>
    <row r="186" s="445" customFormat="true" ht="21.95" hidden="false" customHeight="true" outlineLevel="0" collapsed="false">
      <c r="A186" s="418" t="n">
        <v>0</v>
      </c>
      <c r="B186" s="418" t="n">
        <v>0</v>
      </c>
      <c r="C186" s="419" t="n">
        <v>0</v>
      </c>
      <c r="D186" s="419" t="s">
        <v>454</v>
      </c>
      <c r="E186" s="447" t="s">
        <v>469</v>
      </c>
      <c r="F186" s="447" t="s">
        <v>2466</v>
      </c>
      <c r="G186" s="447" t="s">
        <v>1072</v>
      </c>
      <c r="H186" s="472" t="n">
        <v>1341.17</v>
      </c>
      <c r="I186" s="480" t="n">
        <v>15.5</v>
      </c>
      <c r="J186" s="450" t="n">
        <v>20788.14</v>
      </c>
      <c r="K186" s="451"/>
      <c r="L186" s="451" t="n">
        <v>0</v>
      </c>
      <c r="M186" s="452" t="n">
        <v>0</v>
      </c>
      <c r="N186" s="452" t="n">
        <v>0</v>
      </c>
      <c r="O186" s="451"/>
      <c r="P186" s="451" t="n">
        <v>0</v>
      </c>
      <c r="Q186" s="452" t="n">
        <v>0</v>
      </c>
      <c r="R186" s="452" t="n">
        <v>0</v>
      </c>
      <c r="S186" s="453" t="n">
        <v>20788.14</v>
      </c>
      <c r="T186" s="453" t="n">
        <v>0</v>
      </c>
      <c r="U186" s="453" t="n">
        <v>21029.282424</v>
      </c>
      <c r="V186" s="453" t="n">
        <v>21029.282424</v>
      </c>
      <c r="W186" s="453" t="n">
        <v>0</v>
      </c>
      <c r="X186" s="451" t="n">
        <v>0</v>
      </c>
      <c r="Y186" s="451" t="n">
        <v>0</v>
      </c>
      <c r="Z186" s="451" t="n">
        <v>0</v>
      </c>
      <c r="AA186" s="451" t="n">
        <v>0</v>
      </c>
      <c r="AB186" s="454" t="s">
        <v>3072</v>
      </c>
      <c r="AC186" s="92"/>
      <c r="AD186" s="452" t="n">
        <v>1</v>
      </c>
      <c r="AE186" s="452" t="n">
        <v>-1</v>
      </c>
      <c r="AF186" s="92"/>
      <c r="AG186" s="455" t="n">
        <v>0</v>
      </c>
      <c r="AH186" s="456" t="n">
        <v>0</v>
      </c>
      <c r="AI186" s="455" t="n">
        <v>0</v>
      </c>
      <c r="AJ186" s="456" t="n">
        <v>0</v>
      </c>
      <c r="AK186" s="92"/>
      <c r="AL186" s="457" t="n">
        <v>0</v>
      </c>
      <c r="AM186" s="458" t="n">
        <v>0</v>
      </c>
      <c r="AN186" s="458" t="n">
        <v>0</v>
      </c>
      <c r="AO186" s="458" t="n">
        <v>0</v>
      </c>
      <c r="AP186" s="459" t="n">
        <v>0</v>
      </c>
      <c r="AQ186" s="378" t="n">
        <v>0</v>
      </c>
      <c r="AR186" s="460" t="n">
        <v>0</v>
      </c>
      <c r="AS186" s="460" t="n">
        <v>0</v>
      </c>
      <c r="AT186" s="460" t="n">
        <v>0</v>
      </c>
      <c r="AU186" s="460" t="n">
        <v>0</v>
      </c>
      <c r="AV186" s="461"/>
      <c r="AW186" s="462" t="n">
        <v>0</v>
      </c>
      <c r="AX186" s="463" t="n">
        <v>0</v>
      </c>
      <c r="AY186" s="464" t="n">
        <v>0</v>
      </c>
      <c r="AZ186" s="418" t="s">
        <v>469</v>
      </c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465" t="n">
        <v>0</v>
      </c>
      <c r="BM186" s="466" t="n">
        <v>0</v>
      </c>
      <c r="BN186" s="467" t="n">
        <v>0</v>
      </c>
      <c r="BO186" s="468" t="n">
        <v>0</v>
      </c>
      <c r="BP186" s="468" t="n">
        <v>0</v>
      </c>
      <c r="BQ186" s="469" t="n">
        <v>0</v>
      </c>
      <c r="BR186" s="470" t="n">
        <v>0</v>
      </c>
      <c r="BS186" s="468" t="n">
        <v>0</v>
      </c>
      <c r="BT186" s="468" t="n">
        <v>0</v>
      </c>
      <c r="BU186" s="471" t="n">
        <v>0</v>
      </c>
      <c r="CE186" s="446" t="n">
        <v>174</v>
      </c>
    </row>
    <row r="187" s="445" customFormat="true" ht="21.95" hidden="false" customHeight="true" outlineLevel="0" collapsed="false">
      <c r="A187" s="418" t="n">
        <v>0</v>
      </c>
      <c r="B187" s="418" t="n">
        <v>0</v>
      </c>
      <c r="C187" s="419" t="n">
        <v>0</v>
      </c>
      <c r="D187" s="419" t="s">
        <v>454</v>
      </c>
      <c r="E187" s="447" t="s">
        <v>471</v>
      </c>
      <c r="F187" s="447" t="s">
        <v>2468</v>
      </c>
      <c r="G187" s="447" t="s">
        <v>1079</v>
      </c>
      <c r="H187" s="480" t="n">
        <v>10.72</v>
      </c>
      <c r="I187" s="480" t="n">
        <v>10.462</v>
      </c>
      <c r="J187" s="476" t="n">
        <v>112.15</v>
      </c>
      <c r="K187" s="451"/>
      <c r="L187" s="451" t="n">
        <v>0</v>
      </c>
      <c r="M187" s="452" t="n">
        <v>0</v>
      </c>
      <c r="N187" s="452" t="n">
        <v>0</v>
      </c>
      <c r="O187" s="451"/>
      <c r="P187" s="451" t="n">
        <v>0</v>
      </c>
      <c r="Q187" s="452" t="n">
        <v>0</v>
      </c>
      <c r="R187" s="452" t="n">
        <v>0</v>
      </c>
      <c r="S187" s="453" t="n">
        <v>112.15</v>
      </c>
      <c r="T187" s="453" t="n">
        <v>0</v>
      </c>
      <c r="U187" s="453" t="n">
        <v>113.45094</v>
      </c>
      <c r="V187" s="453" t="n">
        <v>113.45094</v>
      </c>
      <c r="W187" s="453" t="n">
        <v>0</v>
      </c>
      <c r="X187" s="451" t="n">
        <v>0</v>
      </c>
      <c r="Y187" s="451" t="n">
        <v>0</v>
      </c>
      <c r="Z187" s="451" t="n">
        <v>0</v>
      </c>
      <c r="AA187" s="451" t="n">
        <v>0</v>
      </c>
      <c r="AB187" s="454" t="s">
        <v>3072</v>
      </c>
      <c r="AC187" s="92"/>
      <c r="AD187" s="452" t="n">
        <v>1</v>
      </c>
      <c r="AE187" s="452" t="n">
        <v>-1</v>
      </c>
      <c r="AF187" s="92"/>
      <c r="AG187" s="455" t="n">
        <v>0</v>
      </c>
      <c r="AH187" s="456" t="n">
        <v>0</v>
      </c>
      <c r="AI187" s="455" t="n">
        <v>0</v>
      </c>
      <c r="AJ187" s="456" t="n">
        <v>0</v>
      </c>
      <c r="AK187" s="92"/>
      <c r="AL187" s="457" t="n">
        <v>0</v>
      </c>
      <c r="AM187" s="458" t="n">
        <v>0</v>
      </c>
      <c r="AN187" s="458" t="n">
        <v>0</v>
      </c>
      <c r="AO187" s="458" t="n">
        <v>0</v>
      </c>
      <c r="AP187" s="459" t="n">
        <v>0</v>
      </c>
      <c r="AQ187" s="378" t="n">
        <v>0</v>
      </c>
      <c r="AR187" s="460" t="n">
        <v>0</v>
      </c>
      <c r="AS187" s="460" t="n">
        <v>0</v>
      </c>
      <c r="AT187" s="460" t="n">
        <v>0</v>
      </c>
      <c r="AU187" s="460" t="n">
        <v>0</v>
      </c>
      <c r="AV187" s="461"/>
      <c r="AW187" s="462" t="n">
        <v>0</v>
      </c>
      <c r="AX187" s="463" t="n">
        <v>0</v>
      </c>
      <c r="AY187" s="464" t="n">
        <v>0</v>
      </c>
      <c r="AZ187" s="418" t="s">
        <v>471</v>
      </c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465" t="n">
        <v>0</v>
      </c>
      <c r="BM187" s="466" t="n">
        <v>0</v>
      </c>
      <c r="BN187" s="467" t="n">
        <v>0</v>
      </c>
      <c r="BO187" s="468" t="n">
        <v>0</v>
      </c>
      <c r="BP187" s="468" t="n">
        <v>0</v>
      </c>
      <c r="BQ187" s="469" t="n">
        <v>0</v>
      </c>
      <c r="BR187" s="470" t="n">
        <v>0</v>
      </c>
      <c r="BS187" s="468" t="n">
        <v>0</v>
      </c>
      <c r="BT187" s="468" t="n">
        <v>0</v>
      </c>
      <c r="BU187" s="471" t="n">
        <v>0</v>
      </c>
      <c r="CE187" s="446" t="n">
        <v>175</v>
      </c>
    </row>
    <row r="188" s="445" customFormat="true" ht="21.95" hidden="false" customHeight="true" outlineLevel="0" collapsed="false">
      <c r="A188" s="418" t="n">
        <v>0</v>
      </c>
      <c r="B188" s="418" t="n">
        <v>0</v>
      </c>
      <c r="C188" s="419" t="n">
        <v>0</v>
      </c>
      <c r="D188" s="419" t="s">
        <v>454</v>
      </c>
      <c r="E188" s="477" t="s">
        <v>474</v>
      </c>
      <c r="F188" s="477" t="s">
        <v>2470</v>
      </c>
      <c r="G188" s="477"/>
      <c r="H188" s="478"/>
      <c r="I188" s="478"/>
      <c r="J188" s="479" t="n">
        <v>15029.64</v>
      </c>
      <c r="K188" s="451"/>
      <c r="L188" s="451" t="n">
        <v>0</v>
      </c>
      <c r="M188" s="452" t="n">
        <v>0</v>
      </c>
      <c r="N188" s="452" t="n">
        <v>0</v>
      </c>
      <c r="O188" s="451"/>
      <c r="P188" s="451" t="n">
        <v>0</v>
      </c>
      <c r="Q188" s="452" t="n">
        <v>0</v>
      </c>
      <c r="R188" s="452" t="n">
        <v>0</v>
      </c>
      <c r="S188" s="453" t="n">
        <v>15029.64</v>
      </c>
      <c r="T188" s="453" t="n">
        <v>0</v>
      </c>
      <c r="U188" s="453" t="n">
        <v>0</v>
      </c>
      <c r="V188" s="453" t="n">
        <v>0</v>
      </c>
      <c r="W188" s="453" t="n">
        <v>0</v>
      </c>
      <c r="X188" s="451" t="n">
        <v>0</v>
      </c>
      <c r="Y188" s="451" t="n">
        <v>0</v>
      </c>
      <c r="Z188" s="451" t="n">
        <v>0</v>
      </c>
      <c r="AA188" s="451" t="n">
        <v>0</v>
      </c>
      <c r="AB188" s="454" t="s">
        <v>3072</v>
      </c>
      <c r="AC188" s="92"/>
      <c r="AD188" s="452" t="n">
        <v>1</v>
      </c>
      <c r="AE188" s="452" t="n">
        <v>-1</v>
      </c>
      <c r="AF188" s="92"/>
      <c r="AG188" s="455" t="n">
        <v>0</v>
      </c>
      <c r="AH188" s="456" t="n">
        <v>0</v>
      </c>
      <c r="AI188" s="455" t="n">
        <v>0</v>
      </c>
      <c r="AJ188" s="456" t="n">
        <v>0</v>
      </c>
      <c r="AK188" s="92"/>
      <c r="AL188" s="457" t="n">
        <v>0</v>
      </c>
      <c r="AM188" s="458" t="n">
        <v>0</v>
      </c>
      <c r="AN188" s="458" t="n">
        <v>0</v>
      </c>
      <c r="AO188" s="458" t="n">
        <v>0</v>
      </c>
      <c r="AP188" s="459" t="n">
        <v>0</v>
      </c>
      <c r="AQ188" s="378"/>
      <c r="AR188" s="460"/>
      <c r="AS188" s="460"/>
      <c r="AT188" s="460"/>
      <c r="AU188" s="460"/>
      <c r="AV188" s="461"/>
      <c r="AW188" s="462"/>
      <c r="AX188" s="463"/>
      <c r="AY188" s="464"/>
      <c r="AZ188" s="418" t="s">
        <v>474</v>
      </c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465" t="n">
        <v>0</v>
      </c>
      <c r="BM188" s="466" t="n">
        <v>0</v>
      </c>
      <c r="BN188" s="467" t="n">
        <v>0</v>
      </c>
      <c r="BO188" s="468" t="n">
        <v>0</v>
      </c>
      <c r="BP188" s="468" t="n">
        <v>0</v>
      </c>
      <c r="BQ188" s="469" t="n">
        <v>0</v>
      </c>
      <c r="BR188" s="470" t="n">
        <v>0</v>
      </c>
      <c r="BS188" s="468" t="n">
        <v>0</v>
      </c>
      <c r="BT188" s="468" t="n">
        <v>0</v>
      </c>
      <c r="BU188" s="471" t="n">
        <v>0</v>
      </c>
      <c r="CE188" s="446" t="n">
        <v>176</v>
      </c>
    </row>
    <row r="189" s="445" customFormat="true" ht="21.95" hidden="false" customHeight="true" outlineLevel="0" collapsed="false">
      <c r="A189" s="418" t="n">
        <v>0</v>
      </c>
      <c r="B189" s="418" t="n">
        <v>0</v>
      </c>
      <c r="C189" s="419" t="n">
        <v>0</v>
      </c>
      <c r="D189" s="419" t="s">
        <v>454</v>
      </c>
      <c r="E189" s="447" t="s">
        <v>476</v>
      </c>
      <c r="F189" s="447" t="s">
        <v>2472</v>
      </c>
      <c r="G189" s="447" t="s">
        <v>1072</v>
      </c>
      <c r="H189" s="475" t="n">
        <v>668.46</v>
      </c>
      <c r="I189" s="448" t="n">
        <v>6.504</v>
      </c>
      <c r="J189" s="473" t="n">
        <v>4347.66</v>
      </c>
      <c r="K189" s="451"/>
      <c r="L189" s="451" t="n">
        <v>0</v>
      </c>
      <c r="M189" s="452" t="n">
        <v>0</v>
      </c>
      <c r="N189" s="452" t="n">
        <v>0</v>
      </c>
      <c r="O189" s="451"/>
      <c r="P189" s="451" t="n">
        <v>0</v>
      </c>
      <c r="Q189" s="452" t="n">
        <v>0</v>
      </c>
      <c r="R189" s="452" t="n">
        <v>0</v>
      </c>
      <c r="S189" s="453" t="n">
        <v>4347.66</v>
      </c>
      <c r="T189" s="453" t="n">
        <v>0</v>
      </c>
      <c r="U189" s="453" t="n">
        <v>4398.092856</v>
      </c>
      <c r="V189" s="453" t="n">
        <v>4398.092856</v>
      </c>
      <c r="W189" s="453" t="n">
        <v>0</v>
      </c>
      <c r="X189" s="451" t="n">
        <v>0</v>
      </c>
      <c r="Y189" s="451" t="n">
        <v>0</v>
      </c>
      <c r="Z189" s="451" t="n">
        <v>0</v>
      </c>
      <c r="AA189" s="451" t="n">
        <v>0</v>
      </c>
      <c r="AB189" s="454" t="s">
        <v>3072</v>
      </c>
      <c r="AC189" s="92"/>
      <c r="AD189" s="452" t="n">
        <v>1</v>
      </c>
      <c r="AE189" s="452" t="n">
        <v>-1</v>
      </c>
      <c r="AF189" s="92"/>
      <c r="AG189" s="455" t="n">
        <v>0</v>
      </c>
      <c r="AH189" s="456" t="n">
        <v>0</v>
      </c>
      <c r="AI189" s="455" t="n">
        <v>0</v>
      </c>
      <c r="AJ189" s="456" t="n">
        <v>0</v>
      </c>
      <c r="AK189" s="92"/>
      <c r="AL189" s="457" t="n">
        <v>0</v>
      </c>
      <c r="AM189" s="458" t="n">
        <v>0</v>
      </c>
      <c r="AN189" s="458" t="n">
        <v>0</v>
      </c>
      <c r="AO189" s="458" t="n">
        <v>0</v>
      </c>
      <c r="AP189" s="459" t="n">
        <v>0</v>
      </c>
      <c r="AQ189" s="378" t="n">
        <v>0</v>
      </c>
      <c r="AR189" s="460" t="n">
        <v>0</v>
      </c>
      <c r="AS189" s="460" t="n">
        <v>0</v>
      </c>
      <c r="AT189" s="460" t="n">
        <v>0</v>
      </c>
      <c r="AU189" s="460" t="n">
        <v>0</v>
      </c>
      <c r="AV189" s="461"/>
      <c r="AW189" s="462" t="n">
        <v>0</v>
      </c>
      <c r="AX189" s="463" t="n">
        <v>0</v>
      </c>
      <c r="AY189" s="464" t="n">
        <v>0</v>
      </c>
      <c r="AZ189" s="418" t="s">
        <v>476</v>
      </c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465" t="n">
        <v>0</v>
      </c>
      <c r="BM189" s="466" t="n">
        <v>0</v>
      </c>
      <c r="BN189" s="467" t="n">
        <v>0</v>
      </c>
      <c r="BO189" s="468" t="n">
        <v>0</v>
      </c>
      <c r="BP189" s="468" t="n">
        <v>0</v>
      </c>
      <c r="BQ189" s="469" t="n">
        <v>0</v>
      </c>
      <c r="BR189" s="470" t="n">
        <v>0</v>
      </c>
      <c r="BS189" s="468" t="n">
        <v>0</v>
      </c>
      <c r="BT189" s="468" t="n">
        <v>0</v>
      </c>
      <c r="BU189" s="471" t="n">
        <v>0</v>
      </c>
      <c r="CE189" s="446" t="n">
        <v>177</v>
      </c>
    </row>
    <row r="190" s="445" customFormat="true" ht="21.95" hidden="false" customHeight="true" outlineLevel="0" collapsed="false">
      <c r="A190" s="418" t="n">
        <v>0</v>
      </c>
      <c r="B190" s="418" t="n">
        <v>0</v>
      </c>
      <c r="C190" s="419" t="n">
        <v>0</v>
      </c>
      <c r="D190" s="419" t="s">
        <v>454</v>
      </c>
      <c r="E190" s="447" t="s">
        <v>478</v>
      </c>
      <c r="F190" s="447" t="s">
        <v>2474</v>
      </c>
      <c r="G190" s="447" t="s">
        <v>1072</v>
      </c>
      <c r="H190" s="475" t="n">
        <v>689.16</v>
      </c>
      <c r="I190" s="480" t="n">
        <v>15.5</v>
      </c>
      <c r="J190" s="450" t="n">
        <v>10681.98</v>
      </c>
      <c r="K190" s="451"/>
      <c r="L190" s="451" t="n">
        <v>0</v>
      </c>
      <c r="M190" s="452" t="n">
        <v>0</v>
      </c>
      <c r="N190" s="452" t="n">
        <v>0</v>
      </c>
      <c r="O190" s="451"/>
      <c r="P190" s="451" t="n">
        <v>0</v>
      </c>
      <c r="Q190" s="452" t="n">
        <v>0</v>
      </c>
      <c r="R190" s="452" t="n">
        <v>0</v>
      </c>
      <c r="S190" s="453" t="n">
        <v>10681.98</v>
      </c>
      <c r="T190" s="453" t="n">
        <v>0</v>
      </c>
      <c r="U190" s="453" t="n">
        <v>10805.890968</v>
      </c>
      <c r="V190" s="453" t="n">
        <v>10805.890968</v>
      </c>
      <c r="W190" s="453" t="n">
        <v>0</v>
      </c>
      <c r="X190" s="451" t="n">
        <v>0</v>
      </c>
      <c r="Y190" s="451" t="n">
        <v>0</v>
      </c>
      <c r="Z190" s="451" t="n">
        <v>0</v>
      </c>
      <c r="AA190" s="451" t="n">
        <v>0</v>
      </c>
      <c r="AB190" s="454" t="s">
        <v>3072</v>
      </c>
      <c r="AC190" s="92"/>
      <c r="AD190" s="452" t="n">
        <v>1</v>
      </c>
      <c r="AE190" s="452" t="n">
        <v>-1</v>
      </c>
      <c r="AF190" s="92"/>
      <c r="AG190" s="455" t="n">
        <v>0</v>
      </c>
      <c r="AH190" s="456" t="n">
        <v>0</v>
      </c>
      <c r="AI190" s="455" t="n">
        <v>0</v>
      </c>
      <c r="AJ190" s="456" t="n">
        <v>0</v>
      </c>
      <c r="AK190" s="92"/>
      <c r="AL190" s="457" t="n">
        <v>0</v>
      </c>
      <c r="AM190" s="458" t="n">
        <v>0</v>
      </c>
      <c r="AN190" s="458" t="n">
        <v>0</v>
      </c>
      <c r="AO190" s="458" t="n">
        <v>0</v>
      </c>
      <c r="AP190" s="459" t="n">
        <v>0</v>
      </c>
      <c r="AQ190" s="378" t="n">
        <v>0</v>
      </c>
      <c r="AR190" s="460" t="n">
        <v>0</v>
      </c>
      <c r="AS190" s="460" t="n">
        <v>0</v>
      </c>
      <c r="AT190" s="460" t="n">
        <v>0</v>
      </c>
      <c r="AU190" s="460" t="n">
        <v>0</v>
      </c>
      <c r="AV190" s="461"/>
      <c r="AW190" s="462" t="n">
        <v>0</v>
      </c>
      <c r="AX190" s="463" t="n">
        <v>0</v>
      </c>
      <c r="AY190" s="464" t="n">
        <v>0</v>
      </c>
      <c r="AZ190" s="418" t="s">
        <v>478</v>
      </c>
      <c r="BA190" s="92"/>
      <c r="BB190" s="92"/>
      <c r="BC190" s="92"/>
      <c r="BD190" s="92"/>
      <c r="BE190" s="92"/>
      <c r="BF190" s="92"/>
      <c r="BG190" s="92"/>
      <c r="BH190" s="92"/>
      <c r="BI190" s="92"/>
      <c r="BJ190" s="92"/>
      <c r="BK190" s="92"/>
      <c r="BL190" s="465" t="n">
        <v>0</v>
      </c>
      <c r="BM190" s="466" t="n">
        <v>0</v>
      </c>
      <c r="BN190" s="467" t="n">
        <v>0</v>
      </c>
      <c r="BO190" s="468" t="n">
        <v>0</v>
      </c>
      <c r="BP190" s="468" t="n">
        <v>0</v>
      </c>
      <c r="BQ190" s="469" t="n">
        <v>0</v>
      </c>
      <c r="BR190" s="470" t="n">
        <v>0</v>
      </c>
      <c r="BS190" s="468" t="n">
        <v>0</v>
      </c>
      <c r="BT190" s="468" t="n">
        <v>0</v>
      </c>
      <c r="BU190" s="471" t="n">
        <v>0</v>
      </c>
      <c r="CE190" s="446" t="n">
        <v>178</v>
      </c>
    </row>
    <row r="191" s="445" customFormat="true" ht="21.95" hidden="false" customHeight="true" outlineLevel="0" collapsed="false">
      <c r="A191" s="418" t="n">
        <v>0</v>
      </c>
      <c r="B191" s="418" t="n">
        <v>0</v>
      </c>
      <c r="C191" s="419" t="n">
        <v>0</v>
      </c>
      <c r="D191" s="419" t="s">
        <v>454</v>
      </c>
      <c r="E191" s="477" t="s">
        <v>480</v>
      </c>
      <c r="F191" s="477" t="s">
        <v>2476</v>
      </c>
      <c r="G191" s="477"/>
      <c r="H191" s="478"/>
      <c r="I191" s="478"/>
      <c r="J191" s="479" t="n">
        <v>99877.18</v>
      </c>
      <c r="K191" s="451"/>
      <c r="L191" s="451" t="n">
        <v>0</v>
      </c>
      <c r="M191" s="452" t="n">
        <v>0</v>
      </c>
      <c r="N191" s="452" t="n">
        <v>0</v>
      </c>
      <c r="O191" s="451"/>
      <c r="P191" s="451" t="n">
        <v>0</v>
      </c>
      <c r="Q191" s="452" t="n">
        <v>0</v>
      </c>
      <c r="R191" s="452" t="n">
        <v>0</v>
      </c>
      <c r="S191" s="453" t="n">
        <v>99877.18</v>
      </c>
      <c r="T191" s="453" t="n">
        <v>0</v>
      </c>
      <c r="U191" s="453" t="n">
        <v>0</v>
      </c>
      <c r="V191" s="453" t="n">
        <v>0</v>
      </c>
      <c r="W191" s="453" t="n">
        <v>0</v>
      </c>
      <c r="X191" s="451" t="n">
        <v>0</v>
      </c>
      <c r="Y191" s="451" t="n">
        <v>0</v>
      </c>
      <c r="Z191" s="451" t="n">
        <v>0</v>
      </c>
      <c r="AA191" s="451" t="n">
        <v>0</v>
      </c>
      <c r="AB191" s="454" t="s">
        <v>3072</v>
      </c>
      <c r="AC191" s="92"/>
      <c r="AD191" s="452" t="n">
        <v>1</v>
      </c>
      <c r="AE191" s="452" t="n">
        <v>-1</v>
      </c>
      <c r="AF191" s="92"/>
      <c r="AG191" s="455" t="n">
        <v>0</v>
      </c>
      <c r="AH191" s="456" t="n">
        <v>0</v>
      </c>
      <c r="AI191" s="455" t="n">
        <v>0</v>
      </c>
      <c r="AJ191" s="456" t="n">
        <v>0</v>
      </c>
      <c r="AK191" s="92"/>
      <c r="AL191" s="457" t="n">
        <v>0</v>
      </c>
      <c r="AM191" s="458" t="n">
        <v>0</v>
      </c>
      <c r="AN191" s="458" t="n">
        <v>0</v>
      </c>
      <c r="AO191" s="458" t="n">
        <v>0</v>
      </c>
      <c r="AP191" s="459" t="n">
        <v>0</v>
      </c>
      <c r="AQ191" s="378"/>
      <c r="AR191" s="460"/>
      <c r="AS191" s="460"/>
      <c r="AT191" s="460"/>
      <c r="AU191" s="460"/>
      <c r="AV191" s="461"/>
      <c r="AW191" s="462"/>
      <c r="AX191" s="463"/>
      <c r="AY191" s="464"/>
      <c r="AZ191" s="418" t="s">
        <v>480</v>
      </c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465" t="n">
        <v>0</v>
      </c>
      <c r="BM191" s="466" t="n">
        <v>0</v>
      </c>
      <c r="BN191" s="467" t="n">
        <v>0</v>
      </c>
      <c r="BO191" s="468" t="n">
        <v>0</v>
      </c>
      <c r="BP191" s="468" t="n">
        <v>0</v>
      </c>
      <c r="BQ191" s="469" t="n">
        <v>0</v>
      </c>
      <c r="BR191" s="470" t="n">
        <v>0</v>
      </c>
      <c r="BS191" s="468" t="n">
        <v>0</v>
      </c>
      <c r="BT191" s="468" t="n">
        <v>0</v>
      </c>
      <c r="BU191" s="471" t="n">
        <v>0</v>
      </c>
      <c r="CE191" s="446" t="n">
        <v>179</v>
      </c>
    </row>
    <row r="192" s="445" customFormat="true" ht="21.95" hidden="false" customHeight="true" outlineLevel="0" collapsed="false">
      <c r="A192" s="418" t="n">
        <v>0</v>
      </c>
      <c r="B192" s="418" t="n">
        <v>0</v>
      </c>
      <c r="C192" s="419" t="n">
        <v>0</v>
      </c>
      <c r="D192" s="419" t="s">
        <v>454</v>
      </c>
      <c r="E192" s="447" t="s">
        <v>482</v>
      </c>
      <c r="F192" s="447" t="s">
        <v>2478</v>
      </c>
      <c r="G192" s="447" t="s">
        <v>1072</v>
      </c>
      <c r="H192" s="472" t="n">
        <v>4781.1</v>
      </c>
      <c r="I192" s="480" t="n">
        <v>20.89</v>
      </c>
      <c r="J192" s="450" t="n">
        <v>99877.18</v>
      </c>
      <c r="K192" s="451"/>
      <c r="L192" s="451" t="n">
        <v>0</v>
      </c>
      <c r="M192" s="452" t="n">
        <v>0</v>
      </c>
      <c r="N192" s="452" t="n">
        <v>0</v>
      </c>
      <c r="O192" s="451"/>
      <c r="P192" s="451" t="n">
        <v>0</v>
      </c>
      <c r="Q192" s="452" t="n">
        <v>0</v>
      </c>
      <c r="R192" s="452" t="n">
        <v>0</v>
      </c>
      <c r="S192" s="453" t="n">
        <v>99877.18</v>
      </c>
      <c r="T192" s="453" t="n">
        <v>0</v>
      </c>
      <c r="U192" s="453" t="n">
        <v>101035.755288</v>
      </c>
      <c r="V192" s="453" t="n">
        <v>101035.755288</v>
      </c>
      <c r="W192" s="453" t="n">
        <v>0</v>
      </c>
      <c r="X192" s="451" t="n">
        <v>0</v>
      </c>
      <c r="Y192" s="451" t="n">
        <v>0</v>
      </c>
      <c r="Z192" s="451" t="n">
        <v>0</v>
      </c>
      <c r="AA192" s="451" t="n">
        <v>0</v>
      </c>
      <c r="AB192" s="454" t="s">
        <v>3072</v>
      </c>
      <c r="AC192" s="92"/>
      <c r="AD192" s="452" t="n">
        <v>1</v>
      </c>
      <c r="AE192" s="452" t="n">
        <v>-1</v>
      </c>
      <c r="AF192" s="92"/>
      <c r="AG192" s="455" t="n">
        <v>0</v>
      </c>
      <c r="AH192" s="456" t="n">
        <v>0</v>
      </c>
      <c r="AI192" s="455" t="n">
        <v>0</v>
      </c>
      <c r="AJ192" s="456" t="n">
        <v>0</v>
      </c>
      <c r="AK192" s="92"/>
      <c r="AL192" s="457" t="n">
        <v>0</v>
      </c>
      <c r="AM192" s="458" t="n">
        <v>0</v>
      </c>
      <c r="AN192" s="458" t="n">
        <v>0</v>
      </c>
      <c r="AO192" s="458" t="n">
        <v>0</v>
      </c>
      <c r="AP192" s="459" t="n">
        <v>0</v>
      </c>
      <c r="AQ192" s="378" t="n">
        <v>0</v>
      </c>
      <c r="AR192" s="460" t="n">
        <v>0</v>
      </c>
      <c r="AS192" s="460" t="n">
        <v>0</v>
      </c>
      <c r="AT192" s="460" t="n">
        <v>0</v>
      </c>
      <c r="AU192" s="460" t="n">
        <v>0</v>
      </c>
      <c r="AV192" s="461"/>
      <c r="AW192" s="462" t="n">
        <v>0</v>
      </c>
      <c r="AX192" s="463" t="n">
        <v>0</v>
      </c>
      <c r="AY192" s="464" t="n">
        <v>0</v>
      </c>
      <c r="AZ192" s="418" t="s">
        <v>482</v>
      </c>
      <c r="BA192" s="92"/>
      <c r="BB192" s="92"/>
      <c r="BC192" s="92"/>
      <c r="BD192" s="92"/>
      <c r="BE192" s="92"/>
      <c r="BF192" s="92"/>
      <c r="BG192" s="92"/>
      <c r="BH192" s="92"/>
      <c r="BI192" s="92"/>
      <c r="BJ192" s="92"/>
      <c r="BK192" s="92"/>
      <c r="BL192" s="465" t="n">
        <v>0</v>
      </c>
      <c r="BM192" s="466" t="n">
        <v>0</v>
      </c>
      <c r="BN192" s="467" t="n">
        <v>0</v>
      </c>
      <c r="BO192" s="468" t="n">
        <v>0</v>
      </c>
      <c r="BP192" s="468" t="n">
        <v>0</v>
      </c>
      <c r="BQ192" s="469" t="n">
        <v>0</v>
      </c>
      <c r="BR192" s="470" t="n">
        <v>0</v>
      </c>
      <c r="BS192" s="468" t="n">
        <v>0</v>
      </c>
      <c r="BT192" s="468" t="n">
        <v>0</v>
      </c>
      <c r="BU192" s="471" t="n">
        <v>0</v>
      </c>
      <c r="CE192" s="446" t="n">
        <v>180</v>
      </c>
    </row>
    <row r="193" s="445" customFormat="true" ht="21.95" hidden="false" customHeight="true" outlineLevel="0" collapsed="false">
      <c r="A193" s="418" t="n">
        <v>0</v>
      </c>
      <c r="B193" s="418" t="n">
        <v>0</v>
      </c>
      <c r="C193" s="419" t="n">
        <v>0</v>
      </c>
      <c r="D193" s="419" t="s">
        <v>454</v>
      </c>
      <c r="E193" s="477" t="s">
        <v>484</v>
      </c>
      <c r="F193" s="477" t="s">
        <v>2480</v>
      </c>
      <c r="G193" s="477"/>
      <c r="H193" s="478"/>
      <c r="I193" s="478"/>
      <c r="J193" s="479" t="n">
        <v>95130.77</v>
      </c>
      <c r="K193" s="451"/>
      <c r="L193" s="451" t="n">
        <v>0</v>
      </c>
      <c r="M193" s="452" t="n">
        <v>0</v>
      </c>
      <c r="N193" s="452" t="n">
        <v>0</v>
      </c>
      <c r="O193" s="451"/>
      <c r="P193" s="451" t="n">
        <v>0</v>
      </c>
      <c r="Q193" s="452" t="n">
        <v>0</v>
      </c>
      <c r="R193" s="452" t="n">
        <v>0</v>
      </c>
      <c r="S193" s="453" t="n">
        <v>95130.77</v>
      </c>
      <c r="T193" s="453" t="n">
        <v>0</v>
      </c>
      <c r="U193" s="453" t="n">
        <v>0</v>
      </c>
      <c r="V193" s="453" t="n">
        <v>0</v>
      </c>
      <c r="W193" s="453" t="n">
        <v>0</v>
      </c>
      <c r="X193" s="451" t="n">
        <v>0</v>
      </c>
      <c r="Y193" s="451" t="n">
        <v>0</v>
      </c>
      <c r="Z193" s="451" t="n">
        <v>0</v>
      </c>
      <c r="AA193" s="451" t="n">
        <v>0</v>
      </c>
      <c r="AB193" s="454" t="s">
        <v>3072</v>
      </c>
      <c r="AC193" s="92"/>
      <c r="AD193" s="452" t="n">
        <v>1</v>
      </c>
      <c r="AE193" s="452" t="n">
        <v>-1</v>
      </c>
      <c r="AF193" s="92"/>
      <c r="AG193" s="455" t="n">
        <v>0</v>
      </c>
      <c r="AH193" s="456" t="n">
        <v>0</v>
      </c>
      <c r="AI193" s="455" t="n">
        <v>0</v>
      </c>
      <c r="AJ193" s="456" t="n">
        <v>0</v>
      </c>
      <c r="AK193" s="92"/>
      <c r="AL193" s="457" t="n">
        <v>0</v>
      </c>
      <c r="AM193" s="458" t="n">
        <v>0</v>
      </c>
      <c r="AN193" s="458" t="n">
        <v>0</v>
      </c>
      <c r="AO193" s="458" t="n">
        <v>0</v>
      </c>
      <c r="AP193" s="459" t="n">
        <v>0</v>
      </c>
      <c r="AQ193" s="378"/>
      <c r="AR193" s="460"/>
      <c r="AS193" s="460"/>
      <c r="AT193" s="460"/>
      <c r="AU193" s="460"/>
      <c r="AV193" s="461"/>
      <c r="AW193" s="462"/>
      <c r="AX193" s="463"/>
      <c r="AY193" s="464"/>
      <c r="AZ193" s="418" t="s">
        <v>484</v>
      </c>
      <c r="BA193" s="92"/>
      <c r="BB193" s="92"/>
      <c r="BC193" s="92"/>
      <c r="BD193" s="92"/>
      <c r="BE193" s="92"/>
      <c r="BF193" s="92"/>
      <c r="BG193" s="92"/>
      <c r="BH193" s="92"/>
      <c r="BI193" s="92"/>
      <c r="BJ193" s="92"/>
      <c r="BK193" s="92"/>
      <c r="BL193" s="465" t="n">
        <v>0</v>
      </c>
      <c r="BM193" s="466" t="n">
        <v>0</v>
      </c>
      <c r="BN193" s="467" t="n">
        <v>0</v>
      </c>
      <c r="BO193" s="468" t="n">
        <v>0</v>
      </c>
      <c r="BP193" s="468" t="n">
        <v>0</v>
      </c>
      <c r="BQ193" s="469" t="n">
        <v>0</v>
      </c>
      <c r="BR193" s="470" t="n">
        <v>0</v>
      </c>
      <c r="BS193" s="468" t="n">
        <v>0</v>
      </c>
      <c r="BT193" s="468" t="n">
        <v>0</v>
      </c>
      <c r="BU193" s="471" t="n">
        <v>0</v>
      </c>
      <c r="CE193" s="446" t="n">
        <v>181</v>
      </c>
    </row>
    <row r="194" s="445" customFormat="true" ht="21.95" hidden="false" customHeight="true" outlineLevel="0" collapsed="false">
      <c r="A194" s="418" t="n">
        <v>0</v>
      </c>
      <c r="B194" s="418" t="n">
        <v>0</v>
      </c>
      <c r="C194" s="419" t="n">
        <v>0</v>
      </c>
      <c r="D194" s="419" t="s">
        <v>454</v>
      </c>
      <c r="E194" s="477" t="s">
        <v>486</v>
      </c>
      <c r="F194" s="477" t="s">
        <v>2482</v>
      </c>
      <c r="G194" s="477"/>
      <c r="H194" s="478"/>
      <c r="I194" s="478"/>
      <c r="J194" s="479" t="n">
        <v>87444.89</v>
      </c>
      <c r="K194" s="451"/>
      <c r="L194" s="451" t="n">
        <v>0</v>
      </c>
      <c r="M194" s="452" t="n">
        <v>0</v>
      </c>
      <c r="N194" s="452" t="n">
        <v>0</v>
      </c>
      <c r="O194" s="451"/>
      <c r="P194" s="451" t="n">
        <v>0</v>
      </c>
      <c r="Q194" s="452" t="n">
        <v>0</v>
      </c>
      <c r="R194" s="452" t="n">
        <v>0</v>
      </c>
      <c r="S194" s="453" t="n">
        <v>87444.89</v>
      </c>
      <c r="T194" s="453" t="n">
        <v>0</v>
      </c>
      <c r="U194" s="453" t="n">
        <v>0</v>
      </c>
      <c r="V194" s="453" t="n">
        <v>0</v>
      </c>
      <c r="W194" s="453" t="n">
        <v>0</v>
      </c>
      <c r="X194" s="451" t="n">
        <v>0</v>
      </c>
      <c r="Y194" s="451" t="n">
        <v>0</v>
      </c>
      <c r="Z194" s="451" t="n">
        <v>0</v>
      </c>
      <c r="AA194" s="451" t="n">
        <v>0</v>
      </c>
      <c r="AB194" s="454" t="s">
        <v>3072</v>
      </c>
      <c r="AC194" s="92"/>
      <c r="AD194" s="452" t="n">
        <v>1</v>
      </c>
      <c r="AE194" s="452" t="n">
        <v>-1</v>
      </c>
      <c r="AF194" s="92"/>
      <c r="AG194" s="455" t="n">
        <v>0</v>
      </c>
      <c r="AH194" s="456" t="n">
        <v>0</v>
      </c>
      <c r="AI194" s="455" t="n">
        <v>0</v>
      </c>
      <c r="AJ194" s="456" t="n">
        <v>0</v>
      </c>
      <c r="AK194" s="92"/>
      <c r="AL194" s="457" t="n">
        <v>0</v>
      </c>
      <c r="AM194" s="458" t="n">
        <v>0</v>
      </c>
      <c r="AN194" s="458" t="n">
        <v>0</v>
      </c>
      <c r="AO194" s="458" t="n">
        <v>0</v>
      </c>
      <c r="AP194" s="459" t="n">
        <v>0</v>
      </c>
      <c r="AQ194" s="378"/>
      <c r="AR194" s="460"/>
      <c r="AS194" s="460"/>
      <c r="AT194" s="460"/>
      <c r="AU194" s="460"/>
      <c r="AV194" s="461"/>
      <c r="AW194" s="462"/>
      <c r="AX194" s="463"/>
      <c r="AY194" s="464"/>
      <c r="AZ194" s="418" t="s">
        <v>486</v>
      </c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465" t="n">
        <v>0</v>
      </c>
      <c r="BM194" s="466" t="n">
        <v>0</v>
      </c>
      <c r="BN194" s="467" t="n">
        <v>0</v>
      </c>
      <c r="BO194" s="468" t="n">
        <v>0</v>
      </c>
      <c r="BP194" s="468" t="n">
        <v>0</v>
      </c>
      <c r="BQ194" s="469" t="n">
        <v>0</v>
      </c>
      <c r="BR194" s="470" t="n">
        <v>0</v>
      </c>
      <c r="BS194" s="468" t="n">
        <v>0</v>
      </c>
      <c r="BT194" s="468" t="n">
        <v>0</v>
      </c>
      <c r="BU194" s="471" t="n">
        <v>0</v>
      </c>
      <c r="CE194" s="446" t="n">
        <v>182</v>
      </c>
    </row>
    <row r="195" s="445" customFormat="true" ht="21.95" hidden="false" customHeight="true" outlineLevel="0" collapsed="false">
      <c r="A195" s="418" t="n">
        <v>0</v>
      </c>
      <c r="B195" s="418" t="n">
        <v>0</v>
      </c>
      <c r="C195" s="419" t="n">
        <v>0</v>
      </c>
      <c r="D195" s="419" t="s">
        <v>454</v>
      </c>
      <c r="E195" s="447" t="s">
        <v>488</v>
      </c>
      <c r="F195" s="447" t="s">
        <v>2484</v>
      </c>
      <c r="G195" s="447" t="s">
        <v>1072</v>
      </c>
      <c r="H195" s="472" t="n">
        <v>1191.24</v>
      </c>
      <c r="I195" s="480" t="n">
        <v>27.3785</v>
      </c>
      <c r="J195" s="450" t="n">
        <v>32614.36</v>
      </c>
      <c r="K195" s="451"/>
      <c r="L195" s="451" t="n">
        <v>0</v>
      </c>
      <c r="M195" s="452" t="n">
        <v>0</v>
      </c>
      <c r="N195" s="452" t="n">
        <v>0</v>
      </c>
      <c r="O195" s="451"/>
      <c r="P195" s="451" t="n">
        <v>0</v>
      </c>
      <c r="Q195" s="452" t="n">
        <v>0</v>
      </c>
      <c r="R195" s="452" t="n">
        <v>0</v>
      </c>
      <c r="S195" s="453" t="n">
        <v>32614.36</v>
      </c>
      <c r="T195" s="453" t="n">
        <v>0</v>
      </c>
      <c r="U195" s="453" t="n">
        <v>32992.686576</v>
      </c>
      <c r="V195" s="453" t="n">
        <v>32992.686576</v>
      </c>
      <c r="W195" s="453" t="n">
        <v>0</v>
      </c>
      <c r="X195" s="451" t="n">
        <v>0</v>
      </c>
      <c r="Y195" s="451" t="n">
        <v>0</v>
      </c>
      <c r="Z195" s="451" t="n">
        <v>0</v>
      </c>
      <c r="AA195" s="451" t="n">
        <v>0</v>
      </c>
      <c r="AB195" s="454" t="s">
        <v>3072</v>
      </c>
      <c r="AC195" s="92"/>
      <c r="AD195" s="452" t="n">
        <v>1</v>
      </c>
      <c r="AE195" s="452" t="n">
        <v>-1</v>
      </c>
      <c r="AF195" s="92"/>
      <c r="AG195" s="455" t="n">
        <v>0</v>
      </c>
      <c r="AH195" s="456" t="n">
        <v>0</v>
      </c>
      <c r="AI195" s="455" t="n">
        <v>0</v>
      </c>
      <c r="AJ195" s="456" t="n">
        <v>0</v>
      </c>
      <c r="AK195" s="92"/>
      <c r="AL195" s="457" t="n">
        <v>0</v>
      </c>
      <c r="AM195" s="458" t="n">
        <v>0</v>
      </c>
      <c r="AN195" s="458" t="n">
        <v>0</v>
      </c>
      <c r="AO195" s="458" t="n">
        <v>0</v>
      </c>
      <c r="AP195" s="459" t="n">
        <v>0</v>
      </c>
      <c r="AQ195" s="378" t="n">
        <v>0</v>
      </c>
      <c r="AR195" s="460" t="n">
        <v>0</v>
      </c>
      <c r="AS195" s="460" t="n">
        <v>0</v>
      </c>
      <c r="AT195" s="460" t="n">
        <v>0</v>
      </c>
      <c r="AU195" s="460" t="n">
        <v>0</v>
      </c>
      <c r="AV195" s="461"/>
      <c r="AW195" s="462" t="n">
        <v>0</v>
      </c>
      <c r="AX195" s="463" t="n">
        <v>0</v>
      </c>
      <c r="AY195" s="464" t="n">
        <v>0</v>
      </c>
      <c r="AZ195" s="418" t="s">
        <v>488</v>
      </c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465" t="n">
        <v>0</v>
      </c>
      <c r="BM195" s="466" t="n">
        <v>0</v>
      </c>
      <c r="BN195" s="467" t="n">
        <v>0</v>
      </c>
      <c r="BO195" s="468" t="n">
        <v>0</v>
      </c>
      <c r="BP195" s="468" t="n">
        <v>0</v>
      </c>
      <c r="BQ195" s="469" t="n">
        <v>0</v>
      </c>
      <c r="BR195" s="470" t="n">
        <v>0</v>
      </c>
      <c r="BS195" s="468" t="n">
        <v>0</v>
      </c>
      <c r="BT195" s="468" t="n">
        <v>0</v>
      </c>
      <c r="BU195" s="471" t="n">
        <v>0</v>
      </c>
      <c r="CE195" s="446" t="n">
        <v>183</v>
      </c>
    </row>
    <row r="196" s="445" customFormat="true" ht="21.95" hidden="false" customHeight="true" outlineLevel="0" collapsed="false">
      <c r="A196" s="418" t="n">
        <v>0</v>
      </c>
      <c r="B196" s="418" t="n">
        <v>0</v>
      </c>
      <c r="C196" s="419" t="n">
        <v>0</v>
      </c>
      <c r="D196" s="419" t="s">
        <v>454</v>
      </c>
      <c r="E196" s="447" t="s">
        <v>490</v>
      </c>
      <c r="F196" s="447" t="s">
        <v>2486</v>
      </c>
      <c r="G196" s="447" t="s">
        <v>1072</v>
      </c>
      <c r="H196" s="480" t="n">
        <v>65.5</v>
      </c>
      <c r="I196" s="480" t="n">
        <v>33.9767</v>
      </c>
      <c r="J196" s="473" t="n">
        <v>2225.47</v>
      </c>
      <c r="K196" s="451"/>
      <c r="L196" s="451" t="n">
        <v>0</v>
      </c>
      <c r="M196" s="452" t="n">
        <v>0</v>
      </c>
      <c r="N196" s="452" t="n">
        <v>0</v>
      </c>
      <c r="O196" s="451"/>
      <c r="P196" s="451" t="n">
        <v>0</v>
      </c>
      <c r="Q196" s="452" t="n">
        <v>0</v>
      </c>
      <c r="R196" s="452" t="n">
        <v>0</v>
      </c>
      <c r="S196" s="453" t="n">
        <v>2225.47</v>
      </c>
      <c r="T196" s="453" t="n">
        <v>0</v>
      </c>
      <c r="U196" s="453" t="n">
        <v>2251.285452</v>
      </c>
      <c r="V196" s="453" t="n">
        <v>2251.285452</v>
      </c>
      <c r="W196" s="453" t="n">
        <v>0</v>
      </c>
      <c r="X196" s="451" t="n">
        <v>0</v>
      </c>
      <c r="Y196" s="451" t="n">
        <v>0</v>
      </c>
      <c r="Z196" s="451" t="n">
        <v>0</v>
      </c>
      <c r="AA196" s="451" t="n">
        <v>0</v>
      </c>
      <c r="AB196" s="454" t="s">
        <v>3072</v>
      </c>
      <c r="AC196" s="92"/>
      <c r="AD196" s="452" t="n">
        <v>1</v>
      </c>
      <c r="AE196" s="452" t="n">
        <v>-1</v>
      </c>
      <c r="AF196" s="92"/>
      <c r="AG196" s="455" t="n">
        <v>0</v>
      </c>
      <c r="AH196" s="456" t="n">
        <v>0</v>
      </c>
      <c r="AI196" s="455" t="n">
        <v>0</v>
      </c>
      <c r="AJ196" s="456" t="n">
        <v>0</v>
      </c>
      <c r="AK196" s="92"/>
      <c r="AL196" s="457" t="n">
        <v>0</v>
      </c>
      <c r="AM196" s="458" t="n">
        <v>0</v>
      </c>
      <c r="AN196" s="458" t="n">
        <v>0</v>
      </c>
      <c r="AO196" s="458" t="n">
        <v>0</v>
      </c>
      <c r="AP196" s="459" t="n">
        <v>0</v>
      </c>
      <c r="AQ196" s="378" t="n">
        <v>0</v>
      </c>
      <c r="AR196" s="460" t="n">
        <v>0</v>
      </c>
      <c r="AS196" s="460" t="n">
        <v>0</v>
      </c>
      <c r="AT196" s="460" t="n">
        <v>0</v>
      </c>
      <c r="AU196" s="460" t="n">
        <v>0</v>
      </c>
      <c r="AV196" s="461"/>
      <c r="AW196" s="462" t="n">
        <v>0</v>
      </c>
      <c r="AX196" s="463" t="n">
        <v>0</v>
      </c>
      <c r="AY196" s="464" t="n">
        <v>0</v>
      </c>
      <c r="AZ196" s="418" t="s">
        <v>490</v>
      </c>
      <c r="BA196" s="92"/>
      <c r="BB196" s="92"/>
      <c r="BC196" s="92"/>
      <c r="BD196" s="92"/>
      <c r="BE196" s="92"/>
      <c r="BF196" s="92"/>
      <c r="BG196" s="92"/>
      <c r="BH196" s="92"/>
      <c r="BI196" s="92"/>
      <c r="BJ196" s="92"/>
      <c r="BK196" s="92"/>
      <c r="BL196" s="465" t="n">
        <v>0</v>
      </c>
      <c r="BM196" s="466" t="n">
        <v>0</v>
      </c>
      <c r="BN196" s="467" t="n">
        <v>0</v>
      </c>
      <c r="BO196" s="468" t="n">
        <v>0</v>
      </c>
      <c r="BP196" s="468" t="n">
        <v>0</v>
      </c>
      <c r="BQ196" s="469" t="n">
        <v>0</v>
      </c>
      <c r="BR196" s="470" t="n">
        <v>0</v>
      </c>
      <c r="BS196" s="468" t="n">
        <v>0</v>
      </c>
      <c r="BT196" s="468" t="n">
        <v>0</v>
      </c>
      <c r="BU196" s="471" t="n">
        <v>0</v>
      </c>
      <c r="CE196" s="446" t="n">
        <v>184</v>
      </c>
    </row>
    <row r="197" s="445" customFormat="true" ht="21.95" hidden="false" customHeight="true" outlineLevel="0" collapsed="false">
      <c r="A197" s="418" t="n">
        <v>0</v>
      </c>
      <c r="B197" s="418" t="n">
        <v>0</v>
      </c>
      <c r="C197" s="419" t="n">
        <v>0</v>
      </c>
      <c r="D197" s="419" t="s">
        <v>454</v>
      </c>
      <c r="E197" s="447" t="s">
        <v>492</v>
      </c>
      <c r="F197" s="447" t="s">
        <v>2488</v>
      </c>
      <c r="G197" s="447" t="s">
        <v>1072</v>
      </c>
      <c r="H197" s="480" t="n">
        <v>25.2</v>
      </c>
      <c r="I197" s="475" t="n">
        <v>183.572</v>
      </c>
      <c r="J197" s="473" t="n">
        <v>4626.01</v>
      </c>
      <c r="K197" s="451"/>
      <c r="L197" s="451" t="n">
        <v>0</v>
      </c>
      <c r="M197" s="452" t="n">
        <v>0</v>
      </c>
      <c r="N197" s="452" t="n">
        <v>0</v>
      </c>
      <c r="O197" s="451"/>
      <c r="P197" s="451" t="n">
        <v>0</v>
      </c>
      <c r="Q197" s="452" t="n">
        <v>0</v>
      </c>
      <c r="R197" s="452" t="n">
        <v>0</v>
      </c>
      <c r="S197" s="453" t="n">
        <v>4626.01</v>
      </c>
      <c r="T197" s="453" t="n">
        <v>0</v>
      </c>
      <c r="U197" s="453" t="n">
        <v>4679.671716</v>
      </c>
      <c r="V197" s="453" t="n">
        <v>4679.671716</v>
      </c>
      <c r="W197" s="453" t="n">
        <v>0</v>
      </c>
      <c r="X197" s="451" t="n">
        <v>0</v>
      </c>
      <c r="Y197" s="451" t="n">
        <v>0</v>
      </c>
      <c r="Z197" s="451" t="n">
        <v>0</v>
      </c>
      <c r="AA197" s="451" t="n">
        <v>0</v>
      </c>
      <c r="AB197" s="454" t="s">
        <v>3072</v>
      </c>
      <c r="AC197" s="92"/>
      <c r="AD197" s="452" t="n">
        <v>1</v>
      </c>
      <c r="AE197" s="452" t="n">
        <v>-1</v>
      </c>
      <c r="AF197" s="92"/>
      <c r="AG197" s="455" t="n">
        <v>0</v>
      </c>
      <c r="AH197" s="456" t="n">
        <v>0</v>
      </c>
      <c r="AI197" s="455" t="n">
        <v>0</v>
      </c>
      <c r="AJ197" s="456" t="n">
        <v>0</v>
      </c>
      <c r="AK197" s="92"/>
      <c r="AL197" s="457" t="n">
        <v>0</v>
      </c>
      <c r="AM197" s="458" t="n">
        <v>0</v>
      </c>
      <c r="AN197" s="458" t="n">
        <v>0</v>
      </c>
      <c r="AO197" s="458" t="n">
        <v>0</v>
      </c>
      <c r="AP197" s="459" t="n">
        <v>0</v>
      </c>
      <c r="AQ197" s="378" t="n">
        <v>0</v>
      </c>
      <c r="AR197" s="460" t="n">
        <v>0</v>
      </c>
      <c r="AS197" s="460" t="n">
        <v>0</v>
      </c>
      <c r="AT197" s="460" t="n">
        <v>0</v>
      </c>
      <c r="AU197" s="460" t="n">
        <v>0</v>
      </c>
      <c r="AV197" s="461"/>
      <c r="AW197" s="462" t="n">
        <v>0</v>
      </c>
      <c r="AX197" s="463" t="n">
        <v>0</v>
      </c>
      <c r="AY197" s="464" t="n">
        <v>0</v>
      </c>
      <c r="AZ197" s="418" t="s">
        <v>492</v>
      </c>
      <c r="BA197" s="92"/>
      <c r="BB197" s="92"/>
      <c r="BC197" s="92"/>
      <c r="BD197" s="92"/>
      <c r="BE197" s="92"/>
      <c r="BF197" s="92"/>
      <c r="BG197" s="92"/>
      <c r="BH197" s="92"/>
      <c r="BI197" s="92"/>
      <c r="BJ197" s="92"/>
      <c r="BK197" s="92"/>
      <c r="BL197" s="465" t="n">
        <v>0</v>
      </c>
      <c r="BM197" s="466" t="n">
        <v>0</v>
      </c>
      <c r="BN197" s="467" t="n">
        <v>0</v>
      </c>
      <c r="BO197" s="468" t="n">
        <v>0</v>
      </c>
      <c r="BP197" s="468" t="n">
        <v>0</v>
      </c>
      <c r="BQ197" s="469" t="n">
        <v>0</v>
      </c>
      <c r="BR197" s="470" t="n">
        <v>0</v>
      </c>
      <c r="BS197" s="468" t="n">
        <v>0</v>
      </c>
      <c r="BT197" s="468" t="n">
        <v>0</v>
      </c>
      <c r="BU197" s="471" t="n">
        <v>0</v>
      </c>
      <c r="CE197" s="446" t="n">
        <v>185</v>
      </c>
    </row>
    <row r="198" s="445" customFormat="true" ht="21.95" hidden="false" customHeight="true" outlineLevel="0" collapsed="false">
      <c r="A198" s="418" t="n">
        <v>0</v>
      </c>
      <c r="B198" s="418" t="n">
        <v>0</v>
      </c>
      <c r="C198" s="419" t="n">
        <v>0</v>
      </c>
      <c r="D198" s="419" t="s">
        <v>454</v>
      </c>
      <c r="E198" s="447" t="s">
        <v>494</v>
      </c>
      <c r="F198" s="447" t="s">
        <v>2490</v>
      </c>
      <c r="G198" s="447" t="s">
        <v>1072</v>
      </c>
      <c r="H198" s="480" t="n">
        <v>15.16</v>
      </c>
      <c r="I198" s="480" t="n">
        <v>37.667</v>
      </c>
      <c r="J198" s="476" t="n">
        <v>571.03</v>
      </c>
      <c r="K198" s="451"/>
      <c r="L198" s="451" t="n">
        <v>0</v>
      </c>
      <c r="M198" s="452" t="n">
        <v>0</v>
      </c>
      <c r="N198" s="452" t="n">
        <v>0</v>
      </c>
      <c r="O198" s="451"/>
      <c r="P198" s="451" t="n">
        <v>0</v>
      </c>
      <c r="Q198" s="452" t="n">
        <v>0</v>
      </c>
      <c r="R198" s="452" t="n">
        <v>0</v>
      </c>
      <c r="S198" s="453" t="n">
        <v>571.03</v>
      </c>
      <c r="T198" s="453" t="n">
        <v>0</v>
      </c>
      <c r="U198" s="453" t="n">
        <v>577.653948</v>
      </c>
      <c r="V198" s="453" t="n">
        <v>577.653948</v>
      </c>
      <c r="W198" s="453" t="n">
        <v>0</v>
      </c>
      <c r="X198" s="451" t="n">
        <v>0</v>
      </c>
      <c r="Y198" s="451" t="n">
        <v>0</v>
      </c>
      <c r="Z198" s="451" t="n">
        <v>0</v>
      </c>
      <c r="AA198" s="451" t="n">
        <v>0</v>
      </c>
      <c r="AB198" s="454" t="s">
        <v>3072</v>
      </c>
      <c r="AC198" s="92"/>
      <c r="AD198" s="452" t="n">
        <v>1</v>
      </c>
      <c r="AE198" s="452" t="n">
        <v>-1</v>
      </c>
      <c r="AF198" s="92"/>
      <c r="AG198" s="455" t="n">
        <v>0</v>
      </c>
      <c r="AH198" s="456" t="n">
        <v>0</v>
      </c>
      <c r="AI198" s="455" t="n">
        <v>0</v>
      </c>
      <c r="AJ198" s="456" t="n">
        <v>0</v>
      </c>
      <c r="AK198" s="92"/>
      <c r="AL198" s="457" t="n">
        <v>0</v>
      </c>
      <c r="AM198" s="458" t="n">
        <v>0</v>
      </c>
      <c r="AN198" s="458" t="n">
        <v>0</v>
      </c>
      <c r="AO198" s="458" t="n">
        <v>0</v>
      </c>
      <c r="AP198" s="459" t="n">
        <v>0</v>
      </c>
      <c r="AQ198" s="378" t="n">
        <v>0</v>
      </c>
      <c r="AR198" s="460" t="n">
        <v>0</v>
      </c>
      <c r="AS198" s="460" t="n">
        <v>0</v>
      </c>
      <c r="AT198" s="460" t="n">
        <v>0</v>
      </c>
      <c r="AU198" s="460" t="n">
        <v>0</v>
      </c>
      <c r="AV198" s="461"/>
      <c r="AW198" s="462" t="n">
        <v>0</v>
      </c>
      <c r="AX198" s="463" t="n">
        <v>0</v>
      </c>
      <c r="AY198" s="464" t="n">
        <v>0</v>
      </c>
      <c r="AZ198" s="418" t="s">
        <v>494</v>
      </c>
      <c r="BA198" s="92"/>
      <c r="BB198" s="92"/>
      <c r="BC198" s="92"/>
      <c r="BD198" s="92"/>
      <c r="BE198" s="92"/>
      <c r="BF198" s="92"/>
      <c r="BG198" s="92"/>
      <c r="BH198" s="92"/>
      <c r="BI198" s="92"/>
      <c r="BJ198" s="92"/>
      <c r="BK198" s="92"/>
      <c r="BL198" s="465" t="n">
        <v>0</v>
      </c>
      <c r="BM198" s="466" t="n">
        <v>0</v>
      </c>
      <c r="BN198" s="467" t="n">
        <v>0</v>
      </c>
      <c r="BO198" s="468" t="n">
        <v>0</v>
      </c>
      <c r="BP198" s="468" t="n">
        <v>0</v>
      </c>
      <c r="BQ198" s="469" t="n">
        <v>0</v>
      </c>
      <c r="BR198" s="470" t="n">
        <v>0</v>
      </c>
      <c r="BS198" s="468" t="n">
        <v>0</v>
      </c>
      <c r="BT198" s="468" t="n">
        <v>0</v>
      </c>
      <c r="BU198" s="471" t="n">
        <v>0</v>
      </c>
      <c r="CE198" s="446" t="n">
        <v>186</v>
      </c>
    </row>
    <row r="199" s="445" customFormat="true" ht="21.95" hidden="false" customHeight="true" outlineLevel="0" collapsed="false">
      <c r="A199" s="418" t="n">
        <v>0</v>
      </c>
      <c r="B199" s="418" t="n">
        <v>0</v>
      </c>
      <c r="C199" s="419" t="n">
        <v>0</v>
      </c>
      <c r="D199" s="419" t="s">
        <v>454</v>
      </c>
      <c r="E199" s="447" t="s">
        <v>496</v>
      </c>
      <c r="F199" s="447" t="s">
        <v>2078</v>
      </c>
      <c r="G199" s="447" t="s">
        <v>1072</v>
      </c>
      <c r="H199" s="472" t="n">
        <v>1411.7</v>
      </c>
      <c r="I199" s="480" t="n">
        <v>26.21</v>
      </c>
      <c r="J199" s="450" t="n">
        <v>37000.66</v>
      </c>
      <c r="K199" s="451"/>
      <c r="L199" s="451" t="n">
        <v>0</v>
      </c>
      <c r="M199" s="452" t="n">
        <v>0</v>
      </c>
      <c r="N199" s="452" t="n">
        <v>0</v>
      </c>
      <c r="O199" s="451"/>
      <c r="P199" s="451" t="n">
        <v>0</v>
      </c>
      <c r="Q199" s="452" t="n">
        <v>0</v>
      </c>
      <c r="R199" s="452" t="n">
        <v>0</v>
      </c>
      <c r="S199" s="453" t="n">
        <v>37000.66</v>
      </c>
      <c r="T199" s="453" t="n">
        <v>0</v>
      </c>
      <c r="U199" s="453" t="n">
        <v>37429.867656</v>
      </c>
      <c r="V199" s="453" t="n">
        <v>37429.867656</v>
      </c>
      <c r="W199" s="453" t="n">
        <v>0</v>
      </c>
      <c r="X199" s="451" t="n">
        <v>0</v>
      </c>
      <c r="Y199" s="451" t="n">
        <v>0</v>
      </c>
      <c r="Z199" s="451" t="n">
        <v>0</v>
      </c>
      <c r="AA199" s="451" t="n">
        <v>0</v>
      </c>
      <c r="AB199" s="454" t="s">
        <v>3072</v>
      </c>
      <c r="AC199" s="92"/>
      <c r="AD199" s="452" t="n">
        <v>1</v>
      </c>
      <c r="AE199" s="452" t="n">
        <v>-1</v>
      </c>
      <c r="AF199" s="92"/>
      <c r="AG199" s="455" t="n">
        <v>0</v>
      </c>
      <c r="AH199" s="456" t="n">
        <v>0</v>
      </c>
      <c r="AI199" s="455" t="n">
        <v>0</v>
      </c>
      <c r="AJ199" s="456" t="n">
        <v>0</v>
      </c>
      <c r="AK199" s="92"/>
      <c r="AL199" s="457" t="n">
        <v>0</v>
      </c>
      <c r="AM199" s="458" t="n">
        <v>0</v>
      </c>
      <c r="AN199" s="458" t="n">
        <v>0</v>
      </c>
      <c r="AO199" s="458" t="n">
        <v>0</v>
      </c>
      <c r="AP199" s="459" t="n">
        <v>0</v>
      </c>
      <c r="AQ199" s="378" t="n">
        <v>0</v>
      </c>
      <c r="AR199" s="460" t="n">
        <v>0</v>
      </c>
      <c r="AS199" s="460" t="n">
        <v>0</v>
      </c>
      <c r="AT199" s="460" t="n">
        <v>0</v>
      </c>
      <c r="AU199" s="460" t="n">
        <v>0</v>
      </c>
      <c r="AV199" s="461"/>
      <c r="AW199" s="462" t="n">
        <v>0</v>
      </c>
      <c r="AX199" s="463" t="n">
        <v>0</v>
      </c>
      <c r="AY199" s="464" t="n">
        <v>0</v>
      </c>
      <c r="AZ199" s="418" t="s">
        <v>496</v>
      </c>
      <c r="BA199" s="92"/>
      <c r="BB199" s="92"/>
      <c r="BC199" s="92"/>
      <c r="BD199" s="92"/>
      <c r="BE199" s="92"/>
      <c r="BF199" s="92"/>
      <c r="BG199" s="92"/>
      <c r="BH199" s="92"/>
      <c r="BI199" s="92"/>
      <c r="BJ199" s="92"/>
      <c r="BK199" s="92"/>
      <c r="BL199" s="465" t="n">
        <v>0</v>
      </c>
      <c r="BM199" s="466" t="n">
        <v>0</v>
      </c>
      <c r="BN199" s="467" t="n">
        <v>0</v>
      </c>
      <c r="BO199" s="468" t="n">
        <v>0</v>
      </c>
      <c r="BP199" s="468" t="n">
        <v>0</v>
      </c>
      <c r="BQ199" s="469" t="n">
        <v>0</v>
      </c>
      <c r="BR199" s="470" t="n">
        <v>0</v>
      </c>
      <c r="BS199" s="468" t="n">
        <v>0</v>
      </c>
      <c r="BT199" s="468" t="n">
        <v>0</v>
      </c>
      <c r="BU199" s="471" t="n">
        <v>0</v>
      </c>
      <c r="CE199" s="446" t="n">
        <v>187</v>
      </c>
    </row>
    <row r="200" s="445" customFormat="true" ht="21.95" hidden="false" customHeight="true" outlineLevel="0" collapsed="false">
      <c r="A200" s="418" t="n">
        <v>0</v>
      </c>
      <c r="B200" s="418" t="n">
        <v>0</v>
      </c>
      <c r="C200" s="419" t="n">
        <v>0</v>
      </c>
      <c r="D200" s="419" t="s">
        <v>454</v>
      </c>
      <c r="E200" s="447" t="s">
        <v>498</v>
      </c>
      <c r="F200" s="447" t="s">
        <v>2493</v>
      </c>
      <c r="G200" s="447" t="s">
        <v>1072</v>
      </c>
      <c r="H200" s="480" t="n">
        <v>29.96</v>
      </c>
      <c r="I200" s="475" t="n">
        <v>216.77</v>
      </c>
      <c r="J200" s="473" t="n">
        <v>6494.43</v>
      </c>
      <c r="K200" s="451"/>
      <c r="L200" s="451" t="n">
        <v>0</v>
      </c>
      <c r="M200" s="452" t="n">
        <v>0</v>
      </c>
      <c r="N200" s="452" t="n">
        <v>0</v>
      </c>
      <c r="O200" s="451"/>
      <c r="P200" s="451" t="n">
        <v>0</v>
      </c>
      <c r="Q200" s="452" t="n">
        <v>0</v>
      </c>
      <c r="R200" s="452" t="n">
        <v>0</v>
      </c>
      <c r="S200" s="453" t="n">
        <v>6494.43</v>
      </c>
      <c r="T200" s="453" t="n">
        <v>0</v>
      </c>
      <c r="U200" s="453" t="n">
        <v>6569.765388</v>
      </c>
      <c r="V200" s="453" t="n">
        <v>6569.765388</v>
      </c>
      <c r="W200" s="453" t="n">
        <v>0</v>
      </c>
      <c r="X200" s="451" t="n">
        <v>0</v>
      </c>
      <c r="Y200" s="451" t="n">
        <v>0</v>
      </c>
      <c r="Z200" s="451" t="n">
        <v>0</v>
      </c>
      <c r="AA200" s="451" t="n">
        <v>0</v>
      </c>
      <c r="AB200" s="454" t="s">
        <v>3072</v>
      </c>
      <c r="AC200" s="92"/>
      <c r="AD200" s="452" t="n">
        <v>1</v>
      </c>
      <c r="AE200" s="452" t="n">
        <v>-1</v>
      </c>
      <c r="AF200" s="92"/>
      <c r="AG200" s="455" t="n">
        <v>0</v>
      </c>
      <c r="AH200" s="456" t="n">
        <v>0</v>
      </c>
      <c r="AI200" s="455" t="n">
        <v>0</v>
      </c>
      <c r="AJ200" s="456" t="n">
        <v>0</v>
      </c>
      <c r="AK200" s="92"/>
      <c r="AL200" s="457" t="n">
        <v>0</v>
      </c>
      <c r="AM200" s="458" t="n">
        <v>0</v>
      </c>
      <c r="AN200" s="458" t="n">
        <v>0</v>
      </c>
      <c r="AO200" s="458" t="n">
        <v>0</v>
      </c>
      <c r="AP200" s="459" t="n">
        <v>0</v>
      </c>
      <c r="AQ200" s="378" t="n">
        <v>0</v>
      </c>
      <c r="AR200" s="460" t="n">
        <v>0</v>
      </c>
      <c r="AS200" s="460" t="n">
        <v>0</v>
      </c>
      <c r="AT200" s="460" t="n">
        <v>0</v>
      </c>
      <c r="AU200" s="460" t="n">
        <v>0</v>
      </c>
      <c r="AV200" s="461"/>
      <c r="AW200" s="462" t="n">
        <v>0</v>
      </c>
      <c r="AX200" s="463" t="n">
        <v>0</v>
      </c>
      <c r="AY200" s="464" t="n">
        <v>0</v>
      </c>
      <c r="AZ200" s="418" t="s">
        <v>498</v>
      </c>
      <c r="BA200" s="92"/>
      <c r="BB200" s="92"/>
      <c r="BC200" s="92"/>
      <c r="BD200" s="92"/>
      <c r="BE200" s="92"/>
      <c r="BF200" s="92"/>
      <c r="BG200" s="92"/>
      <c r="BH200" s="92"/>
      <c r="BI200" s="92"/>
      <c r="BJ200" s="92"/>
      <c r="BK200" s="92"/>
      <c r="BL200" s="465" t="n">
        <v>0</v>
      </c>
      <c r="BM200" s="466" t="n">
        <v>0</v>
      </c>
      <c r="BN200" s="467" t="n">
        <v>0</v>
      </c>
      <c r="BO200" s="468" t="n">
        <v>0</v>
      </c>
      <c r="BP200" s="468" t="n">
        <v>0</v>
      </c>
      <c r="BQ200" s="469" t="n">
        <v>0</v>
      </c>
      <c r="BR200" s="470" t="n">
        <v>0</v>
      </c>
      <c r="BS200" s="468" t="n">
        <v>0</v>
      </c>
      <c r="BT200" s="468" t="n">
        <v>0</v>
      </c>
      <c r="BU200" s="471" t="n">
        <v>0</v>
      </c>
      <c r="CE200" s="446" t="n">
        <v>188</v>
      </c>
    </row>
    <row r="201" s="445" customFormat="true" ht="21.95" hidden="false" customHeight="true" outlineLevel="0" collapsed="false">
      <c r="A201" s="418" t="n">
        <v>0</v>
      </c>
      <c r="B201" s="418" t="n">
        <v>0</v>
      </c>
      <c r="C201" s="419" t="n">
        <v>0</v>
      </c>
      <c r="D201" s="419" t="s">
        <v>454</v>
      </c>
      <c r="E201" s="447" t="s">
        <v>500</v>
      </c>
      <c r="F201" s="447" t="s">
        <v>2495</v>
      </c>
      <c r="G201" s="447" t="s">
        <v>1079</v>
      </c>
      <c r="H201" s="480" t="n">
        <v>29.96</v>
      </c>
      <c r="I201" s="480" t="n">
        <v>97.605</v>
      </c>
      <c r="J201" s="473" t="n">
        <v>2924.25</v>
      </c>
      <c r="K201" s="451"/>
      <c r="L201" s="451" t="n">
        <v>0</v>
      </c>
      <c r="M201" s="452" t="n">
        <v>0</v>
      </c>
      <c r="N201" s="452" t="n">
        <v>0</v>
      </c>
      <c r="O201" s="451"/>
      <c r="P201" s="451" t="n">
        <v>0</v>
      </c>
      <c r="Q201" s="452" t="n">
        <v>0</v>
      </c>
      <c r="R201" s="452" t="n">
        <v>0</v>
      </c>
      <c r="S201" s="453" t="n">
        <v>2924.25</v>
      </c>
      <c r="T201" s="453" t="n">
        <v>0</v>
      </c>
      <c r="U201" s="453" t="n">
        <v>2958.1713</v>
      </c>
      <c r="V201" s="453" t="n">
        <v>2958.1713</v>
      </c>
      <c r="W201" s="453" t="n">
        <v>0</v>
      </c>
      <c r="X201" s="451" t="n">
        <v>0</v>
      </c>
      <c r="Y201" s="451" t="n">
        <v>0</v>
      </c>
      <c r="Z201" s="451" t="n">
        <v>0</v>
      </c>
      <c r="AA201" s="451" t="n">
        <v>0</v>
      </c>
      <c r="AB201" s="454" t="s">
        <v>3072</v>
      </c>
      <c r="AC201" s="92"/>
      <c r="AD201" s="452" t="n">
        <v>1</v>
      </c>
      <c r="AE201" s="452" t="n">
        <v>-1</v>
      </c>
      <c r="AF201" s="92"/>
      <c r="AG201" s="455" t="n">
        <v>0</v>
      </c>
      <c r="AH201" s="456" t="n">
        <v>0</v>
      </c>
      <c r="AI201" s="455" t="n">
        <v>0</v>
      </c>
      <c r="AJ201" s="456" t="n">
        <v>0</v>
      </c>
      <c r="AK201" s="92"/>
      <c r="AL201" s="457" t="n">
        <v>0</v>
      </c>
      <c r="AM201" s="458" t="n">
        <v>0</v>
      </c>
      <c r="AN201" s="458" t="n">
        <v>0</v>
      </c>
      <c r="AO201" s="458" t="n">
        <v>0</v>
      </c>
      <c r="AP201" s="459" t="n">
        <v>0</v>
      </c>
      <c r="AQ201" s="378" t="n">
        <v>0</v>
      </c>
      <c r="AR201" s="460" t="n">
        <v>0</v>
      </c>
      <c r="AS201" s="460" t="n">
        <v>0</v>
      </c>
      <c r="AT201" s="460" t="n">
        <v>0</v>
      </c>
      <c r="AU201" s="460" t="n">
        <v>0</v>
      </c>
      <c r="AV201" s="461"/>
      <c r="AW201" s="462" t="n">
        <v>0</v>
      </c>
      <c r="AX201" s="463" t="n">
        <v>0</v>
      </c>
      <c r="AY201" s="464" t="n">
        <v>0</v>
      </c>
      <c r="AZ201" s="418" t="s">
        <v>500</v>
      </c>
      <c r="BA201" s="92"/>
      <c r="BB201" s="92"/>
      <c r="BC201" s="92"/>
      <c r="BD201" s="92"/>
      <c r="BE201" s="92"/>
      <c r="BF201" s="92"/>
      <c r="BG201" s="92"/>
      <c r="BH201" s="92"/>
      <c r="BI201" s="92"/>
      <c r="BJ201" s="92"/>
      <c r="BK201" s="92"/>
      <c r="BL201" s="465" t="n">
        <v>0</v>
      </c>
      <c r="BM201" s="466" t="n">
        <v>0</v>
      </c>
      <c r="BN201" s="467" t="n">
        <v>0</v>
      </c>
      <c r="BO201" s="468" t="n">
        <v>0</v>
      </c>
      <c r="BP201" s="468" t="n">
        <v>0</v>
      </c>
      <c r="BQ201" s="469" t="n">
        <v>0</v>
      </c>
      <c r="BR201" s="470" t="n">
        <v>0</v>
      </c>
      <c r="BS201" s="468" t="n">
        <v>0</v>
      </c>
      <c r="BT201" s="468" t="n">
        <v>0</v>
      </c>
      <c r="BU201" s="471" t="n">
        <v>0</v>
      </c>
      <c r="CE201" s="446" t="n">
        <v>189</v>
      </c>
    </row>
    <row r="202" s="445" customFormat="true" ht="21.95" hidden="false" customHeight="true" outlineLevel="0" collapsed="false">
      <c r="A202" s="418" t="n">
        <v>0</v>
      </c>
      <c r="B202" s="418" t="n">
        <v>0</v>
      </c>
      <c r="C202" s="419" t="n">
        <v>0</v>
      </c>
      <c r="D202" s="419" t="s">
        <v>454</v>
      </c>
      <c r="E202" s="447" t="s">
        <v>502</v>
      </c>
      <c r="F202" s="447" t="s">
        <v>2497</v>
      </c>
      <c r="G202" s="447" t="s">
        <v>1072</v>
      </c>
      <c r="H202" s="480" t="n">
        <v>29.96</v>
      </c>
      <c r="I202" s="480" t="n">
        <v>33</v>
      </c>
      <c r="J202" s="476" t="n">
        <v>988.68</v>
      </c>
      <c r="K202" s="451"/>
      <c r="L202" s="451" t="n">
        <v>0</v>
      </c>
      <c r="M202" s="452" t="n">
        <v>0</v>
      </c>
      <c r="N202" s="452" t="n">
        <v>0</v>
      </c>
      <c r="O202" s="451"/>
      <c r="P202" s="451" t="n">
        <v>0</v>
      </c>
      <c r="Q202" s="452" t="n">
        <v>0</v>
      </c>
      <c r="R202" s="452" t="n">
        <v>0</v>
      </c>
      <c r="S202" s="453" t="n">
        <v>988.68</v>
      </c>
      <c r="T202" s="453" t="n">
        <v>0</v>
      </c>
      <c r="U202" s="453" t="n">
        <v>1000.148688</v>
      </c>
      <c r="V202" s="453" t="n">
        <v>1000.148688</v>
      </c>
      <c r="W202" s="453" t="n">
        <v>0</v>
      </c>
      <c r="X202" s="451" t="n">
        <v>0</v>
      </c>
      <c r="Y202" s="451" t="n">
        <v>0</v>
      </c>
      <c r="Z202" s="451" t="n">
        <v>0</v>
      </c>
      <c r="AA202" s="451" t="n">
        <v>0</v>
      </c>
      <c r="AB202" s="454" t="s">
        <v>3072</v>
      </c>
      <c r="AC202" s="92"/>
      <c r="AD202" s="452" t="n">
        <v>1</v>
      </c>
      <c r="AE202" s="452" t="n">
        <v>-1</v>
      </c>
      <c r="AF202" s="92"/>
      <c r="AG202" s="455" t="n">
        <v>0</v>
      </c>
      <c r="AH202" s="456" t="n">
        <v>0</v>
      </c>
      <c r="AI202" s="455" t="n">
        <v>0</v>
      </c>
      <c r="AJ202" s="456" t="n">
        <v>0</v>
      </c>
      <c r="AK202" s="92"/>
      <c r="AL202" s="457" t="n">
        <v>0</v>
      </c>
      <c r="AM202" s="458" t="n">
        <v>0</v>
      </c>
      <c r="AN202" s="458" t="n">
        <v>0</v>
      </c>
      <c r="AO202" s="458" t="n">
        <v>0</v>
      </c>
      <c r="AP202" s="459" t="n">
        <v>0</v>
      </c>
      <c r="AQ202" s="378" t="n">
        <v>0</v>
      </c>
      <c r="AR202" s="460" t="n">
        <v>0</v>
      </c>
      <c r="AS202" s="460" t="n">
        <v>0</v>
      </c>
      <c r="AT202" s="460" t="n">
        <v>0</v>
      </c>
      <c r="AU202" s="460" t="n">
        <v>0</v>
      </c>
      <c r="AV202" s="461"/>
      <c r="AW202" s="462" t="n">
        <v>0</v>
      </c>
      <c r="AX202" s="463" t="n">
        <v>0</v>
      </c>
      <c r="AY202" s="464" t="n">
        <v>0</v>
      </c>
      <c r="AZ202" s="418" t="s">
        <v>502</v>
      </c>
      <c r="BA202" s="92"/>
      <c r="BB202" s="92"/>
      <c r="BC202" s="92"/>
      <c r="BD202" s="92"/>
      <c r="BE202" s="92"/>
      <c r="BF202" s="92"/>
      <c r="BG202" s="92"/>
      <c r="BH202" s="92"/>
      <c r="BI202" s="92"/>
      <c r="BJ202" s="92"/>
      <c r="BK202" s="92"/>
      <c r="BL202" s="465" t="n">
        <v>0</v>
      </c>
      <c r="BM202" s="466" t="n">
        <v>0</v>
      </c>
      <c r="BN202" s="467" t="n">
        <v>0</v>
      </c>
      <c r="BO202" s="468" t="n">
        <v>0</v>
      </c>
      <c r="BP202" s="468" t="n">
        <v>0</v>
      </c>
      <c r="BQ202" s="469" t="n">
        <v>0</v>
      </c>
      <c r="BR202" s="470" t="n">
        <v>0</v>
      </c>
      <c r="BS202" s="468" t="n">
        <v>0</v>
      </c>
      <c r="BT202" s="468" t="n">
        <v>0</v>
      </c>
      <c r="BU202" s="471" t="n">
        <v>0</v>
      </c>
      <c r="CE202" s="446" t="n">
        <v>190</v>
      </c>
    </row>
    <row r="203" s="445" customFormat="true" ht="21.95" hidden="false" customHeight="true" outlineLevel="0" collapsed="false">
      <c r="A203" s="418" t="n">
        <v>0</v>
      </c>
      <c r="B203" s="418" t="n">
        <v>0</v>
      </c>
      <c r="C203" s="419" t="n">
        <v>0</v>
      </c>
      <c r="D203" s="419" t="s">
        <v>454</v>
      </c>
      <c r="E203" s="477" t="s">
        <v>504</v>
      </c>
      <c r="F203" s="477" t="s">
        <v>2499</v>
      </c>
      <c r="G203" s="477"/>
      <c r="H203" s="478"/>
      <c r="I203" s="478"/>
      <c r="J203" s="484" t="n">
        <v>253.48</v>
      </c>
      <c r="K203" s="451"/>
      <c r="L203" s="451" t="n">
        <v>0</v>
      </c>
      <c r="M203" s="452" t="n">
        <v>0</v>
      </c>
      <c r="N203" s="452" t="n">
        <v>0</v>
      </c>
      <c r="O203" s="451"/>
      <c r="P203" s="451" t="n">
        <v>0</v>
      </c>
      <c r="Q203" s="452" t="n">
        <v>0</v>
      </c>
      <c r="R203" s="452" t="n">
        <v>0</v>
      </c>
      <c r="S203" s="453" t="n">
        <v>253.48</v>
      </c>
      <c r="T203" s="453" t="n">
        <v>0</v>
      </c>
      <c r="U203" s="453" t="n">
        <v>0</v>
      </c>
      <c r="V203" s="453" t="n">
        <v>0</v>
      </c>
      <c r="W203" s="453" t="n">
        <v>0</v>
      </c>
      <c r="X203" s="451" t="n">
        <v>0</v>
      </c>
      <c r="Y203" s="451" t="n">
        <v>0</v>
      </c>
      <c r="Z203" s="451" t="n">
        <v>0</v>
      </c>
      <c r="AA203" s="451" t="n">
        <v>0</v>
      </c>
      <c r="AB203" s="454" t="s">
        <v>3072</v>
      </c>
      <c r="AC203" s="92"/>
      <c r="AD203" s="452" t="n">
        <v>1</v>
      </c>
      <c r="AE203" s="452" t="n">
        <v>-1</v>
      </c>
      <c r="AF203" s="92"/>
      <c r="AG203" s="455" t="n">
        <v>0</v>
      </c>
      <c r="AH203" s="456" t="n">
        <v>0</v>
      </c>
      <c r="AI203" s="455" t="n">
        <v>0</v>
      </c>
      <c r="AJ203" s="456" t="n">
        <v>0</v>
      </c>
      <c r="AK203" s="92"/>
      <c r="AL203" s="457" t="n">
        <v>0</v>
      </c>
      <c r="AM203" s="458" t="n">
        <v>0</v>
      </c>
      <c r="AN203" s="458" t="n">
        <v>0</v>
      </c>
      <c r="AO203" s="458" t="n">
        <v>0</v>
      </c>
      <c r="AP203" s="459" t="n">
        <v>0</v>
      </c>
      <c r="AQ203" s="378"/>
      <c r="AR203" s="460"/>
      <c r="AS203" s="460"/>
      <c r="AT203" s="460"/>
      <c r="AU203" s="460"/>
      <c r="AV203" s="461"/>
      <c r="AW203" s="462"/>
      <c r="AX203" s="463"/>
      <c r="AY203" s="464"/>
      <c r="AZ203" s="418" t="s">
        <v>504</v>
      </c>
      <c r="BA203" s="92"/>
      <c r="BB203" s="92"/>
      <c r="BC203" s="92"/>
      <c r="BD203" s="92"/>
      <c r="BE203" s="92"/>
      <c r="BF203" s="92"/>
      <c r="BG203" s="92"/>
      <c r="BH203" s="92"/>
      <c r="BI203" s="92"/>
      <c r="BJ203" s="92"/>
      <c r="BK203" s="92"/>
      <c r="BL203" s="465" t="n">
        <v>0</v>
      </c>
      <c r="BM203" s="466" t="n">
        <v>0</v>
      </c>
      <c r="BN203" s="467" t="n">
        <v>0</v>
      </c>
      <c r="BO203" s="468" t="n">
        <v>0</v>
      </c>
      <c r="BP203" s="468" t="n">
        <v>0</v>
      </c>
      <c r="BQ203" s="469" t="n">
        <v>0</v>
      </c>
      <c r="BR203" s="470" t="n">
        <v>0</v>
      </c>
      <c r="BS203" s="468" t="n">
        <v>0</v>
      </c>
      <c r="BT203" s="468" t="n">
        <v>0</v>
      </c>
      <c r="BU203" s="471" t="n">
        <v>0</v>
      </c>
      <c r="CE203" s="446" t="n">
        <v>191</v>
      </c>
    </row>
    <row r="204" s="445" customFormat="true" ht="21.95" hidden="false" customHeight="true" outlineLevel="0" collapsed="false">
      <c r="A204" s="418" t="n">
        <v>0</v>
      </c>
      <c r="B204" s="418" t="n">
        <v>0</v>
      </c>
      <c r="C204" s="419" t="n">
        <v>0</v>
      </c>
      <c r="D204" s="419" t="s">
        <v>454</v>
      </c>
      <c r="E204" s="447" t="s">
        <v>506</v>
      </c>
      <c r="F204" s="447" t="s">
        <v>2501</v>
      </c>
      <c r="G204" s="447" t="s">
        <v>1079</v>
      </c>
      <c r="H204" s="480" t="n">
        <v>10.72</v>
      </c>
      <c r="I204" s="480" t="n">
        <v>10.4461</v>
      </c>
      <c r="J204" s="476" t="n">
        <v>111.98</v>
      </c>
      <c r="K204" s="451"/>
      <c r="L204" s="451" t="n">
        <v>0</v>
      </c>
      <c r="M204" s="452" t="n">
        <v>0</v>
      </c>
      <c r="N204" s="452" t="n">
        <v>0</v>
      </c>
      <c r="O204" s="451"/>
      <c r="P204" s="451" t="n">
        <v>0</v>
      </c>
      <c r="Q204" s="452" t="n">
        <v>0</v>
      </c>
      <c r="R204" s="452" t="n">
        <v>0</v>
      </c>
      <c r="S204" s="453" t="n">
        <v>111.98</v>
      </c>
      <c r="T204" s="453" t="n">
        <v>0</v>
      </c>
      <c r="U204" s="453" t="n">
        <v>113.278968</v>
      </c>
      <c r="V204" s="453" t="n">
        <v>113.278968</v>
      </c>
      <c r="W204" s="453" t="n">
        <v>0</v>
      </c>
      <c r="X204" s="451" t="n">
        <v>0</v>
      </c>
      <c r="Y204" s="451" t="n">
        <v>0</v>
      </c>
      <c r="Z204" s="451" t="n">
        <v>0</v>
      </c>
      <c r="AA204" s="451" t="n">
        <v>0</v>
      </c>
      <c r="AB204" s="454" t="s">
        <v>3072</v>
      </c>
      <c r="AC204" s="92"/>
      <c r="AD204" s="452" t="n">
        <v>1</v>
      </c>
      <c r="AE204" s="452" t="n">
        <v>-1</v>
      </c>
      <c r="AF204" s="92"/>
      <c r="AG204" s="455" t="n">
        <v>0</v>
      </c>
      <c r="AH204" s="456" t="n">
        <v>0</v>
      </c>
      <c r="AI204" s="455" t="n">
        <v>0</v>
      </c>
      <c r="AJ204" s="456" t="n">
        <v>0</v>
      </c>
      <c r="AK204" s="92"/>
      <c r="AL204" s="457" t="n">
        <v>0</v>
      </c>
      <c r="AM204" s="458" t="n">
        <v>0</v>
      </c>
      <c r="AN204" s="458" t="n">
        <v>0</v>
      </c>
      <c r="AO204" s="458" t="n">
        <v>0</v>
      </c>
      <c r="AP204" s="459" t="n">
        <v>0</v>
      </c>
      <c r="AQ204" s="378" t="n">
        <v>0</v>
      </c>
      <c r="AR204" s="460" t="n">
        <v>0</v>
      </c>
      <c r="AS204" s="460" t="n">
        <v>0</v>
      </c>
      <c r="AT204" s="460" t="n">
        <v>0</v>
      </c>
      <c r="AU204" s="460" t="n">
        <v>0</v>
      </c>
      <c r="AV204" s="461"/>
      <c r="AW204" s="462" t="n">
        <v>0</v>
      </c>
      <c r="AX204" s="463" t="n">
        <v>0</v>
      </c>
      <c r="AY204" s="464" t="n">
        <v>0</v>
      </c>
      <c r="AZ204" s="418" t="s">
        <v>506</v>
      </c>
      <c r="BA204" s="92"/>
      <c r="BB204" s="92"/>
      <c r="BC204" s="92"/>
      <c r="BD204" s="92"/>
      <c r="BE204" s="92"/>
      <c r="BF204" s="92"/>
      <c r="BG204" s="92"/>
      <c r="BH204" s="92"/>
      <c r="BI204" s="92"/>
      <c r="BJ204" s="92"/>
      <c r="BK204" s="92"/>
      <c r="BL204" s="465" t="n">
        <v>0</v>
      </c>
      <c r="BM204" s="466" t="n">
        <v>0</v>
      </c>
      <c r="BN204" s="467" t="n">
        <v>0</v>
      </c>
      <c r="BO204" s="468" t="n">
        <v>0</v>
      </c>
      <c r="BP204" s="468" t="n">
        <v>0</v>
      </c>
      <c r="BQ204" s="469" t="n">
        <v>0</v>
      </c>
      <c r="BR204" s="470" t="n">
        <v>0</v>
      </c>
      <c r="BS204" s="468" t="n">
        <v>0</v>
      </c>
      <c r="BT204" s="468" t="n">
        <v>0</v>
      </c>
      <c r="BU204" s="471" t="n">
        <v>0</v>
      </c>
      <c r="CE204" s="446" t="n">
        <v>192</v>
      </c>
    </row>
    <row r="205" s="445" customFormat="true" ht="21.95" hidden="false" customHeight="true" outlineLevel="0" collapsed="false">
      <c r="A205" s="418" t="n">
        <v>0</v>
      </c>
      <c r="B205" s="418" t="n">
        <v>0</v>
      </c>
      <c r="C205" s="419" t="n">
        <v>0</v>
      </c>
      <c r="D205" s="419" t="s">
        <v>454</v>
      </c>
      <c r="E205" s="447" t="s">
        <v>508</v>
      </c>
      <c r="F205" s="447" t="s">
        <v>2503</v>
      </c>
      <c r="G205" s="447" t="s">
        <v>1079</v>
      </c>
      <c r="H205" s="480" t="n">
        <v>10.72</v>
      </c>
      <c r="I205" s="480" t="n">
        <v>13.2</v>
      </c>
      <c r="J205" s="476" t="n">
        <v>141.5</v>
      </c>
      <c r="K205" s="451"/>
      <c r="L205" s="451" t="n">
        <v>0</v>
      </c>
      <c r="M205" s="452" t="n">
        <v>0</v>
      </c>
      <c r="N205" s="452" t="n">
        <v>0</v>
      </c>
      <c r="O205" s="451"/>
      <c r="P205" s="451" t="n">
        <v>0</v>
      </c>
      <c r="Q205" s="452" t="n">
        <v>0</v>
      </c>
      <c r="R205" s="452" t="n">
        <v>0</v>
      </c>
      <c r="S205" s="453" t="n">
        <v>141.5</v>
      </c>
      <c r="T205" s="453" t="n">
        <v>0</v>
      </c>
      <c r="U205" s="453" t="n">
        <v>143.1414</v>
      </c>
      <c r="V205" s="453" t="n">
        <v>143.1414</v>
      </c>
      <c r="W205" s="453" t="n">
        <v>0</v>
      </c>
      <c r="X205" s="451" t="n">
        <v>0</v>
      </c>
      <c r="Y205" s="451" t="n">
        <v>0</v>
      </c>
      <c r="Z205" s="451" t="n">
        <v>0</v>
      </c>
      <c r="AA205" s="451" t="n">
        <v>0</v>
      </c>
      <c r="AB205" s="454" t="s">
        <v>3072</v>
      </c>
      <c r="AC205" s="92"/>
      <c r="AD205" s="452" t="n">
        <v>1</v>
      </c>
      <c r="AE205" s="452" t="n">
        <v>-1</v>
      </c>
      <c r="AF205" s="92"/>
      <c r="AG205" s="455" t="n">
        <v>0</v>
      </c>
      <c r="AH205" s="456" t="n">
        <v>0</v>
      </c>
      <c r="AI205" s="455" t="n">
        <v>0</v>
      </c>
      <c r="AJ205" s="456" t="n">
        <v>0</v>
      </c>
      <c r="AK205" s="92"/>
      <c r="AL205" s="457" t="n">
        <v>0</v>
      </c>
      <c r="AM205" s="458" t="n">
        <v>0</v>
      </c>
      <c r="AN205" s="458" t="n">
        <v>0</v>
      </c>
      <c r="AO205" s="458" t="n">
        <v>0</v>
      </c>
      <c r="AP205" s="459" t="n">
        <v>0</v>
      </c>
      <c r="AQ205" s="378" t="n">
        <v>0</v>
      </c>
      <c r="AR205" s="460" t="n">
        <v>0</v>
      </c>
      <c r="AS205" s="460" t="n">
        <v>0</v>
      </c>
      <c r="AT205" s="460" t="n">
        <v>0</v>
      </c>
      <c r="AU205" s="460" t="n">
        <v>0</v>
      </c>
      <c r="AV205" s="461"/>
      <c r="AW205" s="462" t="n">
        <v>0</v>
      </c>
      <c r="AX205" s="463" t="n">
        <v>0</v>
      </c>
      <c r="AY205" s="464" t="n">
        <v>0</v>
      </c>
      <c r="AZ205" s="418" t="s">
        <v>508</v>
      </c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465" t="n">
        <v>0</v>
      </c>
      <c r="BM205" s="466" t="n">
        <v>0</v>
      </c>
      <c r="BN205" s="467" t="n">
        <v>0</v>
      </c>
      <c r="BO205" s="468" t="n">
        <v>0</v>
      </c>
      <c r="BP205" s="468" t="n">
        <v>0</v>
      </c>
      <c r="BQ205" s="469" t="n">
        <v>0</v>
      </c>
      <c r="BR205" s="470" t="n">
        <v>0</v>
      </c>
      <c r="BS205" s="468" t="n">
        <v>0</v>
      </c>
      <c r="BT205" s="468" t="n">
        <v>0</v>
      </c>
      <c r="BU205" s="471" t="n">
        <v>0</v>
      </c>
      <c r="CE205" s="446" t="n">
        <v>193</v>
      </c>
    </row>
    <row r="206" s="445" customFormat="true" ht="21.95" hidden="false" customHeight="true" outlineLevel="0" collapsed="false">
      <c r="A206" s="418" t="n">
        <v>0</v>
      </c>
      <c r="B206" s="418" t="n">
        <v>0</v>
      </c>
      <c r="C206" s="419" t="n">
        <v>0</v>
      </c>
      <c r="D206" s="419" t="s">
        <v>454</v>
      </c>
      <c r="E206" s="477" t="s">
        <v>510</v>
      </c>
      <c r="F206" s="477" t="s">
        <v>2505</v>
      </c>
      <c r="G206" s="477"/>
      <c r="H206" s="478"/>
      <c r="I206" s="478"/>
      <c r="J206" s="483" t="n">
        <v>7182.88</v>
      </c>
      <c r="K206" s="451"/>
      <c r="L206" s="451" t="n">
        <v>0</v>
      </c>
      <c r="M206" s="452" t="n">
        <v>0</v>
      </c>
      <c r="N206" s="452" t="n">
        <v>0</v>
      </c>
      <c r="O206" s="451"/>
      <c r="P206" s="451" t="n">
        <v>0</v>
      </c>
      <c r="Q206" s="452" t="n">
        <v>0</v>
      </c>
      <c r="R206" s="452" t="n">
        <v>0</v>
      </c>
      <c r="S206" s="453" t="n">
        <v>7182.88</v>
      </c>
      <c r="T206" s="453" t="n">
        <v>0</v>
      </c>
      <c r="U206" s="453" t="n">
        <v>0</v>
      </c>
      <c r="V206" s="453" t="n">
        <v>0</v>
      </c>
      <c r="W206" s="453" t="n">
        <v>0</v>
      </c>
      <c r="X206" s="451" t="n">
        <v>0</v>
      </c>
      <c r="Y206" s="451" t="n">
        <v>0</v>
      </c>
      <c r="Z206" s="451" t="n">
        <v>0</v>
      </c>
      <c r="AA206" s="451" t="n">
        <v>0</v>
      </c>
      <c r="AB206" s="454" t="s">
        <v>3072</v>
      </c>
      <c r="AC206" s="92"/>
      <c r="AD206" s="452" t="n">
        <v>1</v>
      </c>
      <c r="AE206" s="452" t="n">
        <v>-1</v>
      </c>
      <c r="AF206" s="92"/>
      <c r="AG206" s="455" t="n">
        <v>0</v>
      </c>
      <c r="AH206" s="456" t="n">
        <v>0</v>
      </c>
      <c r="AI206" s="455" t="n">
        <v>0</v>
      </c>
      <c r="AJ206" s="456" t="n">
        <v>0</v>
      </c>
      <c r="AK206" s="92"/>
      <c r="AL206" s="457" t="n">
        <v>0</v>
      </c>
      <c r="AM206" s="458" t="n">
        <v>0</v>
      </c>
      <c r="AN206" s="458" t="n">
        <v>0</v>
      </c>
      <c r="AO206" s="458" t="n">
        <v>0</v>
      </c>
      <c r="AP206" s="459" t="n">
        <v>0</v>
      </c>
      <c r="AQ206" s="378"/>
      <c r="AR206" s="460"/>
      <c r="AS206" s="460"/>
      <c r="AT206" s="460"/>
      <c r="AU206" s="460"/>
      <c r="AV206" s="461"/>
      <c r="AW206" s="462"/>
      <c r="AX206" s="463"/>
      <c r="AY206" s="464"/>
      <c r="AZ206" s="418" t="s">
        <v>510</v>
      </c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465" t="n">
        <v>0</v>
      </c>
      <c r="BM206" s="466" t="n">
        <v>0</v>
      </c>
      <c r="BN206" s="467" t="n">
        <v>0</v>
      </c>
      <c r="BO206" s="468" t="n">
        <v>0</v>
      </c>
      <c r="BP206" s="468" t="n">
        <v>0</v>
      </c>
      <c r="BQ206" s="469" t="n">
        <v>0</v>
      </c>
      <c r="BR206" s="470" t="n">
        <v>0</v>
      </c>
      <c r="BS206" s="468" t="n">
        <v>0</v>
      </c>
      <c r="BT206" s="468" t="n">
        <v>0</v>
      </c>
      <c r="BU206" s="471" t="n">
        <v>0</v>
      </c>
      <c r="CE206" s="446" t="n">
        <v>194</v>
      </c>
    </row>
    <row r="207" s="445" customFormat="true" ht="21.95" hidden="false" customHeight="true" outlineLevel="0" collapsed="false">
      <c r="A207" s="418" t="n">
        <v>0</v>
      </c>
      <c r="B207" s="418" t="n">
        <v>0</v>
      </c>
      <c r="C207" s="419" t="n">
        <v>0</v>
      </c>
      <c r="D207" s="419" t="s">
        <v>454</v>
      </c>
      <c r="E207" s="447" t="s">
        <v>512</v>
      </c>
      <c r="F207" s="447" t="s">
        <v>2507</v>
      </c>
      <c r="G207" s="447" t="s">
        <v>1072</v>
      </c>
      <c r="H207" s="472" t="n">
        <v>1191.24</v>
      </c>
      <c r="I207" s="448" t="n">
        <v>0.188</v>
      </c>
      <c r="J207" s="476" t="n">
        <v>223.95</v>
      </c>
      <c r="K207" s="451"/>
      <c r="L207" s="451" t="n">
        <v>0</v>
      </c>
      <c r="M207" s="452" t="n">
        <v>0</v>
      </c>
      <c r="N207" s="452" t="n">
        <v>0</v>
      </c>
      <c r="O207" s="451"/>
      <c r="P207" s="451" t="n">
        <v>0</v>
      </c>
      <c r="Q207" s="452" t="n">
        <v>0</v>
      </c>
      <c r="R207" s="452" t="n">
        <v>0</v>
      </c>
      <c r="S207" s="453" t="n">
        <v>223.95</v>
      </c>
      <c r="T207" s="453" t="n">
        <v>0</v>
      </c>
      <c r="U207" s="453" t="n">
        <v>226.54782</v>
      </c>
      <c r="V207" s="453" t="n">
        <v>226.54782</v>
      </c>
      <c r="W207" s="453" t="n">
        <v>0</v>
      </c>
      <c r="X207" s="451" t="n">
        <v>0</v>
      </c>
      <c r="Y207" s="451" t="n">
        <v>0</v>
      </c>
      <c r="Z207" s="451" t="n">
        <v>0</v>
      </c>
      <c r="AA207" s="451" t="n">
        <v>0</v>
      </c>
      <c r="AB207" s="454" t="s">
        <v>3072</v>
      </c>
      <c r="AC207" s="92"/>
      <c r="AD207" s="452" t="n">
        <v>1</v>
      </c>
      <c r="AE207" s="452" t="n">
        <v>-1</v>
      </c>
      <c r="AF207" s="92"/>
      <c r="AG207" s="455" t="n">
        <v>0</v>
      </c>
      <c r="AH207" s="456" t="n">
        <v>0</v>
      </c>
      <c r="AI207" s="455" t="n">
        <v>0</v>
      </c>
      <c r="AJ207" s="456" t="n">
        <v>0</v>
      </c>
      <c r="AK207" s="92"/>
      <c r="AL207" s="457" t="n">
        <v>0</v>
      </c>
      <c r="AM207" s="458" t="n">
        <v>0</v>
      </c>
      <c r="AN207" s="458" t="n">
        <v>0</v>
      </c>
      <c r="AO207" s="458" t="n">
        <v>0</v>
      </c>
      <c r="AP207" s="459" t="n">
        <v>0</v>
      </c>
      <c r="AQ207" s="378" t="n">
        <v>0</v>
      </c>
      <c r="AR207" s="460" t="n">
        <v>0</v>
      </c>
      <c r="AS207" s="460" t="n">
        <v>0</v>
      </c>
      <c r="AT207" s="460" t="n">
        <v>0</v>
      </c>
      <c r="AU207" s="460" t="n">
        <v>0</v>
      </c>
      <c r="AV207" s="461"/>
      <c r="AW207" s="462" t="n">
        <v>0</v>
      </c>
      <c r="AX207" s="463" t="n">
        <v>0</v>
      </c>
      <c r="AY207" s="464" t="n">
        <v>0</v>
      </c>
      <c r="AZ207" s="418" t="s">
        <v>512</v>
      </c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465" t="n">
        <v>0</v>
      </c>
      <c r="BM207" s="466" t="n">
        <v>0</v>
      </c>
      <c r="BN207" s="467" t="n">
        <v>0</v>
      </c>
      <c r="BO207" s="468" t="n">
        <v>0</v>
      </c>
      <c r="BP207" s="468" t="n">
        <v>0</v>
      </c>
      <c r="BQ207" s="469" t="n">
        <v>0</v>
      </c>
      <c r="BR207" s="470" t="n">
        <v>0</v>
      </c>
      <c r="BS207" s="468" t="n">
        <v>0</v>
      </c>
      <c r="BT207" s="468" t="n">
        <v>0</v>
      </c>
      <c r="BU207" s="471" t="n">
        <v>0</v>
      </c>
      <c r="CE207" s="446" t="n">
        <v>195</v>
      </c>
    </row>
    <row r="208" s="445" customFormat="true" ht="21.95" hidden="false" customHeight="true" outlineLevel="0" collapsed="false">
      <c r="A208" s="418" t="n">
        <v>0</v>
      </c>
      <c r="B208" s="418" t="n">
        <v>0</v>
      </c>
      <c r="C208" s="419" t="n">
        <v>0</v>
      </c>
      <c r="D208" s="419" t="s">
        <v>454</v>
      </c>
      <c r="E208" s="447" t="s">
        <v>514</v>
      </c>
      <c r="F208" s="447" t="s">
        <v>2394</v>
      </c>
      <c r="G208" s="447" t="s">
        <v>1072</v>
      </c>
      <c r="H208" s="480" t="n">
        <v>29.96</v>
      </c>
      <c r="I208" s="448" t="n">
        <v>0.235</v>
      </c>
      <c r="J208" s="486" t="n">
        <v>7.04</v>
      </c>
      <c r="K208" s="451"/>
      <c r="L208" s="451" t="n">
        <v>0</v>
      </c>
      <c r="M208" s="452" t="n">
        <v>0</v>
      </c>
      <c r="N208" s="452" t="n">
        <v>0</v>
      </c>
      <c r="O208" s="451"/>
      <c r="P208" s="451" t="n">
        <v>0</v>
      </c>
      <c r="Q208" s="452" t="n">
        <v>0</v>
      </c>
      <c r="R208" s="452" t="n">
        <v>0</v>
      </c>
      <c r="S208" s="453" t="n">
        <v>7.04</v>
      </c>
      <c r="T208" s="453" t="n">
        <v>0</v>
      </c>
      <c r="U208" s="453" t="n">
        <v>7.121664</v>
      </c>
      <c r="V208" s="453" t="n">
        <v>7.121664</v>
      </c>
      <c r="W208" s="453" t="n">
        <v>0</v>
      </c>
      <c r="X208" s="451" t="n">
        <v>0</v>
      </c>
      <c r="Y208" s="451" t="n">
        <v>0</v>
      </c>
      <c r="Z208" s="451" t="n">
        <v>0</v>
      </c>
      <c r="AA208" s="451" t="n">
        <v>0</v>
      </c>
      <c r="AB208" s="454" t="s">
        <v>3072</v>
      </c>
      <c r="AC208" s="92"/>
      <c r="AD208" s="452" t="n">
        <v>1</v>
      </c>
      <c r="AE208" s="452" t="n">
        <v>-1</v>
      </c>
      <c r="AF208" s="92"/>
      <c r="AG208" s="455" t="n">
        <v>0</v>
      </c>
      <c r="AH208" s="456" t="n">
        <v>0</v>
      </c>
      <c r="AI208" s="455" t="n">
        <v>0</v>
      </c>
      <c r="AJ208" s="456" t="n">
        <v>0</v>
      </c>
      <c r="AK208" s="92"/>
      <c r="AL208" s="457" t="n">
        <v>0</v>
      </c>
      <c r="AM208" s="458" t="n">
        <v>0</v>
      </c>
      <c r="AN208" s="458" t="n">
        <v>0</v>
      </c>
      <c r="AO208" s="458" t="n">
        <v>0</v>
      </c>
      <c r="AP208" s="459" t="n">
        <v>0</v>
      </c>
      <c r="AQ208" s="378" t="n">
        <v>0</v>
      </c>
      <c r="AR208" s="460" t="n">
        <v>0</v>
      </c>
      <c r="AS208" s="460" t="n">
        <v>0</v>
      </c>
      <c r="AT208" s="460" t="n">
        <v>0</v>
      </c>
      <c r="AU208" s="460" t="n">
        <v>0</v>
      </c>
      <c r="AV208" s="461"/>
      <c r="AW208" s="462" t="n">
        <v>0</v>
      </c>
      <c r="AX208" s="463" t="n">
        <v>0</v>
      </c>
      <c r="AY208" s="464" t="n">
        <v>0</v>
      </c>
      <c r="AZ208" s="418" t="s">
        <v>514</v>
      </c>
      <c r="BA208" s="92"/>
      <c r="BB208" s="92"/>
      <c r="BC208" s="92"/>
      <c r="BD208" s="92"/>
      <c r="BE208" s="92"/>
      <c r="BF208" s="92"/>
      <c r="BG208" s="92"/>
      <c r="BH208" s="92"/>
      <c r="BI208" s="92"/>
      <c r="BJ208" s="92"/>
      <c r="BK208" s="92"/>
      <c r="BL208" s="465" t="n">
        <v>0</v>
      </c>
      <c r="BM208" s="466" t="n">
        <v>0</v>
      </c>
      <c r="BN208" s="467" t="n">
        <v>0</v>
      </c>
      <c r="BO208" s="468" t="n">
        <v>0</v>
      </c>
      <c r="BP208" s="468" t="n">
        <v>0</v>
      </c>
      <c r="BQ208" s="469" t="n">
        <v>0</v>
      </c>
      <c r="BR208" s="470" t="n">
        <v>0</v>
      </c>
      <c r="BS208" s="468" t="n">
        <v>0</v>
      </c>
      <c r="BT208" s="468" t="n">
        <v>0</v>
      </c>
      <c r="BU208" s="471" t="n">
        <v>0</v>
      </c>
      <c r="CE208" s="446" t="n">
        <v>196</v>
      </c>
    </row>
    <row r="209" s="445" customFormat="true" ht="21.95" hidden="false" customHeight="true" outlineLevel="0" collapsed="false">
      <c r="A209" s="418" t="n">
        <v>0</v>
      </c>
      <c r="B209" s="418" t="n">
        <v>0</v>
      </c>
      <c r="C209" s="419" t="n">
        <v>0</v>
      </c>
      <c r="D209" s="419" t="s">
        <v>454</v>
      </c>
      <c r="E209" s="447" t="s">
        <v>515</v>
      </c>
      <c r="F209" s="447" t="s">
        <v>2510</v>
      </c>
      <c r="G209" s="447" t="s">
        <v>1072</v>
      </c>
      <c r="H209" s="480" t="n">
        <v>25.2</v>
      </c>
      <c r="I209" s="448" t="n">
        <v>0.376</v>
      </c>
      <c r="J209" s="486" t="n">
        <v>9.48</v>
      </c>
      <c r="K209" s="451"/>
      <c r="L209" s="451" t="n">
        <v>0</v>
      </c>
      <c r="M209" s="452" t="n">
        <v>0</v>
      </c>
      <c r="N209" s="452" t="n">
        <v>0</v>
      </c>
      <c r="O209" s="451"/>
      <c r="P209" s="451" t="n">
        <v>0</v>
      </c>
      <c r="Q209" s="452" t="n">
        <v>0</v>
      </c>
      <c r="R209" s="452" t="n">
        <v>0</v>
      </c>
      <c r="S209" s="453" t="n">
        <v>9.48</v>
      </c>
      <c r="T209" s="453" t="n">
        <v>0</v>
      </c>
      <c r="U209" s="453" t="n">
        <v>9.589968</v>
      </c>
      <c r="V209" s="453" t="n">
        <v>9.589968</v>
      </c>
      <c r="W209" s="453" t="n">
        <v>0</v>
      </c>
      <c r="X209" s="451" t="n">
        <v>0</v>
      </c>
      <c r="Y209" s="451" t="n">
        <v>0</v>
      </c>
      <c r="Z209" s="451" t="n">
        <v>0</v>
      </c>
      <c r="AA209" s="451" t="n">
        <v>0</v>
      </c>
      <c r="AB209" s="454" t="s">
        <v>3072</v>
      </c>
      <c r="AC209" s="92"/>
      <c r="AD209" s="452" t="n">
        <v>1</v>
      </c>
      <c r="AE209" s="452" t="n">
        <v>-1</v>
      </c>
      <c r="AF209" s="92"/>
      <c r="AG209" s="455" t="n">
        <v>0</v>
      </c>
      <c r="AH209" s="456" t="n">
        <v>0</v>
      </c>
      <c r="AI209" s="455" t="n">
        <v>0</v>
      </c>
      <c r="AJ209" s="456" t="n">
        <v>0</v>
      </c>
      <c r="AK209" s="92"/>
      <c r="AL209" s="457" t="n">
        <v>0</v>
      </c>
      <c r="AM209" s="458" t="n">
        <v>0</v>
      </c>
      <c r="AN209" s="458" t="n">
        <v>0</v>
      </c>
      <c r="AO209" s="458" t="n">
        <v>0</v>
      </c>
      <c r="AP209" s="459" t="n">
        <v>0</v>
      </c>
      <c r="AQ209" s="378" t="n">
        <v>0</v>
      </c>
      <c r="AR209" s="460" t="n">
        <v>0</v>
      </c>
      <c r="AS209" s="460" t="n">
        <v>0</v>
      </c>
      <c r="AT209" s="460" t="n">
        <v>0</v>
      </c>
      <c r="AU209" s="460" t="n">
        <v>0</v>
      </c>
      <c r="AV209" s="461"/>
      <c r="AW209" s="462" t="n">
        <v>0</v>
      </c>
      <c r="AX209" s="463" t="n">
        <v>0</v>
      </c>
      <c r="AY209" s="464" t="n">
        <v>0</v>
      </c>
      <c r="AZ209" s="418" t="s">
        <v>515</v>
      </c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465" t="n">
        <v>0</v>
      </c>
      <c r="BM209" s="466" t="n">
        <v>0</v>
      </c>
      <c r="BN209" s="467" t="n">
        <v>0</v>
      </c>
      <c r="BO209" s="468" t="n">
        <v>0</v>
      </c>
      <c r="BP209" s="468" t="n">
        <v>0</v>
      </c>
      <c r="BQ209" s="469" t="n">
        <v>0</v>
      </c>
      <c r="BR209" s="470" t="n">
        <v>0</v>
      </c>
      <c r="BS209" s="468" t="n">
        <v>0</v>
      </c>
      <c r="BT209" s="468" t="n">
        <v>0</v>
      </c>
      <c r="BU209" s="471" t="n">
        <v>0</v>
      </c>
      <c r="CE209" s="446" t="n">
        <v>197</v>
      </c>
    </row>
    <row r="210" s="445" customFormat="true" ht="21.95" hidden="false" customHeight="true" outlineLevel="0" collapsed="false">
      <c r="A210" s="418" t="n">
        <v>0</v>
      </c>
      <c r="B210" s="418" t="n">
        <v>0</v>
      </c>
      <c r="C210" s="419" t="n">
        <v>0</v>
      </c>
      <c r="D210" s="419" t="s">
        <v>454</v>
      </c>
      <c r="E210" s="447" t="s">
        <v>517</v>
      </c>
      <c r="F210" s="447" t="s">
        <v>2512</v>
      </c>
      <c r="G210" s="447" t="s">
        <v>1072</v>
      </c>
      <c r="H210" s="480" t="n">
        <v>80.66</v>
      </c>
      <c r="I210" s="448" t="n">
        <v>0.517</v>
      </c>
      <c r="J210" s="485" t="n">
        <v>41.7</v>
      </c>
      <c r="K210" s="451"/>
      <c r="L210" s="451" t="n">
        <v>0</v>
      </c>
      <c r="M210" s="452" t="n">
        <v>0</v>
      </c>
      <c r="N210" s="452" t="n">
        <v>0</v>
      </c>
      <c r="O210" s="451"/>
      <c r="P210" s="451" t="n">
        <v>0</v>
      </c>
      <c r="Q210" s="452" t="n">
        <v>0</v>
      </c>
      <c r="R210" s="452" t="n">
        <v>0</v>
      </c>
      <c r="S210" s="453" t="n">
        <v>41.7</v>
      </c>
      <c r="T210" s="453" t="n">
        <v>0</v>
      </c>
      <c r="U210" s="453" t="n">
        <v>42.18372</v>
      </c>
      <c r="V210" s="453" t="n">
        <v>42.18372</v>
      </c>
      <c r="W210" s="453" t="n">
        <v>0</v>
      </c>
      <c r="X210" s="451" t="n">
        <v>0</v>
      </c>
      <c r="Y210" s="451" t="n">
        <v>0</v>
      </c>
      <c r="Z210" s="451" t="n">
        <v>0</v>
      </c>
      <c r="AA210" s="451" t="n">
        <v>0</v>
      </c>
      <c r="AB210" s="454" t="s">
        <v>3072</v>
      </c>
      <c r="AC210" s="92"/>
      <c r="AD210" s="452" t="n">
        <v>1</v>
      </c>
      <c r="AE210" s="452" t="n">
        <v>-1</v>
      </c>
      <c r="AF210" s="92"/>
      <c r="AG210" s="455" t="n">
        <v>0</v>
      </c>
      <c r="AH210" s="456" t="n">
        <v>0</v>
      </c>
      <c r="AI210" s="455" t="n">
        <v>0</v>
      </c>
      <c r="AJ210" s="456" t="n">
        <v>0</v>
      </c>
      <c r="AK210" s="92"/>
      <c r="AL210" s="457" t="n">
        <v>0</v>
      </c>
      <c r="AM210" s="458" t="n">
        <v>0</v>
      </c>
      <c r="AN210" s="458" t="n">
        <v>0</v>
      </c>
      <c r="AO210" s="458" t="n">
        <v>0</v>
      </c>
      <c r="AP210" s="459" t="n">
        <v>0</v>
      </c>
      <c r="AQ210" s="378" t="n">
        <v>0</v>
      </c>
      <c r="AR210" s="460" t="n">
        <v>0</v>
      </c>
      <c r="AS210" s="460" t="n">
        <v>0</v>
      </c>
      <c r="AT210" s="460" t="n">
        <v>0</v>
      </c>
      <c r="AU210" s="460" t="n">
        <v>0</v>
      </c>
      <c r="AV210" s="461"/>
      <c r="AW210" s="462" t="n">
        <v>0</v>
      </c>
      <c r="AX210" s="463" t="n">
        <v>0</v>
      </c>
      <c r="AY210" s="464" t="n">
        <v>0</v>
      </c>
      <c r="AZ210" s="418" t="s">
        <v>517</v>
      </c>
      <c r="BA210" s="92"/>
      <c r="BB210" s="92"/>
      <c r="BC210" s="92"/>
      <c r="BD210" s="92"/>
      <c r="BE210" s="92"/>
      <c r="BF210" s="92"/>
      <c r="BG210" s="92"/>
      <c r="BH210" s="92"/>
      <c r="BI210" s="92"/>
      <c r="BJ210" s="92"/>
      <c r="BK210" s="92"/>
      <c r="BL210" s="465" t="n">
        <v>0</v>
      </c>
      <c r="BM210" s="466" t="n">
        <v>0</v>
      </c>
      <c r="BN210" s="467" t="n">
        <v>0</v>
      </c>
      <c r="BO210" s="468" t="n">
        <v>0</v>
      </c>
      <c r="BP210" s="468" t="n">
        <v>0</v>
      </c>
      <c r="BQ210" s="469" t="n">
        <v>0</v>
      </c>
      <c r="BR210" s="470" t="n">
        <v>0</v>
      </c>
      <c r="BS210" s="468" t="n">
        <v>0</v>
      </c>
      <c r="BT210" s="468" t="n">
        <v>0</v>
      </c>
      <c r="BU210" s="471" t="n">
        <v>0</v>
      </c>
      <c r="CE210" s="446" t="n">
        <v>198</v>
      </c>
    </row>
    <row r="211" s="445" customFormat="true" ht="21.95" hidden="false" customHeight="true" outlineLevel="0" collapsed="false">
      <c r="A211" s="418" t="n">
        <v>0</v>
      </c>
      <c r="B211" s="418" t="n">
        <v>0</v>
      </c>
      <c r="C211" s="419" t="n">
        <v>0</v>
      </c>
      <c r="D211" s="419" t="s">
        <v>454</v>
      </c>
      <c r="E211" s="447" t="s">
        <v>519</v>
      </c>
      <c r="F211" s="447" t="s">
        <v>2514</v>
      </c>
      <c r="G211" s="447" t="s">
        <v>1072</v>
      </c>
      <c r="H211" s="472" t="n">
        <v>1327.06</v>
      </c>
      <c r="I211" s="448" t="n">
        <v>5.2</v>
      </c>
      <c r="J211" s="473" t="n">
        <v>6900.71</v>
      </c>
      <c r="K211" s="451"/>
      <c r="L211" s="451" t="n">
        <v>0</v>
      </c>
      <c r="M211" s="452" t="n">
        <v>0</v>
      </c>
      <c r="N211" s="452" t="n">
        <v>0</v>
      </c>
      <c r="O211" s="451"/>
      <c r="P211" s="451" t="n">
        <v>0</v>
      </c>
      <c r="Q211" s="452" t="n">
        <v>0</v>
      </c>
      <c r="R211" s="452" t="n">
        <v>0</v>
      </c>
      <c r="S211" s="453" t="n">
        <v>6900.71</v>
      </c>
      <c r="T211" s="453" t="n">
        <v>0</v>
      </c>
      <c r="U211" s="453" t="n">
        <v>6980.758236</v>
      </c>
      <c r="V211" s="453" t="n">
        <v>6980.758236</v>
      </c>
      <c r="W211" s="453" t="n">
        <v>0</v>
      </c>
      <c r="X211" s="451" t="n">
        <v>0</v>
      </c>
      <c r="Y211" s="451" t="n">
        <v>0</v>
      </c>
      <c r="Z211" s="451" t="n">
        <v>0</v>
      </c>
      <c r="AA211" s="451" t="n">
        <v>0</v>
      </c>
      <c r="AB211" s="454" t="s">
        <v>3072</v>
      </c>
      <c r="AC211" s="92"/>
      <c r="AD211" s="452" t="n">
        <v>1</v>
      </c>
      <c r="AE211" s="452" t="n">
        <v>-1</v>
      </c>
      <c r="AF211" s="92"/>
      <c r="AG211" s="455" t="n">
        <v>0</v>
      </c>
      <c r="AH211" s="456" t="n">
        <v>0</v>
      </c>
      <c r="AI211" s="455" t="n">
        <v>0</v>
      </c>
      <c r="AJ211" s="456" t="n">
        <v>0</v>
      </c>
      <c r="AK211" s="92"/>
      <c r="AL211" s="457" t="n">
        <v>0</v>
      </c>
      <c r="AM211" s="458" t="n">
        <v>0</v>
      </c>
      <c r="AN211" s="458" t="n">
        <v>0</v>
      </c>
      <c r="AO211" s="458" t="n">
        <v>0</v>
      </c>
      <c r="AP211" s="459" t="n">
        <v>0</v>
      </c>
      <c r="AQ211" s="378" t="n">
        <v>0</v>
      </c>
      <c r="AR211" s="460" t="n">
        <v>0</v>
      </c>
      <c r="AS211" s="460" t="n">
        <v>0</v>
      </c>
      <c r="AT211" s="460" t="n">
        <v>0</v>
      </c>
      <c r="AU211" s="460" t="n">
        <v>0</v>
      </c>
      <c r="AV211" s="461"/>
      <c r="AW211" s="462" t="n">
        <v>0</v>
      </c>
      <c r="AX211" s="463" t="n">
        <v>0</v>
      </c>
      <c r="AY211" s="464" t="n">
        <v>0</v>
      </c>
      <c r="AZ211" s="418" t="s">
        <v>519</v>
      </c>
      <c r="BA211" s="92"/>
      <c r="BB211" s="92"/>
      <c r="BC211" s="92"/>
      <c r="BD211" s="92"/>
      <c r="BE211" s="92"/>
      <c r="BF211" s="92"/>
      <c r="BG211" s="92"/>
      <c r="BH211" s="92"/>
      <c r="BI211" s="92"/>
      <c r="BJ211" s="92"/>
      <c r="BK211" s="92"/>
      <c r="BL211" s="465" t="n">
        <v>0</v>
      </c>
      <c r="BM211" s="466" t="n">
        <v>0</v>
      </c>
      <c r="BN211" s="467" t="n">
        <v>0</v>
      </c>
      <c r="BO211" s="468" t="n">
        <v>0</v>
      </c>
      <c r="BP211" s="468" t="n">
        <v>0</v>
      </c>
      <c r="BQ211" s="469" t="n">
        <v>0</v>
      </c>
      <c r="BR211" s="470" t="n">
        <v>0</v>
      </c>
      <c r="BS211" s="468" t="n">
        <v>0</v>
      </c>
      <c r="BT211" s="468" t="n">
        <v>0</v>
      </c>
      <c r="BU211" s="471" t="n">
        <v>0</v>
      </c>
      <c r="CE211" s="446" t="n">
        <v>199</v>
      </c>
    </row>
    <row r="212" s="445" customFormat="true" ht="21.95" hidden="false" customHeight="true" outlineLevel="0" collapsed="false">
      <c r="A212" s="418" t="n">
        <v>0</v>
      </c>
      <c r="B212" s="418" t="n">
        <v>0</v>
      </c>
      <c r="C212" s="419" t="n">
        <v>0</v>
      </c>
      <c r="D212" s="419" t="s">
        <v>454</v>
      </c>
      <c r="E212" s="477" t="s">
        <v>521</v>
      </c>
      <c r="F212" s="477" t="s">
        <v>2516</v>
      </c>
      <c r="G212" s="477"/>
      <c r="H212" s="478"/>
      <c r="I212" s="478"/>
      <c r="J212" s="484" t="n">
        <v>249.52</v>
      </c>
      <c r="K212" s="451"/>
      <c r="L212" s="451" t="n">
        <v>0</v>
      </c>
      <c r="M212" s="452" t="n">
        <v>0</v>
      </c>
      <c r="N212" s="452" t="n">
        <v>0</v>
      </c>
      <c r="O212" s="451"/>
      <c r="P212" s="451" t="n">
        <v>0</v>
      </c>
      <c r="Q212" s="452" t="n">
        <v>0</v>
      </c>
      <c r="R212" s="452" t="n">
        <v>0</v>
      </c>
      <c r="S212" s="453" t="n">
        <v>249.52</v>
      </c>
      <c r="T212" s="453" t="n">
        <v>0</v>
      </c>
      <c r="U212" s="453" t="n">
        <v>0</v>
      </c>
      <c r="V212" s="453" t="n">
        <v>0</v>
      </c>
      <c r="W212" s="453" t="n">
        <v>0</v>
      </c>
      <c r="X212" s="451" t="n">
        <v>0</v>
      </c>
      <c r="Y212" s="451" t="n">
        <v>0</v>
      </c>
      <c r="Z212" s="451" t="n">
        <v>0</v>
      </c>
      <c r="AA212" s="451" t="n">
        <v>0</v>
      </c>
      <c r="AB212" s="454" t="s">
        <v>3072</v>
      </c>
      <c r="AC212" s="92"/>
      <c r="AD212" s="452" t="n">
        <v>1</v>
      </c>
      <c r="AE212" s="452" t="n">
        <v>-1</v>
      </c>
      <c r="AF212" s="92"/>
      <c r="AG212" s="455" t="n">
        <v>0</v>
      </c>
      <c r="AH212" s="456" t="n">
        <v>0</v>
      </c>
      <c r="AI212" s="455" t="n">
        <v>0</v>
      </c>
      <c r="AJ212" s="456" t="n">
        <v>0</v>
      </c>
      <c r="AK212" s="92"/>
      <c r="AL212" s="457" t="n">
        <v>0</v>
      </c>
      <c r="AM212" s="458" t="n">
        <v>0</v>
      </c>
      <c r="AN212" s="458" t="n">
        <v>0</v>
      </c>
      <c r="AO212" s="458" t="n">
        <v>0</v>
      </c>
      <c r="AP212" s="459" t="n">
        <v>0</v>
      </c>
      <c r="AQ212" s="378"/>
      <c r="AR212" s="460"/>
      <c r="AS212" s="460"/>
      <c r="AT212" s="460"/>
      <c r="AU212" s="460"/>
      <c r="AV212" s="461"/>
      <c r="AW212" s="462"/>
      <c r="AX212" s="463"/>
      <c r="AY212" s="464"/>
      <c r="AZ212" s="418" t="s">
        <v>521</v>
      </c>
      <c r="BA212" s="92"/>
      <c r="BB212" s="92"/>
      <c r="BC212" s="92"/>
      <c r="BD212" s="92"/>
      <c r="BE212" s="92"/>
      <c r="BF212" s="92"/>
      <c r="BG212" s="92"/>
      <c r="BH212" s="92"/>
      <c r="BI212" s="92"/>
      <c r="BJ212" s="92"/>
      <c r="BK212" s="92"/>
      <c r="BL212" s="465" t="n">
        <v>0</v>
      </c>
      <c r="BM212" s="466" t="n">
        <v>0</v>
      </c>
      <c r="BN212" s="467" t="n">
        <v>0</v>
      </c>
      <c r="BO212" s="468" t="n">
        <v>0</v>
      </c>
      <c r="BP212" s="468" t="n">
        <v>0</v>
      </c>
      <c r="BQ212" s="469" t="n">
        <v>0</v>
      </c>
      <c r="BR212" s="470" t="n">
        <v>0</v>
      </c>
      <c r="BS212" s="468" t="n">
        <v>0</v>
      </c>
      <c r="BT212" s="468" t="n">
        <v>0</v>
      </c>
      <c r="BU212" s="471" t="n">
        <v>0</v>
      </c>
      <c r="CE212" s="446" t="n">
        <v>200</v>
      </c>
    </row>
    <row r="213" s="445" customFormat="true" ht="21.95" hidden="false" customHeight="true" outlineLevel="0" collapsed="false">
      <c r="A213" s="418" t="n">
        <v>0</v>
      </c>
      <c r="B213" s="418" t="n">
        <v>0</v>
      </c>
      <c r="C213" s="419" t="n">
        <v>0</v>
      </c>
      <c r="D213" s="419" t="s">
        <v>454</v>
      </c>
      <c r="E213" s="447" t="s">
        <v>523</v>
      </c>
      <c r="F213" s="447" t="s">
        <v>1869</v>
      </c>
      <c r="G213" s="447" t="s">
        <v>1079</v>
      </c>
      <c r="H213" s="480" t="n">
        <v>33.36</v>
      </c>
      <c r="I213" s="448" t="n">
        <v>7.4798</v>
      </c>
      <c r="J213" s="476" t="n">
        <v>249.52</v>
      </c>
      <c r="K213" s="451"/>
      <c r="L213" s="451" t="n">
        <v>0</v>
      </c>
      <c r="M213" s="452" t="n">
        <v>0</v>
      </c>
      <c r="N213" s="452" t="n">
        <v>0</v>
      </c>
      <c r="O213" s="451"/>
      <c r="P213" s="451" t="n">
        <v>0</v>
      </c>
      <c r="Q213" s="452" t="n">
        <v>0</v>
      </c>
      <c r="R213" s="452" t="n">
        <v>0</v>
      </c>
      <c r="S213" s="453" t="n">
        <v>249.52</v>
      </c>
      <c r="T213" s="453" t="n">
        <v>0</v>
      </c>
      <c r="U213" s="453" t="n">
        <v>252.414432</v>
      </c>
      <c r="V213" s="453" t="n">
        <v>252.414432</v>
      </c>
      <c r="W213" s="453" t="n">
        <v>0</v>
      </c>
      <c r="X213" s="451" t="n">
        <v>0</v>
      </c>
      <c r="Y213" s="451" t="n">
        <v>0</v>
      </c>
      <c r="Z213" s="451" t="n">
        <v>0</v>
      </c>
      <c r="AA213" s="451" t="n">
        <v>0</v>
      </c>
      <c r="AB213" s="454" t="s">
        <v>3072</v>
      </c>
      <c r="AC213" s="92"/>
      <c r="AD213" s="452" t="n">
        <v>1</v>
      </c>
      <c r="AE213" s="452" t="n">
        <v>-1</v>
      </c>
      <c r="AF213" s="92"/>
      <c r="AG213" s="455" t="n">
        <v>0</v>
      </c>
      <c r="AH213" s="456" t="n">
        <v>0</v>
      </c>
      <c r="AI213" s="455" t="n">
        <v>0</v>
      </c>
      <c r="AJ213" s="456" t="n">
        <v>0</v>
      </c>
      <c r="AK213" s="92"/>
      <c r="AL213" s="457" t="n">
        <v>0</v>
      </c>
      <c r="AM213" s="458" t="n">
        <v>0</v>
      </c>
      <c r="AN213" s="458" t="n">
        <v>0</v>
      </c>
      <c r="AO213" s="458" t="n">
        <v>0</v>
      </c>
      <c r="AP213" s="459" t="n">
        <v>0</v>
      </c>
      <c r="AQ213" s="378" t="n">
        <v>0</v>
      </c>
      <c r="AR213" s="460" t="n">
        <v>0</v>
      </c>
      <c r="AS213" s="460" t="n">
        <v>0</v>
      </c>
      <c r="AT213" s="460" t="n">
        <v>0</v>
      </c>
      <c r="AU213" s="460" t="n">
        <v>0</v>
      </c>
      <c r="AV213" s="461"/>
      <c r="AW213" s="462" t="n">
        <v>0</v>
      </c>
      <c r="AX213" s="463" t="n">
        <v>0</v>
      </c>
      <c r="AY213" s="464" t="n">
        <v>0</v>
      </c>
      <c r="AZ213" s="418" t="s">
        <v>523</v>
      </c>
      <c r="BA213" s="92"/>
      <c r="BB213" s="92"/>
      <c r="BC213" s="92"/>
      <c r="BD213" s="92"/>
      <c r="BE213" s="92"/>
      <c r="BF213" s="92"/>
      <c r="BG213" s="92"/>
      <c r="BH213" s="92"/>
      <c r="BI213" s="92"/>
      <c r="BJ213" s="92"/>
      <c r="BK213" s="92"/>
      <c r="BL213" s="465" t="n">
        <v>0</v>
      </c>
      <c r="BM213" s="466" t="n">
        <v>0</v>
      </c>
      <c r="BN213" s="467" t="n">
        <v>0</v>
      </c>
      <c r="BO213" s="468" t="n">
        <v>0</v>
      </c>
      <c r="BP213" s="468" t="n">
        <v>0</v>
      </c>
      <c r="BQ213" s="469" t="n">
        <v>0</v>
      </c>
      <c r="BR213" s="470" t="n">
        <v>0</v>
      </c>
      <c r="BS213" s="468" t="n">
        <v>0</v>
      </c>
      <c r="BT213" s="468" t="n">
        <v>0</v>
      </c>
      <c r="BU213" s="471" t="n">
        <v>0</v>
      </c>
      <c r="CE213" s="446" t="n">
        <v>201</v>
      </c>
    </row>
    <row r="214" s="445" customFormat="true" ht="21.95" hidden="false" customHeight="true" outlineLevel="0" collapsed="false">
      <c r="A214" s="418" t="n">
        <v>0</v>
      </c>
      <c r="B214" s="418" t="n">
        <v>0</v>
      </c>
      <c r="C214" s="419" t="n">
        <v>0</v>
      </c>
      <c r="D214" s="419" t="s">
        <v>454</v>
      </c>
      <c r="E214" s="477" t="s">
        <v>525</v>
      </c>
      <c r="F214" s="477" t="s">
        <v>2519</v>
      </c>
      <c r="G214" s="477"/>
      <c r="H214" s="478"/>
      <c r="I214" s="478"/>
      <c r="J214" s="479" t="n">
        <v>11445.46</v>
      </c>
      <c r="K214" s="451"/>
      <c r="L214" s="451" t="n">
        <v>0</v>
      </c>
      <c r="M214" s="452" t="n">
        <v>0</v>
      </c>
      <c r="N214" s="452" t="n">
        <v>0</v>
      </c>
      <c r="O214" s="451"/>
      <c r="P214" s="451" t="n">
        <v>0</v>
      </c>
      <c r="Q214" s="452" t="n">
        <v>0</v>
      </c>
      <c r="R214" s="452" t="n">
        <v>0</v>
      </c>
      <c r="S214" s="453" t="n">
        <v>11445.46</v>
      </c>
      <c r="T214" s="453" t="n">
        <v>0</v>
      </c>
      <c r="U214" s="453" t="n">
        <v>0</v>
      </c>
      <c r="V214" s="453" t="n">
        <v>0</v>
      </c>
      <c r="W214" s="453" t="n">
        <v>0</v>
      </c>
      <c r="X214" s="451" t="n">
        <v>0</v>
      </c>
      <c r="Y214" s="451" t="n">
        <v>0</v>
      </c>
      <c r="Z214" s="451" t="n">
        <v>0</v>
      </c>
      <c r="AA214" s="451" t="n">
        <v>0</v>
      </c>
      <c r="AB214" s="454" t="s">
        <v>3072</v>
      </c>
      <c r="AC214" s="92"/>
      <c r="AD214" s="452" t="n">
        <v>1</v>
      </c>
      <c r="AE214" s="452" t="n">
        <v>-1</v>
      </c>
      <c r="AF214" s="92"/>
      <c r="AG214" s="455" t="n">
        <v>0</v>
      </c>
      <c r="AH214" s="456" t="n">
        <v>0</v>
      </c>
      <c r="AI214" s="455" t="n">
        <v>0</v>
      </c>
      <c r="AJ214" s="456" t="n">
        <v>0</v>
      </c>
      <c r="AK214" s="92"/>
      <c r="AL214" s="457" t="n">
        <v>0</v>
      </c>
      <c r="AM214" s="458" t="n">
        <v>0</v>
      </c>
      <c r="AN214" s="458" t="n">
        <v>0</v>
      </c>
      <c r="AO214" s="458" t="n">
        <v>0</v>
      </c>
      <c r="AP214" s="459" t="n">
        <v>0</v>
      </c>
      <c r="AQ214" s="378"/>
      <c r="AR214" s="460"/>
      <c r="AS214" s="460"/>
      <c r="AT214" s="460"/>
      <c r="AU214" s="460"/>
      <c r="AV214" s="461"/>
      <c r="AW214" s="462"/>
      <c r="AX214" s="463"/>
      <c r="AY214" s="464"/>
      <c r="AZ214" s="418" t="s">
        <v>525</v>
      </c>
      <c r="BA214" s="92"/>
      <c r="BB214" s="92"/>
      <c r="BC214" s="92"/>
      <c r="BD214" s="92"/>
      <c r="BE214" s="92"/>
      <c r="BF214" s="92"/>
      <c r="BG214" s="92"/>
      <c r="BH214" s="92"/>
      <c r="BI214" s="92"/>
      <c r="BJ214" s="92"/>
      <c r="BK214" s="92"/>
      <c r="BL214" s="465" t="n">
        <v>0</v>
      </c>
      <c r="BM214" s="466" t="n">
        <v>0</v>
      </c>
      <c r="BN214" s="467" t="n">
        <v>0</v>
      </c>
      <c r="BO214" s="468" t="n">
        <v>0</v>
      </c>
      <c r="BP214" s="468" t="n">
        <v>0</v>
      </c>
      <c r="BQ214" s="469" t="n">
        <v>0</v>
      </c>
      <c r="BR214" s="470" t="n">
        <v>0</v>
      </c>
      <c r="BS214" s="468" t="n">
        <v>0</v>
      </c>
      <c r="BT214" s="468" t="n">
        <v>0</v>
      </c>
      <c r="BU214" s="471" t="n">
        <v>0</v>
      </c>
      <c r="CE214" s="446" t="n">
        <v>202</v>
      </c>
    </row>
    <row r="215" s="445" customFormat="true" ht="21.95" hidden="false" customHeight="true" outlineLevel="0" collapsed="false">
      <c r="A215" s="418" t="n">
        <v>0</v>
      </c>
      <c r="B215" s="418" t="n">
        <v>0</v>
      </c>
      <c r="C215" s="419" t="n">
        <v>0</v>
      </c>
      <c r="D215" s="419" t="s">
        <v>454</v>
      </c>
      <c r="E215" s="447" t="s">
        <v>527</v>
      </c>
      <c r="F215" s="447" t="s">
        <v>2521</v>
      </c>
      <c r="G215" s="447" t="s">
        <v>1079</v>
      </c>
      <c r="H215" s="480" t="n">
        <v>98.1</v>
      </c>
      <c r="I215" s="475" t="n">
        <v>116.6714</v>
      </c>
      <c r="J215" s="450" t="n">
        <v>11445.46</v>
      </c>
      <c r="K215" s="451"/>
      <c r="L215" s="451" t="n">
        <v>0</v>
      </c>
      <c r="M215" s="452" t="n">
        <v>0</v>
      </c>
      <c r="N215" s="452" t="n">
        <v>0</v>
      </c>
      <c r="O215" s="451"/>
      <c r="P215" s="451" t="n">
        <v>0</v>
      </c>
      <c r="Q215" s="452" t="n">
        <v>0</v>
      </c>
      <c r="R215" s="452" t="n">
        <v>0</v>
      </c>
      <c r="S215" s="453" t="n">
        <v>11445.46</v>
      </c>
      <c r="T215" s="453" t="n">
        <v>0</v>
      </c>
      <c r="U215" s="453" t="n">
        <v>11578.227336</v>
      </c>
      <c r="V215" s="453" t="n">
        <v>11578.227336</v>
      </c>
      <c r="W215" s="453" t="n">
        <v>0</v>
      </c>
      <c r="X215" s="451" t="n">
        <v>0</v>
      </c>
      <c r="Y215" s="451" t="n">
        <v>0</v>
      </c>
      <c r="Z215" s="451" t="n">
        <v>0</v>
      </c>
      <c r="AA215" s="451" t="n">
        <v>0</v>
      </c>
      <c r="AB215" s="454" t="s">
        <v>3072</v>
      </c>
      <c r="AC215" s="92"/>
      <c r="AD215" s="452" t="n">
        <v>1</v>
      </c>
      <c r="AE215" s="452" t="n">
        <v>-1</v>
      </c>
      <c r="AF215" s="92"/>
      <c r="AG215" s="455" t="n">
        <v>0</v>
      </c>
      <c r="AH215" s="456" t="n">
        <v>0</v>
      </c>
      <c r="AI215" s="455" t="n">
        <v>0</v>
      </c>
      <c r="AJ215" s="456" t="n">
        <v>0</v>
      </c>
      <c r="AK215" s="92"/>
      <c r="AL215" s="457" t="n">
        <v>0</v>
      </c>
      <c r="AM215" s="458" t="n">
        <v>0</v>
      </c>
      <c r="AN215" s="458" t="n">
        <v>0</v>
      </c>
      <c r="AO215" s="458" t="n">
        <v>0</v>
      </c>
      <c r="AP215" s="459" t="n">
        <v>0</v>
      </c>
      <c r="AQ215" s="378" t="n">
        <v>0</v>
      </c>
      <c r="AR215" s="460" t="n">
        <v>0</v>
      </c>
      <c r="AS215" s="460" t="n">
        <v>0</v>
      </c>
      <c r="AT215" s="460" t="n">
        <v>0</v>
      </c>
      <c r="AU215" s="460" t="n">
        <v>0</v>
      </c>
      <c r="AV215" s="461"/>
      <c r="AW215" s="462" t="n">
        <v>0</v>
      </c>
      <c r="AX215" s="463" t="n">
        <v>0</v>
      </c>
      <c r="AY215" s="464" t="n">
        <v>0</v>
      </c>
      <c r="AZ215" s="418" t="s">
        <v>527</v>
      </c>
      <c r="BA215" s="92"/>
      <c r="BB215" s="92"/>
      <c r="BC215" s="92"/>
      <c r="BD215" s="92"/>
      <c r="BE215" s="92"/>
      <c r="BF215" s="92"/>
      <c r="BG215" s="92"/>
      <c r="BH215" s="92"/>
      <c r="BI215" s="92"/>
      <c r="BJ215" s="92"/>
      <c r="BK215" s="92"/>
      <c r="BL215" s="465" t="n">
        <v>0</v>
      </c>
      <c r="BM215" s="466" t="n">
        <v>0</v>
      </c>
      <c r="BN215" s="467" t="n">
        <v>0</v>
      </c>
      <c r="BO215" s="468" t="n">
        <v>0</v>
      </c>
      <c r="BP215" s="468" t="n">
        <v>0</v>
      </c>
      <c r="BQ215" s="469" t="n">
        <v>0</v>
      </c>
      <c r="BR215" s="470" t="n">
        <v>0</v>
      </c>
      <c r="BS215" s="468" t="n">
        <v>0</v>
      </c>
      <c r="BT215" s="468" t="n">
        <v>0</v>
      </c>
      <c r="BU215" s="471" t="n">
        <v>0</v>
      </c>
      <c r="CE215" s="446" t="n">
        <v>203</v>
      </c>
    </row>
    <row r="216" s="445" customFormat="true" ht="21.95" hidden="false" customHeight="true" outlineLevel="0" collapsed="false">
      <c r="A216" s="418" t="n">
        <v>0</v>
      </c>
      <c r="B216" s="418" t="n">
        <v>0</v>
      </c>
      <c r="C216" s="419" t="n">
        <v>0</v>
      </c>
      <c r="D216" s="419" t="s">
        <v>454</v>
      </c>
      <c r="E216" s="477" t="s">
        <v>529</v>
      </c>
      <c r="F216" s="477" t="s">
        <v>2433</v>
      </c>
      <c r="G216" s="477"/>
      <c r="H216" s="478"/>
      <c r="I216" s="478"/>
      <c r="J216" s="479" t="n">
        <v>14748.53</v>
      </c>
      <c r="K216" s="451"/>
      <c r="L216" s="451" t="n">
        <v>0</v>
      </c>
      <c r="M216" s="452" t="n">
        <v>0</v>
      </c>
      <c r="N216" s="452" t="n">
        <v>0</v>
      </c>
      <c r="O216" s="451"/>
      <c r="P216" s="451" t="n">
        <v>0</v>
      </c>
      <c r="Q216" s="452" t="n">
        <v>0</v>
      </c>
      <c r="R216" s="452" t="n">
        <v>0</v>
      </c>
      <c r="S216" s="453" t="n">
        <v>14748.53</v>
      </c>
      <c r="T216" s="453" t="n">
        <v>0</v>
      </c>
      <c r="U216" s="453" t="n">
        <v>0</v>
      </c>
      <c r="V216" s="453" t="n">
        <v>0</v>
      </c>
      <c r="W216" s="453" t="n">
        <v>0</v>
      </c>
      <c r="X216" s="451" t="n">
        <v>0</v>
      </c>
      <c r="Y216" s="451" t="n">
        <v>0</v>
      </c>
      <c r="Z216" s="451" t="n">
        <v>0</v>
      </c>
      <c r="AA216" s="451" t="n">
        <v>0</v>
      </c>
      <c r="AB216" s="454" t="s">
        <v>3072</v>
      </c>
      <c r="AC216" s="92"/>
      <c r="AD216" s="452" t="n">
        <v>1</v>
      </c>
      <c r="AE216" s="452" t="n">
        <v>-1</v>
      </c>
      <c r="AF216" s="92"/>
      <c r="AG216" s="455" t="n">
        <v>0</v>
      </c>
      <c r="AH216" s="456" t="n">
        <v>0</v>
      </c>
      <c r="AI216" s="455" t="n">
        <v>0</v>
      </c>
      <c r="AJ216" s="456" t="n">
        <v>0</v>
      </c>
      <c r="AK216" s="92"/>
      <c r="AL216" s="457" t="n">
        <v>0</v>
      </c>
      <c r="AM216" s="458" t="n">
        <v>0</v>
      </c>
      <c r="AN216" s="458" t="n">
        <v>0</v>
      </c>
      <c r="AO216" s="458" t="n">
        <v>0</v>
      </c>
      <c r="AP216" s="459" t="n">
        <v>0</v>
      </c>
      <c r="AQ216" s="378"/>
      <c r="AR216" s="460"/>
      <c r="AS216" s="460"/>
      <c r="AT216" s="460"/>
      <c r="AU216" s="460"/>
      <c r="AV216" s="461"/>
      <c r="AW216" s="462"/>
      <c r="AX216" s="463"/>
      <c r="AY216" s="464"/>
      <c r="AZ216" s="418" t="s">
        <v>529</v>
      </c>
      <c r="BA216" s="92"/>
      <c r="BB216" s="92"/>
      <c r="BC216" s="92"/>
      <c r="BD216" s="92"/>
      <c r="BE216" s="92"/>
      <c r="BF216" s="92"/>
      <c r="BG216" s="92"/>
      <c r="BH216" s="92"/>
      <c r="BI216" s="92"/>
      <c r="BJ216" s="92"/>
      <c r="BK216" s="92"/>
      <c r="BL216" s="465" t="n">
        <v>0</v>
      </c>
      <c r="BM216" s="466" t="n">
        <v>0</v>
      </c>
      <c r="BN216" s="467" t="n">
        <v>0</v>
      </c>
      <c r="BO216" s="468" t="n">
        <v>0</v>
      </c>
      <c r="BP216" s="468" t="n">
        <v>0</v>
      </c>
      <c r="BQ216" s="469" t="n">
        <v>0</v>
      </c>
      <c r="BR216" s="470" t="n">
        <v>0</v>
      </c>
      <c r="BS216" s="468" t="n">
        <v>0</v>
      </c>
      <c r="BT216" s="468" t="n">
        <v>0</v>
      </c>
      <c r="BU216" s="471" t="n">
        <v>0</v>
      </c>
      <c r="CE216" s="446" t="n">
        <v>204</v>
      </c>
    </row>
    <row r="217" s="445" customFormat="true" ht="21.95" hidden="false" customHeight="true" outlineLevel="0" collapsed="false">
      <c r="A217" s="418" t="n">
        <v>0</v>
      </c>
      <c r="B217" s="418" t="n">
        <v>0</v>
      </c>
      <c r="C217" s="419" t="n">
        <v>0</v>
      </c>
      <c r="D217" s="419" t="s">
        <v>454</v>
      </c>
      <c r="E217" s="447" t="s">
        <v>531</v>
      </c>
      <c r="F217" s="447" t="s">
        <v>2524</v>
      </c>
      <c r="G217" s="447" t="s">
        <v>1072</v>
      </c>
      <c r="H217" s="480" t="n">
        <v>18.9</v>
      </c>
      <c r="I217" s="475" t="n">
        <v>424.9139</v>
      </c>
      <c r="J217" s="473" t="n">
        <v>8030.87</v>
      </c>
      <c r="K217" s="451"/>
      <c r="L217" s="451" t="n">
        <v>0</v>
      </c>
      <c r="M217" s="452" t="n">
        <v>0</v>
      </c>
      <c r="N217" s="452" t="n">
        <v>0</v>
      </c>
      <c r="O217" s="451"/>
      <c r="P217" s="451" t="n">
        <v>0</v>
      </c>
      <c r="Q217" s="452" t="n">
        <v>0</v>
      </c>
      <c r="R217" s="452" t="n">
        <v>0</v>
      </c>
      <c r="S217" s="453" t="n">
        <v>8030.87</v>
      </c>
      <c r="T217" s="453" t="n">
        <v>0</v>
      </c>
      <c r="U217" s="453" t="n">
        <v>8124.028092</v>
      </c>
      <c r="V217" s="453" t="n">
        <v>8124.028092</v>
      </c>
      <c r="W217" s="453" t="n">
        <v>0</v>
      </c>
      <c r="X217" s="451" t="n">
        <v>0</v>
      </c>
      <c r="Y217" s="451" t="n">
        <v>0</v>
      </c>
      <c r="Z217" s="451" t="n">
        <v>0</v>
      </c>
      <c r="AA217" s="451" t="n">
        <v>0</v>
      </c>
      <c r="AB217" s="454" t="s">
        <v>3072</v>
      </c>
      <c r="AC217" s="92"/>
      <c r="AD217" s="452" t="n">
        <v>1</v>
      </c>
      <c r="AE217" s="452" t="n">
        <v>-1</v>
      </c>
      <c r="AF217" s="92"/>
      <c r="AG217" s="455" t="n">
        <v>0</v>
      </c>
      <c r="AH217" s="456" t="n">
        <v>0</v>
      </c>
      <c r="AI217" s="455" t="n">
        <v>0</v>
      </c>
      <c r="AJ217" s="456" t="n">
        <v>0</v>
      </c>
      <c r="AK217" s="92"/>
      <c r="AL217" s="457" t="n">
        <v>0</v>
      </c>
      <c r="AM217" s="458" t="n">
        <v>0</v>
      </c>
      <c r="AN217" s="458" t="n">
        <v>0</v>
      </c>
      <c r="AO217" s="458" t="n">
        <v>0</v>
      </c>
      <c r="AP217" s="459" t="n">
        <v>0</v>
      </c>
      <c r="AQ217" s="378" t="n">
        <v>0</v>
      </c>
      <c r="AR217" s="460" t="n">
        <v>0</v>
      </c>
      <c r="AS217" s="460" t="n">
        <v>0</v>
      </c>
      <c r="AT217" s="460" t="n">
        <v>0</v>
      </c>
      <c r="AU217" s="460" t="n">
        <v>0</v>
      </c>
      <c r="AV217" s="461"/>
      <c r="AW217" s="462" t="n">
        <v>0</v>
      </c>
      <c r="AX217" s="463" t="n">
        <v>0</v>
      </c>
      <c r="AY217" s="464" t="n">
        <v>0</v>
      </c>
      <c r="AZ217" s="418" t="s">
        <v>531</v>
      </c>
      <c r="BA217" s="92"/>
      <c r="BB217" s="92"/>
      <c r="BC217" s="92"/>
      <c r="BD217" s="92"/>
      <c r="BE217" s="92"/>
      <c r="BF217" s="92"/>
      <c r="BG217" s="92"/>
      <c r="BH217" s="92"/>
      <c r="BI217" s="92"/>
      <c r="BJ217" s="92"/>
      <c r="BK217" s="92"/>
      <c r="BL217" s="465" t="n">
        <v>0</v>
      </c>
      <c r="BM217" s="466" t="n">
        <v>0</v>
      </c>
      <c r="BN217" s="467" t="n">
        <v>0</v>
      </c>
      <c r="BO217" s="468" t="n">
        <v>0</v>
      </c>
      <c r="BP217" s="468" t="n">
        <v>0</v>
      </c>
      <c r="BQ217" s="469" t="n">
        <v>0</v>
      </c>
      <c r="BR217" s="470" t="n">
        <v>0</v>
      </c>
      <c r="BS217" s="468" t="n">
        <v>0</v>
      </c>
      <c r="BT217" s="468" t="n">
        <v>0</v>
      </c>
      <c r="BU217" s="471" t="n">
        <v>0</v>
      </c>
      <c r="CE217" s="446" t="n">
        <v>205</v>
      </c>
    </row>
    <row r="218" s="445" customFormat="true" ht="21.95" hidden="false" customHeight="true" outlineLevel="0" collapsed="false">
      <c r="A218" s="418" t="n">
        <v>0</v>
      </c>
      <c r="B218" s="418" t="n">
        <v>0</v>
      </c>
      <c r="C218" s="419" t="n">
        <v>0</v>
      </c>
      <c r="D218" s="419" t="s">
        <v>454</v>
      </c>
      <c r="E218" s="447" t="s">
        <v>533</v>
      </c>
      <c r="F218" s="447" t="s">
        <v>2526</v>
      </c>
      <c r="G218" s="447" t="s">
        <v>1072</v>
      </c>
      <c r="H218" s="480" t="n">
        <v>29.29</v>
      </c>
      <c r="I218" s="475" t="n">
        <v>229.3499</v>
      </c>
      <c r="J218" s="473" t="n">
        <v>6717.66</v>
      </c>
      <c r="K218" s="451"/>
      <c r="L218" s="451" t="n">
        <v>0</v>
      </c>
      <c r="M218" s="452" t="n">
        <v>0</v>
      </c>
      <c r="N218" s="452" t="n">
        <v>0</v>
      </c>
      <c r="O218" s="451"/>
      <c r="P218" s="451" t="n">
        <v>0</v>
      </c>
      <c r="Q218" s="452" t="n">
        <v>0</v>
      </c>
      <c r="R218" s="452" t="n">
        <v>0</v>
      </c>
      <c r="S218" s="453" t="n">
        <v>6717.66</v>
      </c>
      <c r="T218" s="453" t="n">
        <v>0</v>
      </c>
      <c r="U218" s="453" t="n">
        <v>6795.584856</v>
      </c>
      <c r="V218" s="453" t="n">
        <v>6795.584856</v>
      </c>
      <c r="W218" s="453" t="n">
        <v>0</v>
      </c>
      <c r="X218" s="451" t="n">
        <v>0</v>
      </c>
      <c r="Y218" s="451" t="n">
        <v>0</v>
      </c>
      <c r="Z218" s="451" t="n">
        <v>0</v>
      </c>
      <c r="AA218" s="451" t="n">
        <v>0</v>
      </c>
      <c r="AB218" s="454" t="s">
        <v>3072</v>
      </c>
      <c r="AC218" s="92"/>
      <c r="AD218" s="452" t="n">
        <v>1</v>
      </c>
      <c r="AE218" s="452" t="n">
        <v>-1</v>
      </c>
      <c r="AF218" s="92"/>
      <c r="AG218" s="455" t="n">
        <v>0</v>
      </c>
      <c r="AH218" s="456" t="n">
        <v>0</v>
      </c>
      <c r="AI218" s="455" t="n">
        <v>0</v>
      </c>
      <c r="AJ218" s="456" t="n">
        <v>0</v>
      </c>
      <c r="AK218" s="92"/>
      <c r="AL218" s="457" t="n">
        <v>0</v>
      </c>
      <c r="AM218" s="458" t="n">
        <v>0</v>
      </c>
      <c r="AN218" s="458" t="n">
        <v>0</v>
      </c>
      <c r="AO218" s="458" t="n">
        <v>0</v>
      </c>
      <c r="AP218" s="459" t="n">
        <v>0</v>
      </c>
      <c r="AQ218" s="378" t="n">
        <v>0</v>
      </c>
      <c r="AR218" s="460" t="n">
        <v>0</v>
      </c>
      <c r="AS218" s="460" t="n">
        <v>0</v>
      </c>
      <c r="AT218" s="460" t="n">
        <v>0</v>
      </c>
      <c r="AU218" s="460" t="n">
        <v>0</v>
      </c>
      <c r="AV218" s="461"/>
      <c r="AW218" s="462" t="n">
        <v>0</v>
      </c>
      <c r="AX218" s="463" t="n">
        <v>0</v>
      </c>
      <c r="AY218" s="464" t="n">
        <v>0</v>
      </c>
      <c r="AZ218" s="418" t="s">
        <v>533</v>
      </c>
      <c r="BA218" s="92"/>
      <c r="BB218" s="92"/>
      <c r="BC218" s="92"/>
      <c r="BD218" s="92"/>
      <c r="BE218" s="92"/>
      <c r="BF218" s="92"/>
      <c r="BG218" s="92"/>
      <c r="BH218" s="92"/>
      <c r="BI218" s="92"/>
      <c r="BJ218" s="92"/>
      <c r="BK218" s="92"/>
      <c r="BL218" s="465" t="n">
        <v>0</v>
      </c>
      <c r="BM218" s="466" t="n">
        <v>0</v>
      </c>
      <c r="BN218" s="467" t="n">
        <v>0</v>
      </c>
      <c r="BO218" s="468" t="n">
        <v>0</v>
      </c>
      <c r="BP218" s="468" t="n">
        <v>0</v>
      </c>
      <c r="BQ218" s="469" t="n">
        <v>0</v>
      </c>
      <c r="BR218" s="470" t="n">
        <v>0</v>
      </c>
      <c r="BS218" s="468" t="n">
        <v>0</v>
      </c>
      <c r="BT218" s="468" t="n">
        <v>0</v>
      </c>
      <c r="BU218" s="471" t="n">
        <v>0</v>
      </c>
      <c r="CE218" s="446" t="n">
        <v>206</v>
      </c>
    </row>
    <row r="219" s="445" customFormat="true" ht="21.95" hidden="false" customHeight="true" outlineLevel="0" collapsed="false">
      <c r="A219" s="418" t="n">
        <v>0</v>
      </c>
      <c r="B219" s="418" t="n">
        <v>0</v>
      </c>
      <c r="C219" s="419" t="s">
        <v>535</v>
      </c>
      <c r="D219" s="419" t="s">
        <v>535</v>
      </c>
      <c r="E219" s="420" t="s">
        <v>535</v>
      </c>
      <c r="F219" s="420" t="s">
        <v>2528</v>
      </c>
      <c r="G219" s="421"/>
      <c r="H219" s="421"/>
      <c r="I219" s="421"/>
      <c r="J219" s="422" t="n">
        <v>43276.78</v>
      </c>
      <c r="K219" s="423"/>
      <c r="L219" s="423" t="n">
        <v>0</v>
      </c>
      <c r="M219" s="422"/>
      <c r="N219" s="422" t="n">
        <v>0</v>
      </c>
      <c r="O219" s="423"/>
      <c r="P219" s="423" t="n">
        <v>0</v>
      </c>
      <c r="Q219" s="422" t="n">
        <v>0</v>
      </c>
      <c r="R219" s="422" t="n">
        <v>0</v>
      </c>
      <c r="S219" s="422" t="n">
        <v>43276.78</v>
      </c>
      <c r="T219" s="422" t="n">
        <v>0</v>
      </c>
      <c r="U219" s="422"/>
      <c r="V219" s="422" t="n">
        <v>43778.790648</v>
      </c>
      <c r="W219" s="422" t="n">
        <v>0</v>
      </c>
      <c r="X219" s="423" t="n">
        <v>0</v>
      </c>
      <c r="Y219" s="423" t="n">
        <v>0</v>
      </c>
      <c r="Z219" s="423" t="n">
        <v>0</v>
      </c>
      <c r="AA219" s="423" t="n">
        <v>0</v>
      </c>
      <c r="AB219" s="424" t="s">
        <v>3072</v>
      </c>
      <c r="AC219" s="425" t="s">
        <v>3070</v>
      </c>
      <c r="AD219" s="426" t="n">
        <v>0</v>
      </c>
      <c r="AE219" s="427" t="n">
        <v>0</v>
      </c>
      <c r="AF219" s="425"/>
      <c r="AG219" s="428"/>
      <c r="AH219" s="429"/>
      <c r="AI219" s="428"/>
      <c r="AJ219" s="429"/>
      <c r="AK219" s="425"/>
      <c r="AL219" s="430"/>
      <c r="AM219" s="431"/>
      <c r="AN219" s="431"/>
      <c r="AO219" s="431"/>
      <c r="AP219" s="432"/>
      <c r="AQ219" s="433"/>
      <c r="AR219" s="434"/>
      <c r="AS219" s="434"/>
      <c r="AT219" s="434"/>
      <c r="AU219" s="434"/>
      <c r="AV219" s="425"/>
      <c r="AW219" s="435"/>
      <c r="AX219" s="436"/>
      <c r="AY219" s="437"/>
      <c r="AZ219" s="418" t="s">
        <v>535</v>
      </c>
      <c r="BA219" s="425"/>
      <c r="BB219" s="425"/>
      <c r="BC219" s="425"/>
      <c r="BD219" s="425"/>
      <c r="BE219" s="425"/>
      <c r="BF219" s="425"/>
      <c r="BG219" s="425"/>
      <c r="BH219" s="425"/>
      <c r="BI219" s="425"/>
      <c r="BJ219" s="425"/>
      <c r="BK219" s="425"/>
      <c r="BL219" s="438" t="s">
        <v>535</v>
      </c>
      <c r="BM219" s="439" t="n">
        <v>0</v>
      </c>
      <c r="BN219" s="440" t="n">
        <v>0</v>
      </c>
      <c r="BO219" s="441" t="n">
        <v>0</v>
      </c>
      <c r="BP219" s="441" t="n">
        <v>0</v>
      </c>
      <c r="BQ219" s="442" t="n">
        <v>0</v>
      </c>
      <c r="BR219" s="443" t="n">
        <v>0</v>
      </c>
      <c r="BS219" s="441" t="n">
        <v>0</v>
      </c>
      <c r="BT219" s="441" t="n">
        <v>0</v>
      </c>
      <c r="BU219" s="444" t="n">
        <v>0</v>
      </c>
      <c r="CE219" s="446" t="n">
        <v>207</v>
      </c>
    </row>
    <row r="220" s="445" customFormat="true" ht="21.95" hidden="false" customHeight="true" outlineLevel="0" collapsed="false">
      <c r="A220" s="418" t="n">
        <v>0</v>
      </c>
      <c r="B220" s="418" t="n">
        <v>0</v>
      </c>
      <c r="C220" s="419" t="n">
        <v>0</v>
      </c>
      <c r="D220" s="419" t="s">
        <v>535</v>
      </c>
      <c r="E220" s="477" t="s">
        <v>537</v>
      </c>
      <c r="F220" s="477" t="s">
        <v>2530</v>
      </c>
      <c r="G220" s="477"/>
      <c r="H220" s="478"/>
      <c r="I220" s="478"/>
      <c r="J220" s="479" t="n">
        <v>43276.78</v>
      </c>
      <c r="K220" s="451"/>
      <c r="L220" s="451" t="n">
        <v>0</v>
      </c>
      <c r="M220" s="452" t="n">
        <v>0</v>
      </c>
      <c r="N220" s="452" t="n">
        <v>0</v>
      </c>
      <c r="O220" s="451"/>
      <c r="P220" s="451" t="n">
        <v>0</v>
      </c>
      <c r="Q220" s="452" t="n">
        <v>0</v>
      </c>
      <c r="R220" s="452" t="n">
        <v>0</v>
      </c>
      <c r="S220" s="453" t="n">
        <v>43276.78</v>
      </c>
      <c r="T220" s="453" t="n">
        <v>0</v>
      </c>
      <c r="U220" s="453" t="n">
        <v>0</v>
      </c>
      <c r="V220" s="453" t="n">
        <v>0</v>
      </c>
      <c r="W220" s="453" t="n">
        <v>0</v>
      </c>
      <c r="X220" s="451" t="n">
        <v>0</v>
      </c>
      <c r="Y220" s="451" t="n">
        <v>0</v>
      </c>
      <c r="Z220" s="451" t="n">
        <v>0</v>
      </c>
      <c r="AA220" s="451" t="n">
        <v>0</v>
      </c>
      <c r="AB220" s="454" t="s">
        <v>3072</v>
      </c>
      <c r="AC220" s="92"/>
      <c r="AD220" s="452" t="n">
        <v>1</v>
      </c>
      <c r="AE220" s="452" t="n">
        <v>-1</v>
      </c>
      <c r="AF220" s="92"/>
      <c r="AG220" s="455" t="n">
        <v>0</v>
      </c>
      <c r="AH220" s="456" t="n">
        <v>0</v>
      </c>
      <c r="AI220" s="455" t="n">
        <v>0</v>
      </c>
      <c r="AJ220" s="456" t="n">
        <v>0</v>
      </c>
      <c r="AK220" s="92"/>
      <c r="AL220" s="457" t="n">
        <v>0</v>
      </c>
      <c r="AM220" s="458" t="n">
        <v>0</v>
      </c>
      <c r="AN220" s="458" t="n">
        <v>0</v>
      </c>
      <c r="AO220" s="458" t="n">
        <v>0</v>
      </c>
      <c r="AP220" s="459" t="n">
        <v>0</v>
      </c>
      <c r="AQ220" s="378"/>
      <c r="AR220" s="460"/>
      <c r="AS220" s="460"/>
      <c r="AT220" s="460"/>
      <c r="AU220" s="460"/>
      <c r="AV220" s="461"/>
      <c r="AW220" s="462"/>
      <c r="AX220" s="463"/>
      <c r="AY220" s="464"/>
      <c r="AZ220" s="418" t="s">
        <v>537</v>
      </c>
      <c r="BA220" s="92"/>
      <c r="BB220" s="92"/>
      <c r="BC220" s="92"/>
      <c r="BD220" s="92"/>
      <c r="BE220" s="92"/>
      <c r="BF220" s="92"/>
      <c r="BG220" s="92"/>
      <c r="BH220" s="92"/>
      <c r="BI220" s="92"/>
      <c r="BJ220" s="92"/>
      <c r="BK220" s="92"/>
      <c r="BL220" s="465" t="n">
        <v>0</v>
      </c>
      <c r="BM220" s="466" t="n">
        <v>0</v>
      </c>
      <c r="BN220" s="467" t="n">
        <v>0</v>
      </c>
      <c r="BO220" s="468" t="n">
        <v>0</v>
      </c>
      <c r="BP220" s="468" t="n">
        <v>0</v>
      </c>
      <c r="BQ220" s="469" t="n">
        <v>0</v>
      </c>
      <c r="BR220" s="470" t="n">
        <v>0</v>
      </c>
      <c r="BS220" s="468" t="n">
        <v>0</v>
      </c>
      <c r="BT220" s="468" t="n">
        <v>0</v>
      </c>
      <c r="BU220" s="471" t="n">
        <v>0</v>
      </c>
      <c r="CE220" s="446" t="n">
        <v>208</v>
      </c>
    </row>
    <row r="221" s="445" customFormat="true" ht="21.95" hidden="false" customHeight="true" outlineLevel="0" collapsed="false">
      <c r="A221" s="418" t="n">
        <v>0</v>
      </c>
      <c r="B221" s="418" t="n">
        <v>0</v>
      </c>
      <c r="C221" s="419" t="n">
        <v>0</v>
      </c>
      <c r="D221" s="419" t="s">
        <v>535</v>
      </c>
      <c r="E221" s="447" t="s">
        <v>539</v>
      </c>
      <c r="F221" s="447" t="s">
        <v>2532</v>
      </c>
      <c r="G221" s="447" t="s">
        <v>1072</v>
      </c>
      <c r="H221" s="475" t="n">
        <v>501.94</v>
      </c>
      <c r="I221" s="480" t="n">
        <v>37</v>
      </c>
      <c r="J221" s="450" t="n">
        <v>18571.78</v>
      </c>
      <c r="K221" s="451"/>
      <c r="L221" s="451" t="n">
        <v>0</v>
      </c>
      <c r="M221" s="452" t="n">
        <v>0</v>
      </c>
      <c r="N221" s="452" t="n">
        <v>0</v>
      </c>
      <c r="O221" s="451"/>
      <c r="P221" s="451" t="n">
        <v>0</v>
      </c>
      <c r="Q221" s="452" t="n">
        <v>0</v>
      </c>
      <c r="R221" s="452" t="n">
        <v>0</v>
      </c>
      <c r="S221" s="453" t="n">
        <v>18571.78</v>
      </c>
      <c r="T221" s="453" t="n">
        <v>0</v>
      </c>
      <c r="U221" s="453" t="n">
        <v>18787.212648</v>
      </c>
      <c r="V221" s="453" t="n">
        <v>18787.212648</v>
      </c>
      <c r="W221" s="453" t="n">
        <v>0</v>
      </c>
      <c r="X221" s="451" t="n">
        <v>0</v>
      </c>
      <c r="Y221" s="451" t="n">
        <v>0</v>
      </c>
      <c r="Z221" s="451" t="n">
        <v>0</v>
      </c>
      <c r="AA221" s="451" t="n">
        <v>0</v>
      </c>
      <c r="AB221" s="454" t="s">
        <v>3072</v>
      </c>
      <c r="AC221" s="92"/>
      <c r="AD221" s="452" t="n">
        <v>1</v>
      </c>
      <c r="AE221" s="452" t="n">
        <v>-1</v>
      </c>
      <c r="AF221" s="92"/>
      <c r="AG221" s="455" t="n">
        <v>0</v>
      </c>
      <c r="AH221" s="456" t="n">
        <v>0</v>
      </c>
      <c r="AI221" s="455" t="n">
        <v>0</v>
      </c>
      <c r="AJ221" s="456" t="n">
        <v>0</v>
      </c>
      <c r="AK221" s="92"/>
      <c r="AL221" s="457" t="n">
        <v>0</v>
      </c>
      <c r="AM221" s="458" t="n">
        <v>0</v>
      </c>
      <c r="AN221" s="458" t="n">
        <v>0</v>
      </c>
      <c r="AO221" s="458" t="n">
        <v>0</v>
      </c>
      <c r="AP221" s="459" t="n">
        <v>0</v>
      </c>
      <c r="AQ221" s="378" t="n">
        <v>0</v>
      </c>
      <c r="AR221" s="460" t="n">
        <v>0</v>
      </c>
      <c r="AS221" s="460" t="n">
        <v>0</v>
      </c>
      <c r="AT221" s="460" t="n">
        <v>0</v>
      </c>
      <c r="AU221" s="460" t="n">
        <v>0</v>
      </c>
      <c r="AV221" s="461"/>
      <c r="AW221" s="462" t="n">
        <v>0</v>
      </c>
      <c r="AX221" s="463" t="n">
        <v>0</v>
      </c>
      <c r="AY221" s="464" t="n">
        <v>0</v>
      </c>
      <c r="AZ221" s="418" t="s">
        <v>539</v>
      </c>
      <c r="BA221" s="92"/>
      <c r="BB221" s="92"/>
      <c r="BC221" s="92"/>
      <c r="BD221" s="92"/>
      <c r="BE221" s="92"/>
      <c r="BF221" s="92"/>
      <c r="BG221" s="92"/>
      <c r="BH221" s="92"/>
      <c r="BI221" s="92"/>
      <c r="BJ221" s="92"/>
      <c r="BK221" s="92"/>
      <c r="BL221" s="465" t="n">
        <v>0</v>
      </c>
      <c r="BM221" s="466" t="n">
        <v>0</v>
      </c>
      <c r="BN221" s="467" t="n">
        <v>0</v>
      </c>
      <c r="BO221" s="468" t="n">
        <v>0</v>
      </c>
      <c r="BP221" s="468" t="n">
        <v>0</v>
      </c>
      <c r="BQ221" s="469" t="n">
        <v>0</v>
      </c>
      <c r="BR221" s="470" t="n">
        <v>0</v>
      </c>
      <c r="BS221" s="468" t="n">
        <v>0</v>
      </c>
      <c r="BT221" s="468" t="n">
        <v>0</v>
      </c>
      <c r="BU221" s="471" t="n">
        <v>0</v>
      </c>
      <c r="CE221" s="446" t="n">
        <v>209</v>
      </c>
    </row>
    <row r="222" s="445" customFormat="true" ht="21.95" hidden="false" customHeight="true" outlineLevel="0" collapsed="false">
      <c r="A222" s="418" t="n">
        <v>0</v>
      </c>
      <c r="B222" s="418" t="n">
        <v>0</v>
      </c>
      <c r="C222" s="419" t="n">
        <v>0</v>
      </c>
      <c r="D222" s="419" t="s">
        <v>535</v>
      </c>
      <c r="E222" s="447" t="s">
        <v>541</v>
      </c>
      <c r="F222" s="447" t="s">
        <v>2534</v>
      </c>
      <c r="G222" s="447" t="s">
        <v>1072</v>
      </c>
      <c r="H222" s="480" t="n">
        <v>65.36</v>
      </c>
      <c r="I222" s="475" t="n">
        <v>190</v>
      </c>
      <c r="J222" s="450" t="n">
        <v>12418.4</v>
      </c>
      <c r="K222" s="451"/>
      <c r="L222" s="451" t="n">
        <v>0</v>
      </c>
      <c r="M222" s="452" t="n">
        <v>0</v>
      </c>
      <c r="N222" s="452" t="n">
        <v>0</v>
      </c>
      <c r="O222" s="451"/>
      <c r="P222" s="451" t="n">
        <v>0</v>
      </c>
      <c r="Q222" s="452" t="n">
        <v>0</v>
      </c>
      <c r="R222" s="452" t="n">
        <v>0</v>
      </c>
      <c r="S222" s="453" t="n">
        <v>12418.4</v>
      </c>
      <c r="T222" s="453" t="n">
        <v>0</v>
      </c>
      <c r="U222" s="453" t="n">
        <v>12562.45344</v>
      </c>
      <c r="V222" s="453" t="n">
        <v>12562.45344</v>
      </c>
      <c r="W222" s="453" t="n">
        <v>0</v>
      </c>
      <c r="X222" s="451" t="n">
        <v>0</v>
      </c>
      <c r="Y222" s="451" t="n">
        <v>0</v>
      </c>
      <c r="Z222" s="451" t="n">
        <v>0</v>
      </c>
      <c r="AA222" s="451" t="n">
        <v>0</v>
      </c>
      <c r="AB222" s="454" t="s">
        <v>3072</v>
      </c>
      <c r="AC222" s="92"/>
      <c r="AD222" s="452" t="n">
        <v>1</v>
      </c>
      <c r="AE222" s="452" t="n">
        <v>-1</v>
      </c>
      <c r="AF222" s="92"/>
      <c r="AG222" s="455" t="n">
        <v>0</v>
      </c>
      <c r="AH222" s="456" t="n">
        <v>0</v>
      </c>
      <c r="AI222" s="455" t="n">
        <v>0</v>
      </c>
      <c r="AJ222" s="456" t="n">
        <v>0</v>
      </c>
      <c r="AK222" s="92"/>
      <c r="AL222" s="457" t="n">
        <v>0</v>
      </c>
      <c r="AM222" s="458" t="n">
        <v>0</v>
      </c>
      <c r="AN222" s="458" t="n">
        <v>0</v>
      </c>
      <c r="AO222" s="458" t="n">
        <v>0</v>
      </c>
      <c r="AP222" s="459" t="n">
        <v>0</v>
      </c>
      <c r="AQ222" s="378" t="n">
        <v>0</v>
      </c>
      <c r="AR222" s="460" t="n">
        <v>0</v>
      </c>
      <c r="AS222" s="460" t="n">
        <v>0</v>
      </c>
      <c r="AT222" s="460" t="n">
        <v>0</v>
      </c>
      <c r="AU222" s="460" t="n">
        <v>0</v>
      </c>
      <c r="AV222" s="461"/>
      <c r="AW222" s="462" t="n">
        <v>0</v>
      </c>
      <c r="AX222" s="463" t="n">
        <v>0</v>
      </c>
      <c r="AY222" s="464" t="n">
        <v>0</v>
      </c>
      <c r="AZ222" s="418" t="s">
        <v>541</v>
      </c>
      <c r="BA222" s="92"/>
      <c r="BB222" s="92"/>
      <c r="BC222" s="92"/>
      <c r="BD222" s="92"/>
      <c r="BE222" s="92"/>
      <c r="BF222" s="92"/>
      <c r="BG222" s="92"/>
      <c r="BH222" s="92"/>
      <c r="BI222" s="92"/>
      <c r="BJ222" s="92"/>
      <c r="BK222" s="92"/>
      <c r="BL222" s="465" t="n">
        <v>0</v>
      </c>
      <c r="BM222" s="466" t="n">
        <v>0</v>
      </c>
      <c r="BN222" s="467" t="n">
        <v>0</v>
      </c>
      <c r="BO222" s="468" t="n">
        <v>0</v>
      </c>
      <c r="BP222" s="468" t="n">
        <v>0</v>
      </c>
      <c r="BQ222" s="469" t="n">
        <v>0</v>
      </c>
      <c r="BR222" s="470" t="n">
        <v>0</v>
      </c>
      <c r="BS222" s="468" t="n">
        <v>0</v>
      </c>
      <c r="BT222" s="468" t="n">
        <v>0</v>
      </c>
      <c r="BU222" s="471" t="n">
        <v>0</v>
      </c>
      <c r="CE222" s="446" t="n">
        <v>210</v>
      </c>
    </row>
    <row r="223" s="445" customFormat="true" ht="21.95" hidden="false" customHeight="true" outlineLevel="0" collapsed="false">
      <c r="A223" s="418" t="n">
        <v>0</v>
      </c>
      <c r="B223" s="418" t="n">
        <v>0</v>
      </c>
      <c r="C223" s="419" t="n">
        <v>0</v>
      </c>
      <c r="D223" s="419" t="s">
        <v>535</v>
      </c>
      <c r="E223" s="447" t="s">
        <v>544</v>
      </c>
      <c r="F223" s="447" t="s">
        <v>1654</v>
      </c>
      <c r="G223" s="447" t="s">
        <v>1079</v>
      </c>
      <c r="H223" s="475" t="n">
        <v>955.66</v>
      </c>
      <c r="I223" s="480" t="n">
        <v>10</v>
      </c>
      <c r="J223" s="473" t="n">
        <v>9556.6</v>
      </c>
      <c r="K223" s="451"/>
      <c r="L223" s="451" t="n">
        <v>0</v>
      </c>
      <c r="M223" s="452" t="n">
        <v>0</v>
      </c>
      <c r="N223" s="452" t="n">
        <v>0</v>
      </c>
      <c r="O223" s="451"/>
      <c r="P223" s="451" t="n">
        <v>0</v>
      </c>
      <c r="Q223" s="452" t="n">
        <v>0</v>
      </c>
      <c r="R223" s="452" t="n">
        <v>0</v>
      </c>
      <c r="S223" s="453" t="n">
        <v>9556.6</v>
      </c>
      <c r="T223" s="453" t="n">
        <v>0</v>
      </c>
      <c r="U223" s="453" t="n">
        <v>9667.45656</v>
      </c>
      <c r="V223" s="453" t="n">
        <v>9667.45656</v>
      </c>
      <c r="W223" s="453" t="n">
        <v>0</v>
      </c>
      <c r="X223" s="451" t="n">
        <v>0</v>
      </c>
      <c r="Y223" s="451" t="n">
        <v>0</v>
      </c>
      <c r="Z223" s="451" t="n">
        <v>0</v>
      </c>
      <c r="AA223" s="451" t="n">
        <v>0</v>
      </c>
      <c r="AB223" s="454" t="s">
        <v>3072</v>
      </c>
      <c r="AC223" s="92"/>
      <c r="AD223" s="452" t="n">
        <v>1</v>
      </c>
      <c r="AE223" s="452" t="n">
        <v>-1</v>
      </c>
      <c r="AF223" s="92"/>
      <c r="AG223" s="455" t="n">
        <v>0</v>
      </c>
      <c r="AH223" s="456" t="n">
        <v>0</v>
      </c>
      <c r="AI223" s="455" t="n">
        <v>0</v>
      </c>
      <c r="AJ223" s="456" t="n">
        <v>0</v>
      </c>
      <c r="AK223" s="92"/>
      <c r="AL223" s="457" t="n">
        <v>0</v>
      </c>
      <c r="AM223" s="458" t="n">
        <v>0</v>
      </c>
      <c r="AN223" s="458" t="n">
        <v>0</v>
      </c>
      <c r="AO223" s="458" t="n">
        <v>0</v>
      </c>
      <c r="AP223" s="459" t="n">
        <v>0</v>
      </c>
      <c r="AQ223" s="378" t="n">
        <v>0</v>
      </c>
      <c r="AR223" s="460" t="n">
        <v>0</v>
      </c>
      <c r="AS223" s="460" t="n">
        <v>0</v>
      </c>
      <c r="AT223" s="460" t="n">
        <v>0</v>
      </c>
      <c r="AU223" s="460" t="n">
        <v>0</v>
      </c>
      <c r="AV223" s="461"/>
      <c r="AW223" s="462" t="n">
        <v>0</v>
      </c>
      <c r="AX223" s="463" t="n">
        <v>0</v>
      </c>
      <c r="AY223" s="464" t="n">
        <v>0</v>
      </c>
      <c r="AZ223" s="418" t="s">
        <v>544</v>
      </c>
      <c r="BA223" s="92"/>
      <c r="BB223" s="92"/>
      <c r="BC223" s="92"/>
      <c r="BD223" s="92"/>
      <c r="BE223" s="92"/>
      <c r="BF223" s="92"/>
      <c r="BG223" s="92"/>
      <c r="BH223" s="92"/>
      <c r="BI223" s="92"/>
      <c r="BJ223" s="92"/>
      <c r="BK223" s="92"/>
      <c r="BL223" s="465" t="n">
        <v>0</v>
      </c>
      <c r="BM223" s="466" t="n">
        <v>0</v>
      </c>
      <c r="BN223" s="467" t="n">
        <v>0</v>
      </c>
      <c r="BO223" s="468" t="n">
        <v>0</v>
      </c>
      <c r="BP223" s="468" t="n">
        <v>0</v>
      </c>
      <c r="BQ223" s="469" t="n">
        <v>0</v>
      </c>
      <c r="BR223" s="470" t="n">
        <v>0</v>
      </c>
      <c r="BS223" s="468" t="n">
        <v>0</v>
      </c>
      <c r="BT223" s="468" t="n">
        <v>0</v>
      </c>
      <c r="BU223" s="471" t="n">
        <v>0</v>
      </c>
      <c r="CE223" s="446" t="n">
        <v>211</v>
      </c>
    </row>
    <row r="224" s="445" customFormat="true" ht="21.95" hidden="false" customHeight="true" outlineLevel="0" collapsed="false">
      <c r="A224" s="418" t="n">
        <v>0</v>
      </c>
      <c r="B224" s="418" t="n">
        <v>0</v>
      </c>
      <c r="C224" s="419" t="n">
        <v>0</v>
      </c>
      <c r="D224" s="419" t="s">
        <v>535</v>
      </c>
      <c r="E224" s="447" t="s">
        <v>546</v>
      </c>
      <c r="F224" s="447" t="s">
        <v>2537</v>
      </c>
      <c r="G224" s="447" t="s">
        <v>1079</v>
      </c>
      <c r="H224" s="480" t="n">
        <v>78</v>
      </c>
      <c r="I224" s="480" t="n">
        <v>35</v>
      </c>
      <c r="J224" s="473" t="n">
        <v>2730</v>
      </c>
      <c r="K224" s="451"/>
      <c r="L224" s="451" t="n">
        <v>0</v>
      </c>
      <c r="M224" s="452" t="n">
        <v>0</v>
      </c>
      <c r="N224" s="452" t="n">
        <v>0</v>
      </c>
      <c r="O224" s="451"/>
      <c r="P224" s="451" t="n">
        <v>0</v>
      </c>
      <c r="Q224" s="452" t="n">
        <v>0</v>
      </c>
      <c r="R224" s="452" t="n">
        <v>0</v>
      </c>
      <c r="S224" s="453" t="n">
        <v>2730</v>
      </c>
      <c r="T224" s="453" t="n">
        <v>0</v>
      </c>
      <c r="U224" s="453" t="n">
        <v>2761.668</v>
      </c>
      <c r="V224" s="453" t="n">
        <v>2761.668</v>
      </c>
      <c r="W224" s="453" t="n">
        <v>0</v>
      </c>
      <c r="X224" s="451" t="n">
        <v>0</v>
      </c>
      <c r="Y224" s="451" t="n">
        <v>0</v>
      </c>
      <c r="Z224" s="451" t="n">
        <v>0</v>
      </c>
      <c r="AA224" s="451" t="n">
        <v>0</v>
      </c>
      <c r="AB224" s="454" t="s">
        <v>3072</v>
      </c>
      <c r="AC224" s="92"/>
      <c r="AD224" s="452" t="n">
        <v>1</v>
      </c>
      <c r="AE224" s="452" t="n">
        <v>-1</v>
      </c>
      <c r="AF224" s="92"/>
      <c r="AG224" s="455" t="n">
        <v>0</v>
      </c>
      <c r="AH224" s="456" t="n">
        <v>0</v>
      </c>
      <c r="AI224" s="455" t="n">
        <v>0</v>
      </c>
      <c r="AJ224" s="456" t="n">
        <v>0</v>
      </c>
      <c r="AK224" s="92"/>
      <c r="AL224" s="457" t="n">
        <v>0</v>
      </c>
      <c r="AM224" s="458" t="n">
        <v>0</v>
      </c>
      <c r="AN224" s="458" t="n">
        <v>0</v>
      </c>
      <c r="AO224" s="458" t="n">
        <v>0</v>
      </c>
      <c r="AP224" s="459" t="n">
        <v>0</v>
      </c>
      <c r="AQ224" s="378" t="n">
        <v>0</v>
      </c>
      <c r="AR224" s="460" t="n">
        <v>0</v>
      </c>
      <c r="AS224" s="460" t="n">
        <v>0</v>
      </c>
      <c r="AT224" s="460" t="n">
        <v>0</v>
      </c>
      <c r="AU224" s="460" t="n">
        <v>0</v>
      </c>
      <c r="AV224" s="461"/>
      <c r="AW224" s="462" t="n">
        <v>0</v>
      </c>
      <c r="AX224" s="463" t="n">
        <v>0</v>
      </c>
      <c r="AY224" s="464" t="n">
        <v>0</v>
      </c>
      <c r="AZ224" s="418" t="s">
        <v>546</v>
      </c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465" t="n">
        <v>0</v>
      </c>
      <c r="BM224" s="466" t="n">
        <v>0</v>
      </c>
      <c r="BN224" s="467" t="n">
        <v>0</v>
      </c>
      <c r="BO224" s="468" t="n">
        <v>0</v>
      </c>
      <c r="BP224" s="468" t="n">
        <v>0</v>
      </c>
      <c r="BQ224" s="469" t="n">
        <v>0</v>
      </c>
      <c r="BR224" s="470" t="n">
        <v>0</v>
      </c>
      <c r="BS224" s="468" t="n">
        <v>0</v>
      </c>
      <c r="BT224" s="468" t="n">
        <v>0</v>
      </c>
      <c r="BU224" s="471" t="n">
        <v>0</v>
      </c>
      <c r="CE224" s="446" t="n">
        <v>212</v>
      </c>
    </row>
    <row r="225" s="445" customFormat="true" ht="21.95" hidden="false" customHeight="true" outlineLevel="0" collapsed="false">
      <c r="A225" s="418" t="n">
        <v>0</v>
      </c>
      <c r="B225" s="418" t="n">
        <v>0</v>
      </c>
      <c r="C225" s="419" t="s">
        <v>549</v>
      </c>
      <c r="D225" s="419" t="s">
        <v>549</v>
      </c>
      <c r="E225" s="420" t="s">
        <v>549</v>
      </c>
      <c r="F225" s="420" t="s">
        <v>2539</v>
      </c>
      <c r="G225" s="421"/>
      <c r="H225" s="421"/>
      <c r="I225" s="421"/>
      <c r="J225" s="422" t="n">
        <v>385076.31</v>
      </c>
      <c r="K225" s="423"/>
      <c r="L225" s="423" t="n">
        <v>0</v>
      </c>
      <c r="M225" s="422"/>
      <c r="N225" s="422" t="n">
        <v>0</v>
      </c>
      <c r="O225" s="423"/>
      <c r="P225" s="423" t="n">
        <v>0</v>
      </c>
      <c r="Q225" s="422" t="n">
        <v>0</v>
      </c>
      <c r="R225" s="422" t="n">
        <v>0</v>
      </c>
      <c r="S225" s="422" t="n">
        <v>385076.31</v>
      </c>
      <c r="T225" s="422" t="n">
        <v>0</v>
      </c>
      <c r="U225" s="422"/>
      <c r="V225" s="422" t="n">
        <v>389543.195196</v>
      </c>
      <c r="W225" s="422" t="n">
        <v>0</v>
      </c>
      <c r="X225" s="423" t="n">
        <v>0</v>
      </c>
      <c r="Y225" s="423" t="n">
        <v>0</v>
      </c>
      <c r="Z225" s="423" t="n">
        <v>0</v>
      </c>
      <c r="AA225" s="423" t="n">
        <v>0</v>
      </c>
      <c r="AB225" s="424" t="s">
        <v>3072</v>
      </c>
      <c r="AC225" s="425" t="s">
        <v>3070</v>
      </c>
      <c r="AD225" s="426" t="n">
        <v>0</v>
      </c>
      <c r="AE225" s="427" t="n">
        <v>0</v>
      </c>
      <c r="AF225" s="425"/>
      <c r="AG225" s="428"/>
      <c r="AH225" s="429"/>
      <c r="AI225" s="428"/>
      <c r="AJ225" s="429"/>
      <c r="AK225" s="425"/>
      <c r="AL225" s="430"/>
      <c r="AM225" s="431"/>
      <c r="AN225" s="431"/>
      <c r="AO225" s="431"/>
      <c r="AP225" s="432"/>
      <c r="AQ225" s="433"/>
      <c r="AR225" s="434"/>
      <c r="AS225" s="434"/>
      <c r="AT225" s="434"/>
      <c r="AU225" s="434"/>
      <c r="AV225" s="425"/>
      <c r="AW225" s="435"/>
      <c r="AX225" s="436"/>
      <c r="AY225" s="437"/>
      <c r="AZ225" s="418" t="s">
        <v>549</v>
      </c>
      <c r="BA225" s="425"/>
      <c r="BB225" s="425"/>
      <c r="BC225" s="425"/>
      <c r="BD225" s="425"/>
      <c r="BE225" s="425"/>
      <c r="BF225" s="425"/>
      <c r="BG225" s="425"/>
      <c r="BH225" s="425"/>
      <c r="BI225" s="425"/>
      <c r="BJ225" s="425"/>
      <c r="BK225" s="425"/>
      <c r="BL225" s="438" t="s">
        <v>549</v>
      </c>
      <c r="BM225" s="439" t="n">
        <v>0</v>
      </c>
      <c r="BN225" s="440" t="n">
        <v>0</v>
      </c>
      <c r="BO225" s="441" t="n">
        <v>0</v>
      </c>
      <c r="BP225" s="441" t="n">
        <v>0</v>
      </c>
      <c r="BQ225" s="442" t="n">
        <v>0</v>
      </c>
      <c r="BR225" s="443" t="n">
        <v>0</v>
      </c>
      <c r="BS225" s="441" t="n">
        <v>0</v>
      </c>
      <c r="BT225" s="441" t="n">
        <v>0</v>
      </c>
      <c r="BU225" s="444" t="n">
        <v>0</v>
      </c>
      <c r="CE225" s="446" t="n">
        <v>213</v>
      </c>
    </row>
    <row r="226" s="445" customFormat="true" ht="21.95" hidden="false" customHeight="true" outlineLevel="0" collapsed="false">
      <c r="A226" s="418" t="n">
        <v>0</v>
      </c>
      <c r="B226" s="418" t="n">
        <v>0</v>
      </c>
      <c r="C226" s="419" t="n">
        <v>0</v>
      </c>
      <c r="D226" s="419" t="s">
        <v>549</v>
      </c>
      <c r="E226" s="477" t="s">
        <v>551</v>
      </c>
      <c r="F226" s="477" t="s">
        <v>2065</v>
      </c>
      <c r="G226" s="477"/>
      <c r="H226" s="478"/>
      <c r="I226" s="478"/>
      <c r="J226" s="479" t="n">
        <v>10117.76</v>
      </c>
      <c r="K226" s="451"/>
      <c r="L226" s="451" t="n">
        <v>0</v>
      </c>
      <c r="M226" s="452" t="n">
        <v>0</v>
      </c>
      <c r="N226" s="452" t="n">
        <v>0</v>
      </c>
      <c r="O226" s="451"/>
      <c r="P226" s="451" t="n">
        <v>0</v>
      </c>
      <c r="Q226" s="452" t="n">
        <v>0</v>
      </c>
      <c r="R226" s="452" t="n">
        <v>0</v>
      </c>
      <c r="S226" s="453" t="n">
        <v>10117.76</v>
      </c>
      <c r="T226" s="453" t="n">
        <v>0</v>
      </c>
      <c r="U226" s="453" t="n">
        <v>0</v>
      </c>
      <c r="V226" s="453" t="n">
        <v>0</v>
      </c>
      <c r="W226" s="453" t="n">
        <v>0</v>
      </c>
      <c r="X226" s="451" t="n">
        <v>0</v>
      </c>
      <c r="Y226" s="451" t="n">
        <v>0</v>
      </c>
      <c r="Z226" s="451" t="n">
        <v>0</v>
      </c>
      <c r="AA226" s="451" t="n">
        <v>0</v>
      </c>
      <c r="AB226" s="454" t="s">
        <v>3072</v>
      </c>
      <c r="AC226" s="92"/>
      <c r="AD226" s="452" t="n">
        <v>1</v>
      </c>
      <c r="AE226" s="452" t="n">
        <v>-1</v>
      </c>
      <c r="AF226" s="92"/>
      <c r="AG226" s="455" t="n">
        <v>0</v>
      </c>
      <c r="AH226" s="456" t="n">
        <v>0</v>
      </c>
      <c r="AI226" s="455" t="n">
        <v>0</v>
      </c>
      <c r="AJ226" s="456" t="n">
        <v>0</v>
      </c>
      <c r="AK226" s="92"/>
      <c r="AL226" s="457" t="n">
        <v>0</v>
      </c>
      <c r="AM226" s="458" t="n">
        <v>0</v>
      </c>
      <c r="AN226" s="458" t="n">
        <v>0</v>
      </c>
      <c r="AO226" s="458" t="n">
        <v>0</v>
      </c>
      <c r="AP226" s="459" t="n">
        <v>0</v>
      </c>
      <c r="AQ226" s="378"/>
      <c r="AR226" s="460"/>
      <c r="AS226" s="460"/>
      <c r="AT226" s="460"/>
      <c r="AU226" s="460"/>
      <c r="AV226" s="461"/>
      <c r="AW226" s="462"/>
      <c r="AX226" s="463"/>
      <c r="AY226" s="464"/>
      <c r="AZ226" s="418" t="s">
        <v>551</v>
      </c>
      <c r="BA226" s="92"/>
      <c r="BB226" s="92"/>
      <c r="BC226" s="92"/>
      <c r="BD226" s="92"/>
      <c r="BE226" s="92"/>
      <c r="BF226" s="92"/>
      <c r="BG226" s="92"/>
      <c r="BH226" s="92"/>
      <c r="BI226" s="92"/>
      <c r="BJ226" s="92"/>
      <c r="BK226" s="92"/>
      <c r="BL226" s="465" t="n">
        <v>0</v>
      </c>
      <c r="BM226" s="466" t="n">
        <v>0</v>
      </c>
      <c r="BN226" s="467" t="n">
        <v>0</v>
      </c>
      <c r="BO226" s="468" t="n">
        <v>0</v>
      </c>
      <c r="BP226" s="468" t="n">
        <v>0</v>
      </c>
      <c r="BQ226" s="469" t="n">
        <v>0</v>
      </c>
      <c r="BR226" s="470" t="n">
        <v>0</v>
      </c>
      <c r="BS226" s="468" t="n">
        <v>0</v>
      </c>
      <c r="BT226" s="468" t="n">
        <v>0</v>
      </c>
      <c r="BU226" s="471" t="n">
        <v>0</v>
      </c>
      <c r="CE226" s="446" t="n">
        <v>214</v>
      </c>
    </row>
    <row r="227" s="445" customFormat="true" ht="21.95" hidden="false" customHeight="true" outlineLevel="0" collapsed="false">
      <c r="A227" s="418" t="n">
        <v>0</v>
      </c>
      <c r="B227" s="418" t="n">
        <v>0</v>
      </c>
      <c r="C227" s="419" t="n">
        <v>0</v>
      </c>
      <c r="D227" s="419" t="s">
        <v>549</v>
      </c>
      <c r="E227" s="447" t="s">
        <v>553</v>
      </c>
      <c r="F227" s="447" t="s">
        <v>2065</v>
      </c>
      <c r="G227" s="447" t="s">
        <v>1072</v>
      </c>
      <c r="H227" s="472" t="n">
        <v>1154.52</v>
      </c>
      <c r="I227" s="448" t="n">
        <v>7.0454</v>
      </c>
      <c r="J227" s="473" t="n">
        <v>8134.06</v>
      </c>
      <c r="K227" s="451"/>
      <c r="L227" s="451" t="n">
        <v>0</v>
      </c>
      <c r="M227" s="452" t="n">
        <v>0</v>
      </c>
      <c r="N227" s="452" t="n">
        <v>0</v>
      </c>
      <c r="O227" s="451"/>
      <c r="P227" s="451" t="n">
        <v>0</v>
      </c>
      <c r="Q227" s="452" t="n">
        <v>0</v>
      </c>
      <c r="R227" s="452" t="n">
        <v>0</v>
      </c>
      <c r="S227" s="453" t="n">
        <v>8134.06</v>
      </c>
      <c r="T227" s="453" t="n">
        <v>0</v>
      </c>
      <c r="U227" s="453" t="n">
        <v>8228.415096</v>
      </c>
      <c r="V227" s="453" t="n">
        <v>8228.415096</v>
      </c>
      <c r="W227" s="453" t="n">
        <v>0</v>
      </c>
      <c r="X227" s="451" t="n">
        <v>0</v>
      </c>
      <c r="Y227" s="451" t="n">
        <v>0</v>
      </c>
      <c r="Z227" s="451" t="n">
        <v>0</v>
      </c>
      <c r="AA227" s="451" t="n">
        <v>0</v>
      </c>
      <c r="AB227" s="454" t="s">
        <v>3072</v>
      </c>
      <c r="AC227" s="92"/>
      <c r="AD227" s="452" t="n">
        <v>1</v>
      </c>
      <c r="AE227" s="452" t="n">
        <v>-1</v>
      </c>
      <c r="AF227" s="92"/>
      <c r="AG227" s="455" t="n">
        <v>0</v>
      </c>
      <c r="AH227" s="456" t="n">
        <v>0</v>
      </c>
      <c r="AI227" s="455" t="n">
        <v>0</v>
      </c>
      <c r="AJ227" s="456" t="n">
        <v>0</v>
      </c>
      <c r="AK227" s="92"/>
      <c r="AL227" s="457" t="n">
        <v>0</v>
      </c>
      <c r="AM227" s="458" t="n">
        <v>0</v>
      </c>
      <c r="AN227" s="458" t="n">
        <v>0</v>
      </c>
      <c r="AO227" s="458" t="n">
        <v>0</v>
      </c>
      <c r="AP227" s="459" t="n">
        <v>0</v>
      </c>
      <c r="AQ227" s="378" t="n">
        <v>0</v>
      </c>
      <c r="AR227" s="460" t="n">
        <v>0</v>
      </c>
      <c r="AS227" s="460" t="n">
        <v>0</v>
      </c>
      <c r="AT227" s="460" t="n">
        <v>0</v>
      </c>
      <c r="AU227" s="460" t="n">
        <v>0</v>
      </c>
      <c r="AV227" s="461"/>
      <c r="AW227" s="462" t="n">
        <v>0</v>
      </c>
      <c r="AX227" s="463" t="n">
        <v>0</v>
      </c>
      <c r="AY227" s="464" t="n">
        <v>0</v>
      </c>
      <c r="AZ227" s="418" t="s">
        <v>553</v>
      </c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465" t="n">
        <v>0</v>
      </c>
      <c r="BM227" s="466" t="n">
        <v>0</v>
      </c>
      <c r="BN227" s="467" t="n">
        <v>0</v>
      </c>
      <c r="BO227" s="468" t="n">
        <v>0</v>
      </c>
      <c r="BP227" s="468" t="n">
        <v>0</v>
      </c>
      <c r="BQ227" s="469" t="n">
        <v>0</v>
      </c>
      <c r="BR227" s="470" t="n">
        <v>0</v>
      </c>
      <c r="BS227" s="468" t="n">
        <v>0</v>
      </c>
      <c r="BT227" s="468" t="n">
        <v>0</v>
      </c>
      <c r="BU227" s="471" t="n">
        <v>0</v>
      </c>
      <c r="CE227" s="446" t="n">
        <v>215</v>
      </c>
    </row>
    <row r="228" s="445" customFormat="true" ht="21.95" hidden="false" customHeight="true" outlineLevel="0" collapsed="false">
      <c r="A228" s="418" t="n">
        <v>0</v>
      </c>
      <c r="B228" s="418" t="n">
        <v>0</v>
      </c>
      <c r="C228" s="419" t="n">
        <v>0</v>
      </c>
      <c r="D228" s="419" t="s">
        <v>549</v>
      </c>
      <c r="E228" s="447" t="s">
        <v>555</v>
      </c>
      <c r="F228" s="447" t="s">
        <v>2543</v>
      </c>
      <c r="G228" s="447" t="s">
        <v>1072</v>
      </c>
      <c r="H228" s="475" t="n">
        <v>281.56</v>
      </c>
      <c r="I228" s="448" t="n">
        <v>7.0454</v>
      </c>
      <c r="J228" s="473" t="n">
        <v>1983.7</v>
      </c>
      <c r="K228" s="451"/>
      <c r="L228" s="451" t="n">
        <v>0</v>
      </c>
      <c r="M228" s="452" t="n">
        <v>0</v>
      </c>
      <c r="N228" s="452" t="n">
        <v>0</v>
      </c>
      <c r="O228" s="451"/>
      <c r="P228" s="451" t="n">
        <v>0</v>
      </c>
      <c r="Q228" s="452" t="n">
        <v>0</v>
      </c>
      <c r="R228" s="452" t="n">
        <v>0</v>
      </c>
      <c r="S228" s="453" t="n">
        <v>1983.7</v>
      </c>
      <c r="T228" s="453" t="n">
        <v>0</v>
      </c>
      <c r="U228" s="453" t="n">
        <v>2006.71092</v>
      </c>
      <c r="V228" s="453" t="n">
        <v>2006.71092</v>
      </c>
      <c r="W228" s="453" t="n">
        <v>0</v>
      </c>
      <c r="X228" s="451" t="n">
        <v>0</v>
      </c>
      <c r="Y228" s="451" t="n">
        <v>0</v>
      </c>
      <c r="Z228" s="451" t="n">
        <v>0</v>
      </c>
      <c r="AA228" s="451" t="n">
        <v>0</v>
      </c>
      <c r="AB228" s="454" t="s">
        <v>3072</v>
      </c>
      <c r="AC228" s="92"/>
      <c r="AD228" s="452" t="n">
        <v>1</v>
      </c>
      <c r="AE228" s="452" t="n">
        <v>-1</v>
      </c>
      <c r="AF228" s="92"/>
      <c r="AG228" s="455" t="n">
        <v>0</v>
      </c>
      <c r="AH228" s="456" t="n">
        <v>0</v>
      </c>
      <c r="AI228" s="455" t="n">
        <v>0</v>
      </c>
      <c r="AJ228" s="456" t="n">
        <v>0</v>
      </c>
      <c r="AK228" s="92"/>
      <c r="AL228" s="457" t="n">
        <v>0</v>
      </c>
      <c r="AM228" s="458" t="n">
        <v>0</v>
      </c>
      <c r="AN228" s="458" t="n">
        <v>0</v>
      </c>
      <c r="AO228" s="458" t="n">
        <v>0</v>
      </c>
      <c r="AP228" s="459" t="n">
        <v>0</v>
      </c>
      <c r="AQ228" s="378" t="n">
        <v>0</v>
      </c>
      <c r="AR228" s="460" t="n">
        <v>0</v>
      </c>
      <c r="AS228" s="460" t="n">
        <v>0</v>
      </c>
      <c r="AT228" s="460" t="n">
        <v>0</v>
      </c>
      <c r="AU228" s="460" t="n">
        <v>0</v>
      </c>
      <c r="AV228" s="461"/>
      <c r="AW228" s="462" t="n">
        <v>0</v>
      </c>
      <c r="AX228" s="463" t="n">
        <v>0</v>
      </c>
      <c r="AY228" s="464" t="n">
        <v>0</v>
      </c>
      <c r="AZ228" s="418" t="s">
        <v>555</v>
      </c>
      <c r="BA228" s="92"/>
      <c r="BB228" s="92"/>
      <c r="BC228" s="92"/>
      <c r="BD228" s="92"/>
      <c r="BE228" s="92"/>
      <c r="BF228" s="92"/>
      <c r="BG228" s="92"/>
      <c r="BH228" s="92"/>
      <c r="BI228" s="92"/>
      <c r="BJ228" s="92"/>
      <c r="BK228" s="92"/>
      <c r="BL228" s="465" t="n">
        <v>0</v>
      </c>
      <c r="BM228" s="466" t="n">
        <v>0</v>
      </c>
      <c r="BN228" s="467" t="n">
        <v>0</v>
      </c>
      <c r="BO228" s="468" t="n">
        <v>0</v>
      </c>
      <c r="BP228" s="468" t="n">
        <v>0</v>
      </c>
      <c r="BQ228" s="469" t="n">
        <v>0</v>
      </c>
      <c r="BR228" s="470" t="n">
        <v>0</v>
      </c>
      <c r="BS228" s="468" t="n">
        <v>0</v>
      </c>
      <c r="BT228" s="468" t="n">
        <v>0</v>
      </c>
      <c r="BU228" s="471" t="n">
        <v>0</v>
      </c>
      <c r="CE228" s="446" t="n">
        <v>216</v>
      </c>
    </row>
    <row r="229" s="445" customFormat="true" ht="21.95" hidden="false" customHeight="true" outlineLevel="0" collapsed="false">
      <c r="A229" s="418" t="n">
        <v>0</v>
      </c>
      <c r="B229" s="418" t="n">
        <v>0</v>
      </c>
      <c r="C229" s="419" t="n">
        <v>0</v>
      </c>
      <c r="D229" s="419" t="s">
        <v>549</v>
      </c>
      <c r="E229" s="477" t="s">
        <v>557</v>
      </c>
      <c r="F229" s="477" t="s">
        <v>2545</v>
      </c>
      <c r="G229" s="477"/>
      <c r="H229" s="478"/>
      <c r="I229" s="478"/>
      <c r="J229" s="479" t="n">
        <v>66488.11</v>
      </c>
      <c r="K229" s="451"/>
      <c r="L229" s="451" t="n">
        <v>0</v>
      </c>
      <c r="M229" s="452" t="n">
        <v>0</v>
      </c>
      <c r="N229" s="452" t="n">
        <v>0</v>
      </c>
      <c r="O229" s="451"/>
      <c r="P229" s="451" t="n">
        <v>0</v>
      </c>
      <c r="Q229" s="452" t="n">
        <v>0</v>
      </c>
      <c r="R229" s="452" t="n">
        <v>0</v>
      </c>
      <c r="S229" s="453" t="n">
        <v>66488.11</v>
      </c>
      <c r="T229" s="453" t="n">
        <v>0</v>
      </c>
      <c r="U229" s="453" t="n">
        <v>0</v>
      </c>
      <c r="V229" s="453" t="n">
        <v>0</v>
      </c>
      <c r="W229" s="453" t="n">
        <v>0</v>
      </c>
      <c r="X229" s="451" t="n">
        <v>0</v>
      </c>
      <c r="Y229" s="451" t="n">
        <v>0</v>
      </c>
      <c r="Z229" s="451" t="n">
        <v>0</v>
      </c>
      <c r="AA229" s="451" t="n">
        <v>0</v>
      </c>
      <c r="AB229" s="454" t="s">
        <v>3072</v>
      </c>
      <c r="AC229" s="92"/>
      <c r="AD229" s="452" t="n">
        <v>1</v>
      </c>
      <c r="AE229" s="452" t="n">
        <v>-1</v>
      </c>
      <c r="AF229" s="92"/>
      <c r="AG229" s="455" t="n">
        <v>0</v>
      </c>
      <c r="AH229" s="456" t="n">
        <v>0</v>
      </c>
      <c r="AI229" s="455" t="n">
        <v>0</v>
      </c>
      <c r="AJ229" s="456" t="n">
        <v>0</v>
      </c>
      <c r="AK229" s="92"/>
      <c r="AL229" s="457" t="n">
        <v>0</v>
      </c>
      <c r="AM229" s="458" t="n">
        <v>0</v>
      </c>
      <c r="AN229" s="458" t="n">
        <v>0</v>
      </c>
      <c r="AO229" s="458" t="n">
        <v>0</v>
      </c>
      <c r="AP229" s="459" t="n">
        <v>0</v>
      </c>
      <c r="AQ229" s="378"/>
      <c r="AR229" s="460"/>
      <c r="AS229" s="460"/>
      <c r="AT229" s="460"/>
      <c r="AU229" s="460"/>
      <c r="AV229" s="461"/>
      <c r="AW229" s="462"/>
      <c r="AX229" s="463"/>
      <c r="AY229" s="464"/>
      <c r="AZ229" s="418" t="s">
        <v>557</v>
      </c>
      <c r="BA229" s="92"/>
      <c r="BB229" s="92"/>
      <c r="BC229" s="92"/>
      <c r="BD229" s="92"/>
      <c r="BE229" s="92"/>
      <c r="BF229" s="92"/>
      <c r="BG229" s="92"/>
      <c r="BH229" s="92"/>
      <c r="BI229" s="92"/>
      <c r="BJ229" s="92"/>
      <c r="BK229" s="92"/>
      <c r="BL229" s="465" t="n">
        <v>0</v>
      </c>
      <c r="BM229" s="466" t="n">
        <v>0</v>
      </c>
      <c r="BN229" s="467" t="n">
        <v>0</v>
      </c>
      <c r="BO229" s="468" t="n">
        <v>0</v>
      </c>
      <c r="BP229" s="468" t="n">
        <v>0</v>
      </c>
      <c r="BQ229" s="469" t="n">
        <v>0</v>
      </c>
      <c r="BR229" s="470" t="n">
        <v>0</v>
      </c>
      <c r="BS229" s="468" t="n">
        <v>0</v>
      </c>
      <c r="BT229" s="468" t="n">
        <v>0</v>
      </c>
      <c r="BU229" s="471" t="n">
        <v>0</v>
      </c>
      <c r="CE229" s="446" t="n">
        <v>217</v>
      </c>
    </row>
    <row r="230" s="445" customFormat="true" ht="21.95" hidden="false" customHeight="true" outlineLevel="0" collapsed="false">
      <c r="A230" s="418" t="n">
        <v>0</v>
      </c>
      <c r="B230" s="418" t="n">
        <v>0</v>
      </c>
      <c r="C230" s="419" t="n">
        <v>0</v>
      </c>
      <c r="D230" s="419" t="s">
        <v>549</v>
      </c>
      <c r="E230" s="447" t="s">
        <v>559</v>
      </c>
      <c r="F230" s="447" t="s">
        <v>2547</v>
      </c>
      <c r="G230" s="447" t="s">
        <v>1072</v>
      </c>
      <c r="H230" s="472" t="n">
        <v>1484.62</v>
      </c>
      <c r="I230" s="448" t="n">
        <v>7.65</v>
      </c>
      <c r="J230" s="450" t="n">
        <v>11357.34</v>
      </c>
      <c r="K230" s="451"/>
      <c r="L230" s="451" t="n">
        <v>0</v>
      </c>
      <c r="M230" s="452" t="n">
        <v>0</v>
      </c>
      <c r="N230" s="452" t="n">
        <v>0</v>
      </c>
      <c r="O230" s="451"/>
      <c r="P230" s="451" t="n">
        <v>0</v>
      </c>
      <c r="Q230" s="452" t="n">
        <v>0</v>
      </c>
      <c r="R230" s="452" t="n">
        <v>0</v>
      </c>
      <c r="S230" s="453" t="n">
        <v>11357.34</v>
      </c>
      <c r="T230" s="453" t="n">
        <v>0</v>
      </c>
      <c r="U230" s="453" t="n">
        <v>11489.085144</v>
      </c>
      <c r="V230" s="453" t="n">
        <v>11489.085144</v>
      </c>
      <c r="W230" s="453" t="n">
        <v>0</v>
      </c>
      <c r="X230" s="451" t="n">
        <v>0</v>
      </c>
      <c r="Y230" s="451" t="n">
        <v>0</v>
      </c>
      <c r="Z230" s="451" t="n">
        <v>0</v>
      </c>
      <c r="AA230" s="451" t="n">
        <v>0</v>
      </c>
      <c r="AB230" s="454" t="s">
        <v>3072</v>
      </c>
      <c r="AC230" s="92"/>
      <c r="AD230" s="452" t="n">
        <v>1</v>
      </c>
      <c r="AE230" s="452" t="n">
        <v>-1</v>
      </c>
      <c r="AF230" s="92"/>
      <c r="AG230" s="455" t="n">
        <v>0</v>
      </c>
      <c r="AH230" s="456" t="n">
        <v>0</v>
      </c>
      <c r="AI230" s="455" t="n">
        <v>0</v>
      </c>
      <c r="AJ230" s="456" t="n">
        <v>0</v>
      </c>
      <c r="AK230" s="92"/>
      <c r="AL230" s="457" t="n">
        <v>0</v>
      </c>
      <c r="AM230" s="458" t="n">
        <v>0</v>
      </c>
      <c r="AN230" s="458" t="n">
        <v>0</v>
      </c>
      <c r="AO230" s="458" t="n">
        <v>0</v>
      </c>
      <c r="AP230" s="459" t="n">
        <v>0</v>
      </c>
      <c r="AQ230" s="378" t="n">
        <v>0</v>
      </c>
      <c r="AR230" s="460" t="n">
        <v>0</v>
      </c>
      <c r="AS230" s="460" t="n">
        <v>0</v>
      </c>
      <c r="AT230" s="460" t="n">
        <v>0</v>
      </c>
      <c r="AU230" s="460" t="n">
        <v>0</v>
      </c>
      <c r="AV230" s="461"/>
      <c r="AW230" s="462" t="n">
        <v>0</v>
      </c>
      <c r="AX230" s="463" t="n">
        <v>0</v>
      </c>
      <c r="AY230" s="464" t="n">
        <v>0</v>
      </c>
      <c r="AZ230" s="418" t="s">
        <v>559</v>
      </c>
      <c r="BA230" s="92"/>
      <c r="BB230" s="92"/>
      <c r="BC230" s="92"/>
      <c r="BD230" s="92"/>
      <c r="BE230" s="92"/>
      <c r="BF230" s="92"/>
      <c r="BG230" s="92"/>
      <c r="BH230" s="92"/>
      <c r="BI230" s="92"/>
      <c r="BJ230" s="92"/>
      <c r="BK230" s="92"/>
      <c r="BL230" s="465" t="n">
        <v>0</v>
      </c>
      <c r="BM230" s="466" t="n">
        <v>0</v>
      </c>
      <c r="BN230" s="467" t="n">
        <v>0</v>
      </c>
      <c r="BO230" s="468" t="n">
        <v>0</v>
      </c>
      <c r="BP230" s="468" t="n">
        <v>0</v>
      </c>
      <c r="BQ230" s="469" t="n">
        <v>0</v>
      </c>
      <c r="BR230" s="470" t="n">
        <v>0</v>
      </c>
      <c r="BS230" s="468" t="n">
        <v>0</v>
      </c>
      <c r="BT230" s="468" t="n">
        <v>0</v>
      </c>
      <c r="BU230" s="471" t="n">
        <v>0</v>
      </c>
      <c r="CE230" s="446" t="n">
        <v>218</v>
      </c>
    </row>
    <row r="231" s="445" customFormat="true" ht="21.95" hidden="false" customHeight="true" outlineLevel="0" collapsed="false">
      <c r="A231" s="418" t="n">
        <v>0</v>
      </c>
      <c r="B231" s="418" t="n">
        <v>0</v>
      </c>
      <c r="C231" s="419" t="n">
        <v>0</v>
      </c>
      <c r="D231" s="419" t="s">
        <v>549</v>
      </c>
      <c r="E231" s="447" t="s">
        <v>561</v>
      </c>
      <c r="F231" s="447" t="s">
        <v>2549</v>
      </c>
      <c r="G231" s="447" t="s">
        <v>1072</v>
      </c>
      <c r="H231" s="475" t="n">
        <v>286</v>
      </c>
      <c r="I231" s="480" t="n">
        <v>76.5</v>
      </c>
      <c r="J231" s="450" t="n">
        <v>21879</v>
      </c>
      <c r="K231" s="451"/>
      <c r="L231" s="451" t="n">
        <v>0</v>
      </c>
      <c r="M231" s="452" t="n">
        <v>0</v>
      </c>
      <c r="N231" s="452" t="n">
        <v>0</v>
      </c>
      <c r="O231" s="451"/>
      <c r="P231" s="451" t="n">
        <v>0</v>
      </c>
      <c r="Q231" s="452" t="n">
        <v>0</v>
      </c>
      <c r="R231" s="452" t="n">
        <v>0</v>
      </c>
      <c r="S231" s="453" t="n">
        <v>21879</v>
      </c>
      <c r="T231" s="453" t="n">
        <v>0</v>
      </c>
      <c r="U231" s="453" t="n">
        <v>22132.7964</v>
      </c>
      <c r="V231" s="453" t="n">
        <v>22132.7964</v>
      </c>
      <c r="W231" s="453" t="n">
        <v>0</v>
      </c>
      <c r="X231" s="451" t="n">
        <v>0</v>
      </c>
      <c r="Y231" s="451" t="n">
        <v>0</v>
      </c>
      <c r="Z231" s="451" t="n">
        <v>0</v>
      </c>
      <c r="AA231" s="451" t="n">
        <v>0</v>
      </c>
      <c r="AB231" s="454" t="s">
        <v>3072</v>
      </c>
      <c r="AC231" s="92"/>
      <c r="AD231" s="452" t="n">
        <v>1</v>
      </c>
      <c r="AE231" s="452" t="n">
        <v>-1</v>
      </c>
      <c r="AF231" s="92"/>
      <c r="AG231" s="455" t="n">
        <v>0</v>
      </c>
      <c r="AH231" s="456" t="n">
        <v>0</v>
      </c>
      <c r="AI231" s="455" t="n">
        <v>0</v>
      </c>
      <c r="AJ231" s="456" t="n">
        <v>0</v>
      </c>
      <c r="AK231" s="92"/>
      <c r="AL231" s="457" t="n">
        <v>0</v>
      </c>
      <c r="AM231" s="458" t="n">
        <v>0</v>
      </c>
      <c r="AN231" s="458" t="n">
        <v>0</v>
      </c>
      <c r="AO231" s="458" t="n">
        <v>0</v>
      </c>
      <c r="AP231" s="459" t="n">
        <v>0</v>
      </c>
      <c r="AQ231" s="378" t="n">
        <v>0</v>
      </c>
      <c r="AR231" s="460" t="n">
        <v>0</v>
      </c>
      <c r="AS231" s="460" t="n">
        <v>0</v>
      </c>
      <c r="AT231" s="460" t="n">
        <v>0</v>
      </c>
      <c r="AU231" s="460" t="n">
        <v>0</v>
      </c>
      <c r="AV231" s="461"/>
      <c r="AW231" s="462" t="n">
        <v>0</v>
      </c>
      <c r="AX231" s="463" t="n">
        <v>0</v>
      </c>
      <c r="AY231" s="464" t="n">
        <v>0</v>
      </c>
      <c r="AZ231" s="418" t="s">
        <v>561</v>
      </c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465" t="n">
        <v>0</v>
      </c>
      <c r="BM231" s="466" t="n">
        <v>0</v>
      </c>
      <c r="BN231" s="467" t="n">
        <v>0</v>
      </c>
      <c r="BO231" s="468" t="n">
        <v>0</v>
      </c>
      <c r="BP231" s="468" t="n">
        <v>0</v>
      </c>
      <c r="BQ231" s="469" t="n">
        <v>0</v>
      </c>
      <c r="BR231" s="470" t="n">
        <v>0</v>
      </c>
      <c r="BS231" s="468" t="n">
        <v>0</v>
      </c>
      <c r="BT231" s="468" t="n">
        <v>0</v>
      </c>
      <c r="BU231" s="471" t="n">
        <v>0</v>
      </c>
      <c r="CE231" s="446" t="n">
        <v>219</v>
      </c>
    </row>
    <row r="232" s="445" customFormat="true" ht="21.95" hidden="false" customHeight="true" outlineLevel="0" collapsed="false">
      <c r="A232" s="418" t="n">
        <v>0</v>
      </c>
      <c r="B232" s="418" t="n">
        <v>0</v>
      </c>
      <c r="C232" s="419" t="n">
        <v>0</v>
      </c>
      <c r="D232" s="419" t="s">
        <v>549</v>
      </c>
      <c r="E232" s="447" t="s">
        <v>563</v>
      </c>
      <c r="F232" s="447" t="s">
        <v>2070</v>
      </c>
      <c r="G232" s="447" t="s">
        <v>1072</v>
      </c>
      <c r="H232" s="472" t="n">
        <v>1485.7</v>
      </c>
      <c r="I232" s="480" t="n">
        <v>17.87</v>
      </c>
      <c r="J232" s="450" t="n">
        <v>26549.46</v>
      </c>
      <c r="K232" s="451"/>
      <c r="L232" s="451" t="n">
        <v>0</v>
      </c>
      <c r="M232" s="452" t="n">
        <v>0</v>
      </c>
      <c r="N232" s="452" t="n">
        <v>0</v>
      </c>
      <c r="O232" s="451"/>
      <c r="P232" s="451" t="n">
        <v>0</v>
      </c>
      <c r="Q232" s="452" t="n">
        <v>0</v>
      </c>
      <c r="R232" s="452" t="n">
        <v>0</v>
      </c>
      <c r="S232" s="453" t="n">
        <v>26549.46</v>
      </c>
      <c r="T232" s="453" t="n">
        <v>0</v>
      </c>
      <c r="U232" s="453" t="n">
        <v>26857.433736</v>
      </c>
      <c r="V232" s="453" t="n">
        <v>26857.433736</v>
      </c>
      <c r="W232" s="453" t="n">
        <v>0</v>
      </c>
      <c r="X232" s="451" t="n">
        <v>0</v>
      </c>
      <c r="Y232" s="451" t="n">
        <v>0</v>
      </c>
      <c r="Z232" s="451" t="n">
        <v>0</v>
      </c>
      <c r="AA232" s="451" t="n">
        <v>0</v>
      </c>
      <c r="AB232" s="454" t="s">
        <v>3072</v>
      </c>
      <c r="AC232" s="92"/>
      <c r="AD232" s="452" t="n">
        <v>1</v>
      </c>
      <c r="AE232" s="452" t="n">
        <v>-1</v>
      </c>
      <c r="AF232" s="92"/>
      <c r="AG232" s="455" t="n">
        <v>0</v>
      </c>
      <c r="AH232" s="456" t="n">
        <v>0</v>
      </c>
      <c r="AI232" s="455" t="n">
        <v>0</v>
      </c>
      <c r="AJ232" s="456" t="n">
        <v>0</v>
      </c>
      <c r="AK232" s="92"/>
      <c r="AL232" s="457" t="n">
        <v>0</v>
      </c>
      <c r="AM232" s="458" t="n">
        <v>0</v>
      </c>
      <c r="AN232" s="458" t="n">
        <v>0</v>
      </c>
      <c r="AO232" s="458" t="n">
        <v>0</v>
      </c>
      <c r="AP232" s="459" t="n">
        <v>0</v>
      </c>
      <c r="AQ232" s="378" t="n">
        <v>0</v>
      </c>
      <c r="AR232" s="460" t="n">
        <v>0</v>
      </c>
      <c r="AS232" s="460" t="n">
        <v>0</v>
      </c>
      <c r="AT232" s="460" t="n">
        <v>0</v>
      </c>
      <c r="AU232" s="460" t="n">
        <v>0</v>
      </c>
      <c r="AV232" s="461"/>
      <c r="AW232" s="462" t="n">
        <v>0</v>
      </c>
      <c r="AX232" s="463" t="n">
        <v>0</v>
      </c>
      <c r="AY232" s="464" t="n">
        <v>0</v>
      </c>
      <c r="AZ232" s="418" t="s">
        <v>563</v>
      </c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465" t="n">
        <v>0</v>
      </c>
      <c r="BM232" s="466" t="n">
        <v>0</v>
      </c>
      <c r="BN232" s="467" t="n">
        <v>0</v>
      </c>
      <c r="BO232" s="468" t="n">
        <v>0</v>
      </c>
      <c r="BP232" s="468" t="n">
        <v>0</v>
      </c>
      <c r="BQ232" s="469" t="n">
        <v>0</v>
      </c>
      <c r="BR232" s="470" t="n">
        <v>0</v>
      </c>
      <c r="BS232" s="468" t="n">
        <v>0</v>
      </c>
      <c r="BT232" s="468" t="n">
        <v>0</v>
      </c>
      <c r="BU232" s="471" t="n">
        <v>0</v>
      </c>
      <c r="CE232" s="446" t="n">
        <v>220</v>
      </c>
    </row>
    <row r="233" s="445" customFormat="true" ht="21.95" hidden="false" customHeight="true" outlineLevel="0" collapsed="false">
      <c r="A233" s="418" t="n">
        <v>0</v>
      </c>
      <c r="B233" s="418" t="n">
        <v>0</v>
      </c>
      <c r="C233" s="419" t="n">
        <v>0</v>
      </c>
      <c r="D233" s="419" t="s">
        <v>549</v>
      </c>
      <c r="E233" s="447" t="s">
        <v>565</v>
      </c>
      <c r="F233" s="447" t="s">
        <v>2552</v>
      </c>
      <c r="G233" s="447" t="s">
        <v>1079</v>
      </c>
      <c r="H233" s="475" t="n">
        <v>493.87</v>
      </c>
      <c r="I233" s="480" t="n">
        <v>13.571</v>
      </c>
      <c r="J233" s="473" t="n">
        <v>6702.31</v>
      </c>
      <c r="K233" s="451"/>
      <c r="L233" s="451" t="n">
        <v>0</v>
      </c>
      <c r="M233" s="452" t="n">
        <v>0</v>
      </c>
      <c r="N233" s="452" t="n">
        <v>0</v>
      </c>
      <c r="O233" s="451"/>
      <c r="P233" s="451" t="n">
        <v>0</v>
      </c>
      <c r="Q233" s="452" t="n">
        <v>0</v>
      </c>
      <c r="R233" s="452" t="n">
        <v>0</v>
      </c>
      <c r="S233" s="453" t="n">
        <v>6702.31</v>
      </c>
      <c r="T233" s="453" t="n">
        <v>0</v>
      </c>
      <c r="U233" s="453" t="n">
        <v>6780.056796</v>
      </c>
      <c r="V233" s="453" t="n">
        <v>6780.056796</v>
      </c>
      <c r="W233" s="453" t="n">
        <v>0</v>
      </c>
      <c r="X233" s="451" t="n">
        <v>0</v>
      </c>
      <c r="Y233" s="451" t="n">
        <v>0</v>
      </c>
      <c r="Z233" s="451" t="n">
        <v>0</v>
      </c>
      <c r="AA233" s="451" t="n">
        <v>0</v>
      </c>
      <c r="AB233" s="454" t="s">
        <v>3072</v>
      </c>
      <c r="AC233" s="92"/>
      <c r="AD233" s="452" t="n">
        <v>1</v>
      </c>
      <c r="AE233" s="452" t="n">
        <v>-1</v>
      </c>
      <c r="AF233" s="92"/>
      <c r="AG233" s="455" t="n">
        <v>0</v>
      </c>
      <c r="AH233" s="456" t="n">
        <v>0</v>
      </c>
      <c r="AI233" s="455" t="n">
        <v>0</v>
      </c>
      <c r="AJ233" s="456" t="n">
        <v>0</v>
      </c>
      <c r="AK233" s="92"/>
      <c r="AL233" s="457" t="n">
        <v>0</v>
      </c>
      <c r="AM233" s="458" t="n">
        <v>0</v>
      </c>
      <c r="AN233" s="458" t="n">
        <v>0</v>
      </c>
      <c r="AO233" s="458" t="n">
        <v>0</v>
      </c>
      <c r="AP233" s="459" t="n">
        <v>0</v>
      </c>
      <c r="AQ233" s="378" t="n">
        <v>0</v>
      </c>
      <c r="AR233" s="460" t="n">
        <v>0</v>
      </c>
      <c r="AS233" s="460" t="n">
        <v>0</v>
      </c>
      <c r="AT233" s="460" t="n">
        <v>0</v>
      </c>
      <c r="AU233" s="460" t="n">
        <v>0</v>
      </c>
      <c r="AV233" s="461"/>
      <c r="AW233" s="462" t="n">
        <v>0</v>
      </c>
      <c r="AX233" s="463" t="n">
        <v>0</v>
      </c>
      <c r="AY233" s="464" t="n">
        <v>0</v>
      </c>
      <c r="AZ233" s="418" t="s">
        <v>565</v>
      </c>
      <c r="BA233" s="92"/>
      <c r="BB233" s="92"/>
      <c r="BC233" s="92"/>
      <c r="BD233" s="92"/>
      <c r="BE233" s="92"/>
      <c r="BF233" s="92"/>
      <c r="BG233" s="92"/>
      <c r="BH233" s="92"/>
      <c r="BI233" s="92"/>
      <c r="BJ233" s="92"/>
      <c r="BK233" s="92"/>
      <c r="BL233" s="465" t="n">
        <v>0</v>
      </c>
      <c r="BM233" s="466" t="n">
        <v>0</v>
      </c>
      <c r="BN233" s="467" t="n">
        <v>0</v>
      </c>
      <c r="BO233" s="468" t="n">
        <v>0</v>
      </c>
      <c r="BP233" s="468" t="n">
        <v>0</v>
      </c>
      <c r="BQ233" s="469" t="n">
        <v>0</v>
      </c>
      <c r="BR233" s="470" t="n">
        <v>0</v>
      </c>
      <c r="BS233" s="468" t="n">
        <v>0</v>
      </c>
      <c r="BT233" s="468" t="n">
        <v>0</v>
      </c>
      <c r="BU233" s="471" t="n">
        <v>0</v>
      </c>
      <c r="CE233" s="446" t="n">
        <v>221</v>
      </c>
    </row>
    <row r="234" s="445" customFormat="true" ht="21.95" hidden="false" customHeight="true" outlineLevel="0" collapsed="false">
      <c r="A234" s="418" t="n">
        <v>0</v>
      </c>
      <c r="B234" s="418" t="n">
        <v>0</v>
      </c>
      <c r="C234" s="419" t="n">
        <v>0</v>
      </c>
      <c r="D234" s="419" t="s">
        <v>549</v>
      </c>
      <c r="E234" s="477" t="s">
        <v>567</v>
      </c>
      <c r="F234" s="477" t="s">
        <v>2554</v>
      </c>
      <c r="G234" s="477"/>
      <c r="H234" s="478"/>
      <c r="I234" s="478"/>
      <c r="J234" s="481" t="n">
        <v>177194.21</v>
      </c>
      <c r="K234" s="451"/>
      <c r="L234" s="451" t="n">
        <v>0</v>
      </c>
      <c r="M234" s="452" t="n">
        <v>0</v>
      </c>
      <c r="N234" s="452" t="n">
        <v>0</v>
      </c>
      <c r="O234" s="451"/>
      <c r="P234" s="451" t="n">
        <v>0</v>
      </c>
      <c r="Q234" s="452" t="n">
        <v>0</v>
      </c>
      <c r="R234" s="452" t="n">
        <v>0</v>
      </c>
      <c r="S234" s="453" t="n">
        <v>177194.21</v>
      </c>
      <c r="T234" s="453" t="n">
        <v>0</v>
      </c>
      <c r="U234" s="453" t="n">
        <v>0</v>
      </c>
      <c r="V234" s="453" t="n">
        <v>0</v>
      </c>
      <c r="W234" s="453" t="n">
        <v>0</v>
      </c>
      <c r="X234" s="451" t="n">
        <v>0</v>
      </c>
      <c r="Y234" s="451" t="n">
        <v>0</v>
      </c>
      <c r="Z234" s="451" t="n">
        <v>0</v>
      </c>
      <c r="AA234" s="451" t="n">
        <v>0</v>
      </c>
      <c r="AB234" s="454" t="s">
        <v>3072</v>
      </c>
      <c r="AC234" s="92"/>
      <c r="AD234" s="452" t="n">
        <v>1</v>
      </c>
      <c r="AE234" s="452" t="n">
        <v>-1</v>
      </c>
      <c r="AF234" s="92"/>
      <c r="AG234" s="455" t="n">
        <v>0</v>
      </c>
      <c r="AH234" s="456" t="n">
        <v>0</v>
      </c>
      <c r="AI234" s="455" t="n">
        <v>0</v>
      </c>
      <c r="AJ234" s="456" t="n">
        <v>0</v>
      </c>
      <c r="AK234" s="92"/>
      <c r="AL234" s="457" t="n">
        <v>0</v>
      </c>
      <c r="AM234" s="458" t="n">
        <v>0</v>
      </c>
      <c r="AN234" s="458" t="n">
        <v>0</v>
      </c>
      <c r="AO234" s="458" t="n">
        <v>0</v>
      </c>
      <c r="AP234" s="459" t="n">
        <v>0</v>
      </c>
      <c r="AQ234" s="378"/>
      <c r="AR234" s="460"/>
      <c r="AS234" s="460"/>
      <c r="AT234" s="460"/>
      <c r="AU234" s="460"/>
      <c r="AV234" s="461"/>
      <c r="AW234" s="462"/>
      <c r="AX234" s="463"/>
      <c r="AY234" s="464"/>
      <c r="AZ234" s="418" t="s">
        <v>567</v>
      </c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465" t="n">
        <v>0</v>
      </c>
      <c r="BM234" s="466" t="n">
        <v>0</v>
      </c>
      <c r="BN234" s="467" t="n">
        <v>0</v>
      </c>
      <c r="BO234" s="468" t="n">
        <v>0</v>
      </c>
      <c r="BP234" s="468" t="n">
        <v>0</v>
      </c>
      <c r="BQ234" s="469" t="n">
        <v>0</v>
      </c>
      <c r="BR234" s="470" t="n">
        <v>0</v>
      </c>
      <c r="BS234" s="468" t="n">
        <v>0</v>
      </c>
      <c r="BT234" s="468" t="n">
        <v>0</v>
      </c>
      <c r="BU234" s="471" t="n">
        <v>0</v>
      </c>
      <c r="CE234" s="446" t="n">
        <v>222</v>
      </c>
    </row>
    <row r="235" s="445" customFormat="true" ht="21.95" hidden="false" customHeight="true" outlineLevel="0" collapsed="false">
      <c r="A235" s="418" t="n">
        <v>0</v>
      </c>
      <c r="B235" s="418" t="n">
        <v>0</v>
      </c>
      <c r="C235" s="419" t="n">
        <v>0</v>
      </c>
      <c r="D235" s="419" t="s">
        <v>549</v>
      </c>
      <c r="E235" s="447" t="s">
        <v>569</v>
      </c>
      <c r="F235" s="447" t="s">
        <v>2556</v>
      </c>
      <c r="G235" s="447" t="s">
        <v>1072</v>
      </c>
      <c r="H235" s="475" t="n">
        <v>693.34</v>
      </c>
      <c r="I235" s="480" t="n">
        <v>69.1572</v>
      </c>
      <c r="J235" s="450" t="n">
        <v>47949.45</v>
      </c>
      <c r="K235" s="451"/>
      <c r="L235" s="451" t="n">
        <v>0</v>
      </c>
      <c r="M235" s="452" t="n">
        <v>0</v>
      </c>
      <c r="N235" s="452" t="n">
        <v>0</v>
      </c>
      <c r="O235" s="451"/>
      <c r="P235" s="451" t="n">
        <v>0</v>
      </c>
      <c r="Q235" s="452" t="n">
        <v>0</v>
      </c>
      <c r="R235" s="452" t="n">
        <v>0</v>
      </c>
      <c r="S235" s="453" t="n">
        <v>47949.45</v>
      </c>
      <c r="T235" s="453" t="n">
        <v>0</v>
      </c>
      <c r="U235" s="453" t="n">
        <v>48505.66362</v>
      </c>
      <c r="V235" s="453" t="n">
        <v>48505.66362</v>
      </c>
      <c r="W235" s="453" t="n">
        <v>0</v>
      </c>
      <c r="X235" s="451" t="n">
        <v>0</v>
      </c>
      <c r="Y235" s="451" t="n">
        <v>0</v>
      </c>
      <c r="Z235" s="451" t="n">
        <v>0</v>
      </c>
      <c r="AA235" s="451" t="n">
        <v>0</v>
      </c>
      <c r="AB235" s="454" t="s">
        <v>3072</v>
      </c>
      <c r="AC235" s="92"/>
      <c r="AD235" s="452" t="n">
        <v>1</v>
      </c>
      <c r="AE235" s="452" t="n">
        <v>-1</v>
      </c>
      <c r="AF235" s="92"/>
      <c r="AG235" s="455" t="n">
        <v>0</v>
      </c>
      <c r="AH235" s="456" t="n">
        <v>0</v>
      </c>
      <c r="AI235" s="455" t="n">
        <v>0</v>
      </c>
      <c r="AJ235" s="456" t="n">
        <v>0</v>
      </c>
      <c r="AK235" s="92"/>
      <c r="AL235" s="457" t="n">
        <v>0</v>
      </c>
      <c r="AM235" s="458" t="n">
        <v>0</v>
      </c>
      <c r="AN235" s="458" t="n">
        <v>0</v>
      </c>
      <c r="AO235" s="458" t="n">
        <v>0</v>
      </c>
      <c r="AP235" s="459" t="n">
        <v>0</v>
      </c>
      <c r="AQ235" s="378" t="n">
        <v>0</v>
      </c>
      <c r="AR235" s="460" t="n">
        <v>0</v>
      </c>
      <c r="AS235" s="460" t="n">
        <v>0</v>
      </c>
      <c r="AT235" s="460" t="n">
        <v>0</v>
      </c>
      <c r="AU235" s="460" t="n">
        <v>0</v>
      </c>
      <c r="AV235" s="461"/>
      <c r="AW235" s="462" t="n">
        <v>0</v>
      </c>
      <c r="AX235" s="463" t="n">
        <v>0</v>
      </c>
      <c r="AY235" s="464" t="n">
        <v>0</v>
      </c>
      <c r="AZ235" s="418" t="s">
        <v>569</v>
      </c>
      <c r="BA235" s="92"/>
      <c r="BB235" s="92"/>
      <c r="BC235" s="92"/>
      <c r="BD235" s="92"/>
      <c r="BE235" s="92"/>
      <c r="BF235" s="92"/>
      <c r="BG235" s="92"/>
      <c r="BH235" s="92"/>
      <c r="BI235" s="92"/>
      <c r="BJ235" s="92"/>
      <c r="BK235" s="92"/>
      <c r="BL235" s="465" t="n">
        <v>0</v>
      </c>
      <c r="BM235" s="466" t="n">
        <v>0</v>
      </c>
      <c r="BN235" s="467" t="n">
        <v>0</v>
      </c>
      <c r="BO235" s="468" t="n">
        <v>0</v>
      </c>
      <c r="BP235" s="468" t="n">
        <v>0</v>
      </c>
      <c r="BQ235" s="469" t="n">
        <v>0</v>
      </c>
      <c r="BR235" s="470" t="n">
        <v>0</v>
      </c>
      <c r="BS235" s="468" t="n">
        <v>0</v>
      </c>
      <c r="BT235" s="468" t="n">
        <v>0</v>
      </c>
      <c r="BU235" s="471" t="n">
        <v>0</v>
      </c>
      <c r="CE235" s="446" t="n">
        <v>223</v>
      </c>
    </row>
    <row r="236" s="445" customFormat="true" ht="21.95" hidden="false" customHeight="true" outlineLevel="0" collapsed="false">
      <c r="A236" s="418" t="n">
        <v>0</v>
      </c>
      <c r="B236" s="418" t="n">
        <v>0</v>
      </c>
      <c r="C236" s="419" t="n">
        <v>0</v>
      </c>
      <c r="D236" s="419" t="s">
        <v>549</v>
      </c>
      <c r="E236" s="447" t="s">
        <v>571</v>
      </c>
      <c r="F236" s="447" t="s">
        <v>2558</v>
      </c>
      <c r="G236" s="447" t="s">
        <v>1079</v>
      </c>
      <c r="H236" s="475" t="n">
        <v>952.43</v>
      </c>
      <c r="I236" s="480" t="n">
        <v>31.3226</v>
      </c>
      <c r="J236" s="450" t="n">
        <v>29832.58</v>
      </c>
      <c r="K236" s="451"/>
      <c r="L236" s="451" t="n">
        <v>0</v>
      </c>
      <c r="M236" s="452" t="n">
        <v>0</v>
      </c>
      <c r="N236" s="452" t="n">
        <v>0</v>
      </c>
      <c r="O236" s="451"/>
      <c r="P236" s="451" t="n">
        <v>0</v>
      </c>
      <c r="Q236" s="452" t="n">
        <v>0</v>
      </c>
      <c r="R236" s="452" t="n">
        <v>0</v>
      </c>
      <c r="S236" s="453" t="n">
        <v>29832.58</v>
      </c>
      <c r="T236" s="453" t="n">
        <v>0</v>
      </c>
      <c r="U236" s="453" t="n">
        <v>30178.637928</v>
      </c>
      <c r="V236" s="453" t="n">
        <v>30178.637928</v>
      </c>
      <c r="W236" s="453" t="n">
        <v>0</v>
      </c>
      <c r="X236" s="451" t="n">
        <v>0</v>
      </c>
      <c r="Y236" s="451" t="n">
        <v>0</v>
      </c>
      <c r="Z236" s="451" t="n">
        <v>0</v>
      </c>
      <c r="AA236" s="451" t="n">
        <v>0</v>
      </c>
      <c r="AB236" s="454" t="s">
        <v>3072</v>
      </c>
      <c r="AC236" s="92"/>
      <c r="AD236" s="452" t="n">
        <v>1</v>
      </c>
      <c r="AE236" s="452" t="n">
        <v>-1</v>
      </c>
      <c r="AF236" s="92"/>
      <c r="AG236" s="455" t="n">
        <v>0</v>
      </c>
      <c r="AH236" s="456" t="n">
        <v>0</v>
      </c>
      <c r="AI236" s="455" t="n">
        <v>0</v>
      </c>
      <c r="AJ236" s="456" t="n">
        <v>0</v>
      </c>
      <c r="AK236" s="92"/>
      <c r="AL236" s="457" t="n">
        <v>0</v>
      </c>
      <c r="AM236" s="458" t="n">
        <v>0</v>
      </c>
      <c r="AN236" s="458" t="n">
        <v>0</v>
      </c>
      <c r="AO236" s="458" t="n">
        <v>0</v>
      </c>
      <c r="AP236" s="459" t="n">
        <v>0</v>
      </c>
      <c r="AQ236" s="378" t="n">
        <v>0</v>
      </c>
      <c r="AR236" s="460" t="n">
        <v>0</v>
      </c>
      <c r="AS236" s="460" t="n">
        <v>0</v>
      </c>
      <c r="AT236" s="460" t="n">
        <v>0</v>
      </c>
      <c r="AU236" s="460" t="n">
        <v>0</v>
      </c>
      <c r="AV236" s="461"/>
      <c r="AW236" s="462" t="n">
        <v>0</v>
      </c>
      <c r="AX236" s="463" t="n">
        <v>0</v>
      </c>
      <c r="AY236" s="464" t="n">
        <v>0</v>
      </c>
      <c r="AZ236" s="418" t="s">
        <v>571</v>
      </c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465" t="n">
        <v>0</v>
      </c>
      <c r="BM236" s="466" t="n">
        <v>0</v>
      </c>
      <c r="BN236" s="467" t="n">
        <v>0</v>
      </c>
      <c r="BO236" s="468" t="n">
        <v>0</v>
      </c>
      <c r="BP236" s="468" t="n">
        <v>0</v>
      </c>
      <c r="BQ236" s="469" t="n">
        <v>0</v>
      </c>
      <c r="BR236" s="470" t="n">
        <v>0</v>
      </c>
      <c r="BS236" s="468" t="n">
        <v>0</v>
      </c>
      <c r="BT236" s="468" t="n">
        <v>0</v>
      </c>
      <c r="BU236" s="471" t="n">
        <v>0</v>
      </c>
      <c r="CE236" s="446" t="n">
        <v>224</v>
      </c>
    </row>
    <row r="237" s="445" customFormat="true" ht="21.95" hidden="false" customHeight="true" outlineLevel="0" collapsed="false">
      <c r="A237" s="418" t="n">
        <v>0</v>
      </c>
      <c r="B237" s="418" t="n">
        <v>0</v>
      </c>
      <c r="C237" s="419" t="n">
        <v>0</v>
      </c>
      <c r="D237" s="419" t="s">
        <v>549</v>
      </c>
      <c r="E237" s="447" t="s">
        <v>573</v>
      </c>
      <c r="F237" s="447" t="s">
        <v>2560</v>
      </c>
      <c r="G237" s="447" t="s">
        <v>1072</v>
      </c>
      <c r="H237" s="475" t="n">
        <v>693.34</v>
      </c>
      <c r="I237" s="480" t="n">
        <v>85</v>
      </c>
      <c r="J237" s="450" t="n">
        <v>58933.9</v>
      </c>
      <c r="K237" s="451"/>
      <c r="L237" s="451" t="n">
        <v>0</v>
      </c>
      <c r="M237" s="452" t="n">
        <v>0</v>
      </c>
      <c r="N237" s="452" t="n">
        <v>0</v>
      </c>
      <c r="O237" s="451"/>
      <c r="P237" s="451" t="n">
        <v>0</v>
      </c>
      <c r="Q237" s="452" t="n">
        <v>0</v>
      </c>
      <c r="R237" s="452" t="n">
        <v>0</v>
      </c>
      <c r="S237" s="453" t="n">
        <v>58933.9</v>
      </c>
      <c r="T237" s="453" t="n">
        <v>0</v>
      </c>
      <c r="U237" s="453" t="n">
        <v>59617.53324</v>
      </c>
      <c r="V237" s="453" t="n">
        <v>59617.53324</v>
      </c>
      <c r="W237" s="453" t="n">
        <v>0</v>
      </c>
      <c r="X237" s="451" t="n">
        <v>0</v>
      </c>
      <c r="Y237" s="451" t="n">
        <v>0</v>
      </c>
      <c r="Z237" s="451" t="n">
        <v>0</v>
      </c>
      <c r="AA237" s="451" t="n">
        <v>0</v>
      </c>
      <c r="AB237" s="454" t="s">
        <v>3072</v>
      </c>
      <c r="AC237" s="92"/>
      <c r="AD237" s="452" t="n">
        <v>1</v>
      </c>
      <c r="AE237" s="452" t="n">
        <v>-1</v>
      </c>
      <c r="AF237" s="92"/>
      <c r="AG237" s="455" t="n">
        <v>0</v>
      </c>
      <c r="AH237" s="456" t="n">
        <v>0</v>
      </c>
      <c r="AI237" s="455" t="n">
        <v>0</v>
      </c>
      <c r="AJ237" s="456" t="n">
        <v>0</v>
      </c>
      <c r="AK237" s="92"/>
      <c r="AL237" s="457" t="n">
        <v>0</v>
      </c>
      <c r="AM237" s="458" t="n">
        <v>0</v>
      </c>
      <c r="AN237" s="458" t="n">
        <v>0</v>
      </c>
      <c r="AO237" s="458" t="n">
        <v>0</v>
      </c>
      <c r="AP237" s="459" t="n">
        <v>0</v>
      </c>
      <c r="AQ237" s="378" t="n">
        <v>0</v>
      </c>
      <c r="AR237" s="460" t="n">
        <v>0</v>
      </c>
      <c r="AS237" s="460" t="n">
        <v>0</v>
      </c>
      <c r="AT237" s="460" t="n">
        <v>0</v>
      </c>
      <c r="AU237" s="460" t="n">
        <v>0</v>
      </c>
      <c r="AV237" s="461"/>
      <c r="AW237" s="462" t="n">
        <v>0</v>
      </c>
      <c r="AX237" s="463" t="n">
        <v>0</v>
      </c>
      <c r="AY237" s="464" t="n">
        <v>0</v>
      </c>
      <c r="AZ237" s="418" t="s">
        <v>573</v>
      </c>
      <c r="BA237" s="92"/>
      <c r="BB237" s="92"/>
      <c r="BC237" s="92"/>
      <c r="BD237" s="92"/>
      <c r="BE237" s="92"/>
      <c r="BF237" s="92"/>
      <c r="BG237" s="92"/>
      <c r="BH237" s="92"/>
      <c r="BI237" s="92"/>
      <c r="BJ237" s="92"/>
      <c r="BK237" s="92"/>
      <c r="BL237" s="465" t="n">
        <v>0</v>
      </c>
      <c r="BM237" s="466" t="n">
        <v>0</v>
      </c>
      <c r="BN237" s="467" t="n">
        <v>0</v>
      </c>
      <c r="BO237" s="468" t="n">
        <v>0</v>
      </c>
      <c r="BP237" s="468" t="n">
        <v>0</v>
      </c>
      <c r="BQ237" s="469" t="n">
        <v>0</v>
      </c>
      <c r="BR237" s="470" t="n">
        <v>0</v>
      </c>
      <c r="BS237" s="468" t="n">
        <v>0</v>
      </c>
      <c r="BT237" s="468" t="n">
        <v>0</v>
      </c>
      <c r="BU237" s="471" t="n">
        <v>0</v>
      </c>
      <c r="CE237" s="446" t="n">
        <v>225</v>
      </c>
    </row>
    <row r="238" s="445" customFormat="true" ht="21.95" hidden="false" customHeight="true" outlineLevel="0" collapsed="false">
      <c r="A238" s="418" t="n">
        <v>0</v>
      </c>
      <c r="B238" s="418" t="n">
        <v>0</v>
      </c>
      <c r="C238" s="419" t="n">
        <v>0</v>
      </c>
      <c r="D238" s="419" t="s">
        <v>549</v>
      </c>
      <c r="E238" s="447" t="s">
        <v>575</v>
      </c>
      <c r="F238" s="447" t="s">
        <v>1660</v>
      </c>
      <c r="G238" s="447" t="s">
        <v>1079</v>
      </c>
      <c r="H238" s="475" t="n">
        <v>952.43</v>
      </c>
      <c r="I238" s="480" t="n">
        <v>42.5</v>
      </c>
      <c r="J238" s="450" t="n">
        <v>40478.28</v>
      </c>
      <c r="K238" s="451"/>
      <c r="L238" s="451" t="n">
        <v>0</v>
      </c>
      <c r="M238" s="452" t="n">
        <v>0</v>
      </c>
      <c r="N238" s="452" t="n">
        <v>0</v>
      </c>
      <c r="O238" s="451"/>
      <c r="P238" s="451" t="n">
        <v>0</v>
      </c>
      <c r="Q238" s="452" t="n">
        <v>0</v>
      </c>
      <c r="R238" s="452" t="n">
        <v>0</v>
      </c>
      <c r="S238" s="453" t="n">
        <v>40478.28</v>
      </c>
      <c r="T238" s="453" t="n">
        <v>0</v>
      </c>
      <c r="U238" s="453" t="n">
        <v>40947.828048</v>
      </c>
      <c r="V238" s="453" t="n">
        <v>40947.828048</v>
      </c>
      <c r="W238" s="453" t="n">
        <v>0</v>
      </c>
      <c r="X238" s="451" t="n">
        <v>0</v>
      </c>
      <c r="Y238" s="451" t="n">
        <v>0</v>
      </c>
      <c r="Z238" s="451" t="n">
        <v>0</v>
      </c>
      <c r="AA238" s="451" t="n">
        <v>0</v>
      </c>
      <c r="AB238" s="454" t="s">
        <v>3072</v>
      </c>
      <c r="AC238" s="92"/>
      <c r="AD238" s="452" t="n">
        <v>1</v>
      </c>
      <c r="AE238" s="452" t="n">
        <v>-1</v>
      </c>
      <c r="AF238" s="92"/>
      <c r="AG238" s="455" t="n">
        <v>0</v>
      </c>
      <c r="AH238" s="456" t="n">
        <v>0</v>
      </c>
      <c r="AI238" s="455" t="n">
        <v>0</v>
      </c>
      <c r="AJ238" s="456" t="n">
        <v>0</v>
      </c>
      <c r="AK238" s="92"/>
      <c r="AL238" s="457" t="n">
        <v>0</v>
      </c>
      <c r="AM238" s="458" t="n">
        <v>0</v>
      </c>
      <c r="AN238" s="458" t="n">
        <v>0</v>
      </c>
      <c r="AO238" s="458" t="n">
        <v>0</v>
      </c>
      <c r="AP238" s="459" t="n">
        <v>0</v>
      </c>
      <c r="AQ238" s="378" t="n">
        <v>0</v>
      </c>
      <c r="AR238" s="460" t="n">
        <v>0</v>
      </c>
      <c r="AS238" s="460" t="n">
        <v>0</v>
      </c>
      <c r="AT238" s="460" t="n">
        <v>0</v>
      </c>
      <c r="AU238" s="460" t="n">
        <v>0</v>
      </c>
      <c r="AV238" s="461"/>
      <c r="AW238" s="462" t="n">
        <v>0</v>
      </c>
      <c r="AX238" s="463" t="n">
        <v>0</v>
      </c>
      <c r="AY238" s="464" t="n">
        <v>0</v>
      </c>
      <c r="AZ238" s="418" t="s">
        <v>575</v>
      </c>
      <c r="BA238" s="92"/>
      <c r="BB238" s="92"/>
      <c r="BC238" s="92"/>
      <c r="BD238" s="92"/>
      <c r="BE238" s="92"/>
      <c r="BF238" s="92"/>
      <c r="BG238" s="92"/>
      <c r="BH238" s="92"/>
      <c r="BI238" s="92"/>
      <c r="BJ238" s="92"/>
      <c r="BK238" s="92"/>
      <c r="BL238" s="465" t="n">
        <v>0</v>
      </c>
      <c r="BM238" s="466" t="n">
        <v>0</v>
      </c>
      <c r="BN238" s="467" t="n">
        <v>0</v>
      </c>
      <c r="BO238" s="468" t="n">
        <v>0</v>
      </c>
      <c r="BP238" s="468" t="n">
        <v>0</v>
      </c>
      <c r="BQ238" s="469" t="n">
        <v>0</v>
      </c>
      <c r="BR238" s="470" t="n">
        <v>0</v>
      </c>
      <c r="BS238" s="468" t="n">
        <v>0</v>
      </c>
      <c r="BT238" s="468" t="n">
        <v>0</v>
      </c>
      <c r="BU238" s="471" t="n">
        <v>0</v>
      </c>
      <c r="CE238" s="446" t="n">
        <v>226</v>
      </c>
    </row>
    <row r="239" s="445" customFormat="true" ht="21.95" hidden="false" customHeight="true" outlineLevel="0" collapsed="false">
      <c r="A239" s="418" t="n">
        <v>0</v>
      </c>
      <c r="B239" s="418" t="n">
        <v>0</v>
      </c>
      <c r="C239" s="419" t="n">
        <v>0</v>
      </c>
      <c r="D239" s="419" t="s">
        <v>549</v>
      </c>
      <c r="E239" s="477" t="s">
        <v>577</v>
      </c>
      <c r="F239" s="477" t="s">
        <v>2563</v>
      </c>
      <c r="G239" s="477"/>
      <c r="H239" s="478"/>
      <c r="I239" s="478"/>
      <c r="J239" s="481" t="n">
        <v>131276.23</v>
      </c>
      <c r="K239" s="451"/>
      <c r="L239" s="451" t="n">
        <v>0</v>
      </c>
      <c r="M239" s="452" t="n">
        <v>0</v>
      </c>
      <c r="N239" s="452" t="n">
        <v>0</v>
      </c>
      <c r="O239" s="451"/>
      <c r="P239" s="451" t="n">
        <v>0</v>
      </c>
      <c r="Q239" s="452" t="n">
        <v>0</v>
      </c>
      <c r="R239" s="452" t="n">
        <v>0</v>
      </c>
      <c r="S239" s="453" t="n">
        <v>131276.23</v>
      </c>
      <c r="T239" s="453" t="n">
        <v>0</v>
      </c>
      <c r="U239" s="453" t="n">
        <v>0</v>
      </c>
      <c r="V239" s="453" t="n">
        <v>0</v>
      </c>
      <c r="W239" s="453" t="n">
        <v>0</v>
      </c>
      <c r="X239" s="451" t="n">
        <v>0</v>
      </c>
      <c r="Y239" s="451" t="n">
        <v>0</v>
      </c>
      <c r="Z239" s="451" t="n">
        <v>0</v>
      </c>
      <c r="AA239" s="451" t="n">
        <v>0</v>
      </c>
      <c r="AB239" s="454" t="s">
        <v>3072</v>
      </c>
      <c r="AC239" s="92"/>
      <c r="AD239" s="452" t="n">
        <v>1</v>
      </c>
      <c r="AE239" s="452" t="n">
        <v>-1</v>
      </c>
      <c r="AF239" s="92"/>
      <c r="AG239" s="455" t="n">
        <v>0</v>
      </c>
      <c r="AH239" s="456" t="n">
        <v>0</v>
      </c>
      <c r="AI239" s="455" t="n">
        <v>0</v>
      </c>
      <c r="AJ239" s="456" t="n">
        <v>0</v>
      </c>
      <c r="AK239" s="92"/>
      <c r="AL239" s="457" t="n">
        <v>0</v>
      </c>
      <c r="AM239" s="458" t="n">
        <v>0</v>
      </c>
      <c r="AN239" s="458" t="n">
        <v>0</v>
      </c>
      <c r="AO239" s="458" t="n">
        <v>0</v>
      </c>
      <c r="AP239" s="459" t="n">
        <v>0</v>
      </c>
      <c r="AQ239" s="378"/>
      <c r="AR239" s="460"/>
      <c r="AS239" s="460"/>
      <c r="AT239" s="460"/>
      <c r="AU239" s="460"/>
      <c r="AV239" s="461"/>
      <c r="AW239" s="462"/>
      <c r="AX239" s="463"/>
      <c r="AY239" s="464"/>
      <c r="AZ239" s="418" t="s">
        <v>577</v>
      </c>
      <c r="BA239" s="92"/>
      <c r="BB239" s="92"/>
      <c r="BC239" s="92"/>
      <c r="BD239" s="92"/>
      <c r="BE239" s="92"/>
      <c r="BF239" s="92"/>
      <c r="BG239" s="92"/>
      <c r="BH239" s="92"/>
      <c r="BI239" s="92"/>
      <c r="BJ239" s="92"/>
      <c r="BK239" s="92"/>
      <c r="BL239" s="465" t="n">
        <v>0</v>
      </c>
      <c r="BM239" s="466" t="n">
        <v>0</v>
      </c>
      <c r="BN239" s="467" t="n">
        <v>0</v>
      </c>
      <c r="BO239" s="468" t="n">
        <v>0</v>
      </c>
      <c r="BP239" s="468" t="n">
        <v>0</v>
      </c>
      <c r="BQ239" s="469" t="n">
        <v>0</v>
      </c>
      <c r="BR239" s="470" t="n">
        <v>0</v>
      </c>
      <c r="BS239" s="468" t="n">
        <v>0</v>
      </c>
      <c r="BT239" s="468" t="n">
        <v>0</v>
      </c>
      <c r="BU239" s="471" t="n">
        <v>0</v>
      </c>
      <c r="CE239" s="446" t="n">
        <v>227</v>
      </c>
    </row>
    <row r="240" s="445" customFormat="true" ht="21.95" hidden="false" customHeight="true" outlineLevel="0" collapsed="false">
      <c r="A240" s="418" t="n">
        <v>0</v>
      </c>
      <c r="B240" s="418" t="n">
        <v>0</v>
      </c>
      <c r="C240" s="419" t="n">
        <v>0</v>
      </c>
      <c r="D240" s="419" t="s">
        <v>549</v>
      </c>
      <c r="E240" s="447" t="s">
        <v>580</v>
      </c>
      <c r="F240" s="447" t="s">
        <v>2565</v>
      </c>
      <c r="G240" s="447" t="s">
        <v>1072</v>
      </c>
      <c r="H240" s="475" t="n">
        <v>123.74</v>
      </c>
      <c r="I240" s="480" t="n">
        <v>33.627</v>
      </c>
      <c r="J240" s="473" t="n">
        <v>4161</v>
      </c>
      <c r="K240" s="451"/>
      <c r="L240" s="451" t="n">
        <v>0</v>
      </c>
      <c r="M240" s="452" t="n">
        <v>0</v>
      </c>
      <c r="N240" s="452" t="n">
        <v>0</v>
      </c>
      <c r="O240" s="451"/>
      <c r="P240" s="451" t="n">
        <v>0</v>
      </c>
      <c r="Q240" s="452" t="n">
        <v>0</v>
      </c>
      <c r="R240" s="452" t="n">
        <v>0</v>
      </c>
      <c r="S240" s="453" t="n">
        <v>4161</v>
      </c>
      <c r="T240" s="453" t="n">
        <v>0</v>
      </c>
      <c r="U240" s="453" t="n">
        <v>4209.2676</v>
      </c>
      <c r="V240" s="453" t="n">
        <v>4209.2676</v>
      </c>
      <c r="W240" s="453" t="n">
        <v>0</v>
      </c>
      <c r="X240" s="451" t="n">
        <v>0</v>
      </c>
      <c r="Y240" s="451" t="n">
        <v>0</v>
      </c>
      <c r="Z240" s="451" t="n">
        <v>0</v>
      </c>
      <c r="AA240" s="451" t="n">
        <v>0</v>
      </c>
      <c r="AB240" s="454" t="s">
        <v>3072</v>
      </c>
      <c r="AC240" s="92"/>
      <c r="AD240" s="452" t="n">
        <v>1</v>
      </c>
      <c r="AE240" s="452" t="n">
        <v>-1</v>
      </c>
      <c r="AF240" s="92"/>
      <c r="AG240" s="455" t="n">
        <v>0</v>
      </c>
      <c r="AH240" s="456" t="n">
        <v>0</v>
      </c>
      <c r="AI240" s="455" t="n">
        <v>0</v>
      </c>
      <c r="AJ240" s="456" t="n">
        <v>0</v>
      </c>
      <c r="AK240" s="92"/>
      <c r="AL240" s="457" t="n">
        <v>0</v>
      </c>
      <c r="AM240" s="458" t="n">
        <v>0</v>
      </c>
      <c r="AN240" s="458" t="n">
        <v>0</v>
      </c>
      <c r="AO240" s="458" t="n">
        <v>0</v>
      </c>
      <c r="AP240" s="459" t="n">
        <v>0</v>
      </c>
      <c r="AQ240" s="378" t="n">
        <v>0</v>
      </c>
      <c r="AR240" s="460" t="n">
        <v>0</v>
      </c>
      <c r="AS240" s="460" t="n">
        <v>0</v>
      </c>
      <c r="AT240" s="460" t="n">
        <v>0</v>
      </c>
      <c r="AU240" s="460" t="n">
        <v>0</v>
      </c>
      <c r="AV240" s="461"/>
      <c r="AW240" s="462" t="n">
        <v>0</v>
      </c>
      <c r="AX240" s="463" t="n">
        <v>0</v>
      </c>
      <c r="AY240" s="464" t="n">
        <v>0</v>
      </c>
      <c r="AZ240" s="418" t="s">
        <v>580</v>
      </c>
      <c r="BA240" s="92"/>
      <c r="BB240" s="92"/>
      <c r="BC240" s="92"/>
      <c r="BD240" s="92"/>
      <c r="BE240" s="92"/>
      <c r="BF240" s="92"/>
      <c r="BG240" s="92"/>
      <c r="BH240" s="92"/>
      <c r="BI240" s="92"/>
      <c r="BJ240" s="92"/>
      <c r="BK240" s="92"/>
      <c r="BL240" s="465" t="n">
        <v>0</v>
      </c>
      <c r="BM240" s="466" t="n">
        <v>0</v>
      </c>
      <c r="BN240" s="467" t="n">
        <v>0</v>
      </c>
      <c r="BO240" s="468" t="n">
        <v>0</v>
      </c>
      <c r="BP240" s="468" t="n">
        <v>0</v>
      </c>
      <c r="BQ240" s="469" t="n">
        <v>0</v>
      </c>
      <c r="BR240" s="470" t="n">
        <v>0</v>
      </c>
      <c r="BS240" s="468" t="n">
        <v>0</v>
      </c>
      <c r="BT240" s="468" t="n">
        <v>0</v>
      </c>
      <c r="BU240" s="471" t="n">
        <v>0</v>
      </c>
      <c r="CE240" s="446" t="n">
        <v>228</v>
      </c>
    </row>
    <row r="241" s="445" customFormat="true" ht="21.95" hidden="false" customHeight="true" outlineLevel="0" collapsed="false">
      <c r="A241" s="418" t="n">
        <v>0</v>
      </c>
      <c r="B241" s="418" t="n">
        <v>0</v>
      </c>
      <c r="C241" s="419" t="n">
        <v>0</v>
      </c>
      <c r="D241" s="419" t="s">
        <v>549</v>
      </c>
      <c r="E241" s="447" t="s">
        <v>582</v>
      </c>
      <c r="F241" s="447" t="s">
        <v>2567</v>
      </c>
      <c r="G241" s="447" t="s">
        <v>1079</v>
      </c>
      <c r="H241" s="480" t="n">
        <v>77.1</v>
      </c>
      <c r="I241" s="480" t="n">
        <v>29.966</v>
      </c>
      <c r="J241" s="473" t="n">
        <v>2310.38</v>
      </c>
      <c r="K241" s="451"/>
      <c r="L241" s="451" t="n">
        <v>0</v>
      </c>
      <c r="M241" s="452" t="n">
        <v>0</v>
      </c>
      <c r="N241" s="452" t="n">
        <v>0</v>
      </c>
      <c r="O241" s="451"/>
      <c r="P241" s="451" t="n">
        <v>0</v>
      </c>
      <c r="Q241" s="452" t="n">
        <v>0</v>
      </c>
      <c r="R241" s="452" t="n">
        <v>0</v>
      </c>
      <c r="S241" s="453" t="n">
        <v>2310.38</v>
      </c>
      <c r="T241" s="453" t="n">
        <v>0</v>
      </c>
      <c r="U241" s="453" t="n">
        <v>2337.180408</v>
      </c>
      <c r="V241" s="453" t="n">
        <v>2337.180408</v>
      </c>
      <c r="W241" s="453" t="n">
        <v>0</v>
      </c>
      <c r="X241" s="451" t="n">
        <v>0</v>
      </c>
      <c r="Y241" s="451" t="n">
        <v>0</v>
      </c>
      <c r="Z241" s="451" t="n">
        <v>0</v>
      </c>
      <c r="AA241" s="451" t="n">
        <v>0</v>
      </c>
      <c r="AB241" s="454" t="s">
        <v>3072</v>
      </c>
      <c r="AC241" s="92"/>
      <c r="AD241" s="452" t="n">
        <v>1</v>
      </c>
      <c r="AE241" s="452" t="n">
        <v>-1</v>
      </c>
      <c r="AF241" s="92"/>
      <c r="AG241" s="455" t="n">
        <v>0</v>
      </c>
      <c r="AH241" s="456" t="n">
        <v>0</v>
      </c>
      <c r="AI241" s="455" t="n">
        <v>0</v>
      </c>
      <c r="AJ241" s="456" t="n">
        <v>0</v>
      </c>
      <c r="AK241" s="92"/>
      <c r="AL241" s="457" t="n">
        <v>0</v>
      </c>
      <c r="AM241" s="458" t="n">
        <v>0</v>
      </c>
      <c r="AN241" s="458" t="n">
        <v>0</v>
      </c>
      <c r="AO241" s="458" t="n">
        <v>0</v>
      </c>
      <c r="AP241" s="459" t="n">
        <v>0</v>
      </c>
      <c r="AQ241" s="378" t="n">
        <v>0</v>
      </c>
      <c r="AR241" s="460" t="n">
        <v>0</v>
      </c>
      <c r="AS241" s="460" t="n">
        <v>0</v>
      </c>
      <c r="AT241" s="460" t="n">
        <v>0</v>
      </c>
      <c r="AU241" s="460" t="n">
        <v>0</v>
      </c>
      <c r="AV241" s="461"/>
      <c r="AW241" s="462" t="n">
        <v>0</v>
      </c>
      <c r="AX241" s="463" t="n">
        <v>0</v>
      </c>
      <c r="AY241" s="464" t="n">
        <v>0</v>
      </c>
      <c r="AZ241" s="418" t="s">
        <v>582</v>
      </c>
      <c r="BA241" s="92"/>
      <c r="BB241" s="92"/>
      <c r="BC241" s="92"/>
      <c r="BD241" s="92"/>
      <c r="BE241" s="92"/>
      <c r="BF241" s="92"/>
      <c r="BG241" s="92"/>
      <c r="BH241" s="92"/>
      <c r="BI241" s="92"/>
      <c r="BJ241" s="92"/>
      <c r="BK241" s="92"/>
      <c r="BL241" s="465" t="n">
        <v>0</v>
      </c>
      <c r="BM241" s="466" t="n">
        <v>0</v>
      </c>
      <c r="BN241" s="467" t="n">
        <v>0</v>
      </c>
      <c r="BO241" s="468" t="n">
        <v>0</v>
      </c>
      <c r="BP241" s="468" t="n">
        <v>0</v>
      </c>
      <c r="BQ241" s="469" t="n">
        <v>0</v>
      </c>
      <c r="BR241" s="470" t="n">
        <v>0</v>
      </c>
      <c r="BS241" s="468" t="n">
        <v>0</v>
      </c>
      <c r="BT241" s="468" t="n">
        <v>0</v>
      </c>
      <c r="BU241" s="471" t="n">
        <v>0</v>
      </c>
      <c r="CE241" s="446" t="n">
        <v>229</v>
      </c>
    </row>
    <row r="242" s="445" customFormat="true" ht="21.95" hidden="false" customHeight="true" outlineLevel="0" collapsed="false">
      <c r="A242" s="418" t="n">
        <v>0</v>
      </c>
      <c r="B242" s="418" t="n">
        <v>0</v>
      </c>
      <c r="C242" s="419" t="n">
        <v>0</v>
      </c>
      <c r="D242" s="419" t="s">
        <v>549</v>
      </c>
      <c r="E242" s="447" t="s">
        <v>584</v>
      </c>
      <c r="F242" s="447" t="s">
        <v>2569</v>
      </c>
      <c r="G242" s="447" t="s">
        <v>1072</v>
      </c>
      <c r="H242" s="475" t="n">
        <v>584.87</v>
      </c>
      <c r="I242" s="475" t="n">
        <v>114.983</v>
      </c>
      <c r="J242" s="450" t="n">
        <v>67250.11</v>
      </c>
      <c r="K242" s="451"/>
      <c r="L242" s="451" t="n">
        <v>0</v>
      </c>
      <c r="M242" s="452" t="n">
        <v>0</v>
      </c>
      <c r="N242" s="452" t="n">
        <v>0</v>
      </c>
      <c r="O242" s="451"/>
      <c r="P242" s="451" t="n">
        <v>0</v>
      </c>
      <c r="Q242" s="452" t="n">
        <v>0</v>
      </c>
      <c r="R242" s="452" t="n">
        <v>0</v>
      </c>
      <c r="S242" s="453" t="n">
        <v>67250.11</v>
      </c>
      <c r="T242" s="453" t="n">
        <v>0</v>
      </c>
      <c r="U242" s="453" t="n">
        <v>68030.211276</v>
      </c>
      <c r="V242" s="453" t="n">
        <v>68030.211276</v>
      </c>
      <c r="W242" s="453" t="n">
        <v>0</v>
      </c>
      <c r="X242" s="451" t="n">
        <v>0</v>
      </c>
      <c r="Y242" s="451" t="n">
        <v>0</v>
      </c>
      <c r="Z242" s="451" t="n">
        <v>0</v>
      </c>
      <c r="AA242" s="451" t="n">
        <v>0</v>
      </c>
      <c r="AB242" s="454" t="s">
        <v>3072</v>
      </c>
      <c r="AC242" s="92"/>
      <c r="AD242" s="452" t="n">
        <v>1</v>
      </c>
      <c r="AE242" s="452" t="n">
        <v>-1</v>
      </c>
      <c r="AF242" s="92"/>
      <c r="AG242" s="455" t="n">
        <v>0</v>
      </c>
      <c r="AH242" s="456" t="n">
        <v>0</v>
      </c>
      <c r="AI242" s="455" t="n">
        <v>0</v>
      </c>
      <c r="AJ242" s="456" t="n">
        <v>0</v>
      </c>
      <c r="AK242" s="92"/>
      <c r="AL242" s="457" t="n">
        <v>0</v>
      </c>
      <c r="AM242" s="458" t="n">
        <v>0</v>
      </c>
      <c r="AN242" s="458" t="n">
        <v>0</v>
      </c>
      <c r="AO242" s="458" t="n">
        <v>0</v>
      </c>
      <c r="AP242" s="459" t="n">
        <v>0</v>
      </c>
      <c r="AQ242" s="378" t="n">
        <v>0</v>
      </c>
      <c r="AR242" s="460" t="n">
        <v>0</v>
      </c>
      <c r="AS242" s="460" t="n">
        <v>0</v>
      </c>
      <c r="AT242" s="460" t="n">
        <v>0</v>
      </c>
      <c r="AU242" s="460" t="n">
        <v>0</v>
      </c>
      <c r="AV242" s="461"/>
      <c r="AW242" s="462" t="n">
        <v>0</v>
      </c>
      <c r="AX242" s="463" t="n">
        <v>0</v>
      </c>
      <c r="AY242" s="464" t="n">
        <v>0</v>
      </c>
      <c r="AZ242" s="418" t="s">
        <v>584</v>
      </c>
      <c r="BA242" s="92"/>
      <c r="BB242" s="92"/>
      <c r="BC242" s="92"/>
      <c r="BD242" s="92"/>
      <c r="BE242" s="92"/>
      <c r="BF242" s="92"/>
      <c r="BG242" s="92"/>
      <c r="BH242" s="92"/>
      <c r="BI242" s="92"/>
      <c r="BJ242" s="92"/>
      <c r="BK242" s="92"/>
      <c r="BL242" s="465" t="n">
        <v>0</v>
      </c>
      <c r="BM242" s="466" t="n">
        <v>0</v>
      </c>
      <c r="BN242" s="467" t="n">
        <v>0</v>
      </c>
      <c r="BO242" s="468" t="n">
        <v>0</v>
      </c>
      <c r="BP242" s="468" t="n">
        <v>0</v>
      </c>
      <c r="BQ242" s="469" t="n">
        <v>0</v>
      </c>
      <c r="BR242" s="470" t="n">
        <v>0</v>
      </c>
      <c r="BS242" s="468" t="n">
        <v>0</v>
      </c>
      <c r="BT242" s="468" t="n">
        <v>0</v>
      </c>
      <c r="BU242" s="471" t="n">
        <v>0</v>
      </c>
      <c r="CE242" s="446" t="n">
        <v>230</v>
      </c>
    </row>
    <row r="243" s="445" customFormat="true" ht="21.95" hidden="false" customHeight="true" outlineLevel="0" collapsed="false">
      <c r="A243" s="418" t="n">
        <v>0</v>
      </c>
      <c r="B243" s="418" t="n">
        <v>0</v>
      </c>
      <c r="C243" s="419" t="n">
        <v>0</v>
      </c>
      <c r="D243" s="419" t="s">
        <v>549</v>
      </c>
      <c r="E243" s="447" t="s">
        <v>586</v>
      </c>
      <c r="F243" s="447" t="s">
        <v>2571</v>
      </c>
      <c r="G243" s="447" t="s">
        <v>1079</v>
      </c>
      <c r="H243" s="475" t="n">
        <v>434.18</v>
      </c>
      <c r="I243" s="480" t="n">
        <v>44.002</v>
      </c>
      <c r="J243" s="450" t="n">
        <v>19104.79</v>
      </c>
      <c r="K243" s="451"/>
      <c r="L243" s="451" t="n">
        <v>0</v>
      </c>
      <c r="M243" s="452" t="n">
        <v>0</v>
      </c>
      <c r="N243" s="452" t="n">
        <v>0</v>
      </c>
      <c r="O243" s="451"/>
      <c r="P243" s="451" t="n">
        <v>0</v>
      </c>
      <c r="Q243" s="452" t="n">
        <v>0</v>
      </c>
      <c r="R243" s="452" t="n">
        <v>0</v>
      </c>
      <c r="S243" s="453" t="n">
        <v>19104.79</v>
      </c>
      <c r="T243" s="453" t="n">
        <v>0</v>
      </c>
      <c r="U243" s="453" t="n">
        <v>19326.405564</v>
      </c>
      <c r="V243" s="453" t="n">
        <v>19326.405564</v>
      </c>
      <c r="W243" s="453" t="n">
        <v>0</v>
      </c>
      <c r="X243" s="451" t="n">
        <v>0</v>
      </c>
      <c r="Y243" s="451" t="n">
        <v>0</v>
      </c>
      <c r="Z243" s="451" t="n">
        <v>0</v>
      </c>
      <c r="AA243" s="451" t="n">
        <v>0</v>
      </c>
      <c r="AB243" s="454" t="s">
        <v>3072</v>
      </c>
      <c r="AC243" s="92"/>
      <c r="AD243" s="452" t="n">
        <v>1</v>
      </c>
      <c r="AE243" s="452" t="n">
        <v>-1</v>
      </c>
      <c r="AF243" s="92"/>
      <c r="AG243" s="455" t="n">
        <v>0</v>
      </c>
      <c r="AH243" s="456" t="n">
        <v>0</v>
      </c>
      <c r="AI243" s="455" t="n">
        <v>0</v>
      </c>
      <c r="AJ243" s="456" t="n">
        <v>0</v>
      </c>
      <c r="AK243" s="92"/>
      <c r="AL243" s="457" t="n">
        <v>0</v>
      </c>
      <c r="AM243" s="458" t="n">
        <v>0</v>
      </c>
      <c r="AN243" s="458" t="n">
        <v>0</v>
      </c>
      <c r="AO243" s="458" t="n">
        <v>0</v>
      </c>
      <c r="AP243" s="459" t="n">
        <v>0</v>
      </c>
      <c r="AQ243" s="378" t="n">
        <v>0</v>
      </c>
      <c r="AR243" s="460" t="n">
        <v>0</v>
      </c>
      <c r="AS243" s="460" t="n">
        <v>0</v>
      </c>
      <c r="AT243" s="460" t="n">
        <v>0</v>
      </c>
      <c r="AU243" s="460" t="n">
        <v>0</v>
      </c>
      <c r="AV243" s="461"/>
      <c r="AW243" s="462" t="n">
        <v>0</v>
      </c>
      <c r="AX243" s="463" t="n">
        <v>0</v>
      </c>
      <c r="AY243" s="464" t="n">
        <v>0</v>
      </c>
      <c r="AZ243" s="418" t="s">
        <v>586</v>
      </c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465" t="n">
        <v>0</v>
      </c>
      <c r="BM243" s="466" t="n">
        <v>0</v>
      </c>
      <c r="BN243" s="467" t="n">
        <v>0</v>
      </c>
      <c r="BO243" s="468" t="n">
        <v>0</v>
      </c>
      <c r="BP243" s="468" t="n">
        <v>0</v>
      </c>
      <c r="BQ243" s="469" t="n">
        <v>0</v>
      </c>
      <c r="BR243" s="470" t="n">
        <v>0</v>
      </c>
      <c r="BS243" s="468" t="n">
        <v>0</v>
      </c>
      <c r="BT243" s="468" t="n">
        <v>0</v>
      </c>
      <c r="BU243" s="471" t="n">
        <v>0</v>
      </c>
      <c r="CE243" s="446" t="n">
        <v>231</v>
      </c>
    </row>
    <row r="244" s="445" customFormat="true" ht="21.95" hidden="false" customHeight="true" outlineLevel="0" collapsed="false">
      <c r="A244" s="418" t="n">
        <v>0</v>
      </c>
      <c r="B244" s="418" t="n">
        <v>0</v>
      </c>
      <c r="C244" s="419" t="n">
        <v>0</v>
      </c>
      <c r="D244" s="419" t="s">
        <v>549</v>
      </c>
      <c r="E244" s="447" t="s">
        <v>588</v>
      </c>
      <c r="F244" s="447" t="s">
        <v>2573</v>
      </c>
      <c r="G244" s="447" t="s">
        <v>1072</v>
      </c>
      <c r="H244" s="475" t="n">
        <v>123.74</v>
      </c>
      <c r="I244" s="448" t="n">
        <v>0.188</v>
      </c>
      <c r="J244" s="485" t="n">
        <v>23.26</v>
      </c>
      <c r="K244" s="451"/>
      <c r="L244" s="451" t="n">
        <v>0</v>
      </c>
      <c r="M244" s="452" t="n">
        <v>0</v>
      </c>
      <c r="N244" s="452" t="n">
        <v>0</v>
      </c>
      <c r="O244" s="451"/>
      <c r="P244" s="451" t="n">
        <v>0</v>
      </c>
      <c r="Q244" s="452" t="n">
        <v>0</v>
      </c>
      <c r="R244" s="452" t="n">
        <v>0</v>
      </c>
      <c r="S244" s="453" t="n">
        <v>23.26</v>
      </c>
      <c r="T244" s="453" t="n">
        <v>0</v>
      </c>
      <c r="U244" s="453" t="n">
        <v>23.529816</v>
      </c>
      <c r="V244" s="453" t="n">
        <v>23.529816</v>
      </c>
      <c r="W244" s="453" t="n">
        <v>0</v>
      </c>
      <c r="X244" s="451" t="n">
        <v>0</v>
      </c>
      <c r="Y244" s="451" t="n">
        <v>0</v>
      </c>
      <c r="Z244" s="451" t="n">
        <v>0</v>
      </c>
      <c r="AA244" s="451" t="n">
        <v>0</v>
      </c>
      <c r="AB244" s="454" t="s">
        <v>3072</v>
      </c>
      <c r="AC244" s="92"/>
      <c r="AD244" s="452" t="n">
        <v>1</v>
      </c>
      <c r="AE244" s="452" t="n">
        <v>-1</v>
      </c>
      <c r="AF244" s="92"/>
      <c r="AG244" s="455" t="n">
        <v>0</v>
      </c>
      <c r="AH244" s="456" t="n">
        <v>0</v>
      </c>
      <c r="AI244" s="455" t="n">
        <v>0</v>
      </c>
      <c r="AJ244" s="456" t="n">
        <v>0</v>
      </c>
      <c r="AK244" s="92"/>
      <c r="AL244" s="457" t="n">
        <v>0</v>
      </c>
      <c r="AM244" s="458" t="n">
        <v>0</v>
      </c>
      <c r="AN244" s="458" t="n">
        <v>0</v>
      </c>
      <c r="AO244" s="458" t="n">
        <v>0</v>
      </c>
      <c r="AP244" s="459" t="n">
        <v>0</v>
      </c>
      <c r="AQ244" s="378" t="n">
        <v>0</v>
      </c>
      <c r="AR244" s="460" t="n">
        <v>0</v>
      </c>
      <c r="AS244" s="460" t="n">
        <v>0</v>
      </c>
      <c r="AT244" s="460" t="n">
        <v>0</v>
      </c>
      <c r="AU244" s="460" t="n">
        <v>0</v>
      </c>
      <c r="AV244" s="461"/>
      <c r="AW244" s="462" t="n">
        <v>0</v>
      </c>
      <c r="AX244" s="463" t="n">
        <v>0</v>
      </c>
      <c r="AY244" s="464" t="n">
        <v>0</v>
      </c>
      <c r="AZ244" s="418" t="s">
        <v>588</v>
      </c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465" t="n">
        <v>0</v>
      </c>
      <c r="BM244" s="466" t="n">
        <v>0</v>
      </c>
      <c r="BN244" s="467" t="n">
        <v>0</v>
      </c>
      <c r="BO244" s="468" t="n">
        <v>0</v>
      </c>
      <c r="BP244" s="468" t="n">
        <v>0</v>
      </c>
      <c r="BQ244" s="469" t="n">
        <v>0</v>
      </c>
      <c r="BR244" s="470" t="n">
        <v>0</v>
      </c>
      <c r="BS244" s="468" t="n">
        <v>0</v>
      </c>
      <c r="BT244" s="468" t="n">
        <v>0</v>
      </c>
      <c r="BU244" s="471" t="n">
        <v>0</v>
      </c>
      <c r="CE244" s="446" t="n">
        <v>232</v>
      </c>
    </row>
    <row r="245" s="445" customFormat="true" ht="21.95" hidden="false" customHeight="true" outlineLevel="0" collapsed="false">
      <c r="A245" s="418" t="n">
        <v>0</v>
      </c>
      <c r="B245" s="418" t="n">
        <v>0</v>
      </c>
      <c r="C245" s="419" t="n">
        <v>0</v>
      </c>
      <c r="D245" s="419" t="s">
        <v>549</v>
      </c>
      <c r="E245" s="447" t="s">
        <v>590</v>
      </c>
      <c r="F245" s="447" t="s">
        <v>2575</v>
      </c>
      <c r="G245" s="447" t="s">
        <v>1072</v>
      </c>
      <c r="H245" s="475" t="n">
        <v>123.74</v>
      </c>
      <c r="I245" s="448" t="n">
        <v>5.2</v>
      </c>
      <c r="J245" s="476" t="n">
        <v>643.45</v>
      </c>
      <c r="K245" s="451"/>
      <c r="L245" s="451" t="n">
        <v>0</v>
      </c>
      <c r="M245" s="452" t="n">
        <v>0</v>
      </c>
      <c r="N245" s="452" t="n">
        <v>0</v>
      </c>
      <c r="O245" s="451"/>
      <c r="P245" s="451" t="n">
        <v>0</v>
      </c>
      <c r="Q245" s="452" t="n">
        <v>0</v>
      </c>
      <c r="R245" s="452" t="n">
        <v>0</v>
      </c>
      <c r="S245" s="453" t="n">
        <v>643.45</v>
      </c>
      <c r="T245" s="453" t="n">
        <v>0</v>
      </c>
      <c r="U245" s="453" t="n">
        <v>650.91402</v>
      </c>
      <c r="V245" s="453" t="n">
        <v>650.91402</v>
      </c>
      <c r="W245" s="453" t="n">
        <v>0</v>
      </c>
      <c r="X245" s="451" t="n">
        <v>0</v>
      </c>
      <c r="Y245" s="451" t="n">
        <v>0</v>
      </c>
      <c r="Z245" s="451" t="n">
        <v>0</v>
      </c>
      <c r="AA245" s="451" t="n">
        <v>0</v>
      </c>
      <c r="AB245" s="454" t="s">
        <v>3072</v>
      </c>
      <c r="AC245" s="92"/>
      <c r="AD245" s="452" t="n">
        <v>1</v>
      </c>
      <c r="AE245" s="452" t="n">
        <v>-1</v>
      </c>
      <c r="AF245" s="92"/>
      <c r="AG245" s="455" t="n">
        <v>0</v>
      </c>
      <c r="AH245" s="456" t="n">
        <v>0</v>
      </c>
      <c r="AI245" s="455" t="n">
        <v>0</v>
      </c>
      <c r="AJ245" s="456" t="n">
        <v>0</v>
      </c>
      <c r="AK245" s="92"/>
      <c r="AL245" s="457" t="n">
        <v>0</v>
      </c>
      <c r="AM245" s="458" t="n">
        <v>0</v>
      </c>
      <c r="AN245" s="458" t="n">
        <v>0</v>
      </c>
      <c r="AO245" s="458" t="n">
        <v>0</v>
      </c>
      <c r="AP245" s="459" t="n">
        <v>0</v>
      </c>
      <c r="AQ245" s="378" t="n">
        <v>0</v>
      </c>
      <c r="AR245" s="460" t="n">
        <v>0</v>
      </c>
      <c r="AS245" s="460" t="n">
        <v>0</v>
      </c>
      <c r="AT245" s="460" t="n">
        <v>0</v>
      </c>
      <c r="AU245" s="460" t="n">
        <v>0</v>
      </c>
      <c r="AV245" s="461"/>
      <c r="AW245" s="462" t="n">
        <v>0</v>
      </c>
      <c r="AX245" s="463" t="n">
        <v>0</v>
      </c>
      <c r="AY245" s="464" t="n">
        <v>0</v>
      </c>
      <c r="AZ245" s="418" t="s">
        <v>590</v>
      </c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465" t="n">
        <v>0</v>
      </c>
      <c r="BM245" s="466" t="n">
        <v>0</v>
      </c>
      <c r="BN245" s="467" t="n">
        <v>0</v>
      </c>
      <c r="BO245" s="468" t="n">
        <v>0</v>
      </c>
      <c r="BP245" s="468" t="n">
        <v>0</v>
      </c>
      <c r="BQ245" s="469" t="n">
        <v>0</v>
      </c>
      <c r="BR245" s="470" t="n">
        <v>0</v>
      </c>
      <c r="BS245" s="468" t="n">
        <v>0</v>
      </c>
      <c r="BT245" s="468" t="n">
        <v>0</v>
      </c>
      <c r="BU245" s="471" t="n">
        <v>0</v>
      </c>
      <c r="CE245" s="446" t="n">
        <v>233</v>
      </c>
    </row>
    <row r="246" s="445" customFormat="true" ht="21.95" hidden="false" customHeight="true" outlineLevel="0" collapsed="false">
      <c r="A246" s="418" t="n">
        <v>0</v>
      </c>
      <c r="B246" s="418" t="n">
        <v>0</v>
      </c>
      <c r="C246" s="419" t="n">
        <v>0</v>
      </c>
      <c r="D246" s="419" t="s">
        <v>549</v>
      </c>
      <c r="E246" s="447" t="s">
        <v>592</v>
      </c>
      <c r="F246" s="447" t="s">
        <v>2577</v>
      </c>
      <c r="G246" s="447" t="s">
        <v>1072</v>
      </c>
      <c r="H246" s="475" t="n">
        <v>584.87</v>
      </c>
      <c r="I246" s="448" t="n">
        <v>0.188</v>
      </c>
      <c r="J246" s="476" t="n">
        <v>109.96</v>
      </c>
      <c r="K246" s="451"/>
      <c r="L246" s="451" t="n">
        <v>0</v>
      </c>
      <c r="M246" s="452" t="n">
        <v>0</v>
      </c>
      <c r="N246" s="452" t="n">
        <v>0</v>
      </c>
      <c r="O246" s="451"/>
      <c r="P246" s="451" t="n">
        <v>0</v>
      </c>
      <c r="Q246" s="452" t="n">
        <v>0</v>
      </c>
      <c r="R246" s="452" t="n">
        <v>0</v>
      </c>
      <c r="S246" s="453" t="n">
        <v>109.96</v>
      </c>
      <c r="T246" s="453" t="n">
        <v>0</v>
      </c>
      <c r="U246" s="453" t="n">
        <v>111.235536</v>
      </c>
      <c r="V246" s="453" t="n">
        <v>111.235536</v>
      </c>
      <c r="W246" s="453" t="n">
        <v>0</v>
      </c>
      <c r="X246" s="451" t="n">
        <v>0</v>
      </c>
      <c r="Y246" s="451" t="n">
        <v>0</v>
      </c>
      <c r="Z246" s="451" t="n">
        <v>0</v>
      </c>
      <c r="AA246" s="451" t="n">
        <v>0</v>
      </c>
      <c r="AB246" s="454" t="s">
        <v>3072</v>
      </c>
      <c r="AC246" s="92"/>
      <c r="AD246" s="452" t="n">
        <v>1</v>
      </c>
      <c r="AE246" s="452" t="n">
        <v>-1</v>
      </c>
      <c r="AF246" s="92"/>
      <c r="AG246" s="455" t="n">
        <v>0</v>
      </c>
      <c r="AH246" s="456" t="n">
        <v>0</v>
      </c>
      <c r="AI246" s="455" t="n">
        <v>0</v>
      </c>
      <c r="AJ246" s="456" t="n">
        <v>0</v>
      </c>
      <c r="AK246" s="92"/>
      <c r="AL246" s="457" t="n">
        <v>0</v>
      </c>
      <c r="AM246" s="458" t="n">
        <v>0</v>
      </c>
      <c r="AN246" s="458" t="n">
        <v>0</v>
      </c>
      <c r="AO246" s="458" t="n">
        <v>0</v>
      </c>
      <c r="AP246" s="459" t="n">
        <v>0</v>
      </c>
      <c r="AQ246" s="378" t="n">
        <v>0</v>
      </c>
      <c r="AR246" s="460" t="n">
        <v>0</v>
      </c>
      <c r="AS246" s="460" t="n">
        <v>0</v>
      </c>
      <c r="AT246" s="460" t="n">
        <v>0</v>
      </c>
      <c r="AU246" s="460" t="n">
        <v>0</v>
      </c>
      <c r="AV246" s="461"/>
      <c r="AW246" s="462" t="n">
        <v>0</v>
      </c>
      <c r="AX246" s="463" t="n">
        <v>0</v>
      </c>
      <c r="AY246" s="464" t="n">
        <v>0</v>
      </c>
      <c r="AZ246" s="418" t="s">
        <v>592</v>
      </c>
      <c r="BA246" s="92"/>
      <c r="BB246" s="92"/>
      <c r="BC246" s="92"/>
      <c r="BD246" s="92"/>
      <c r="BE246" s="92"/>
      <c r="BF246" s="92"/>
      <c r="BG246" s="92"/>
      <c r="BH246" s="92"/>
      <c r="BI246" s="92"/>
      <c r="BJ246" s="92"/>
      <c r="BK246" s="92"/>
      <c r="BL246" s="465" t="n">
        <v>0</v>
      </c>
      <c r="BM246" s="466" t="n">
        <v>0</v>
      </c>
      <c r="BN246" s="467" t="n">
        <v>0</v>
      </c>
      <c r="BO246" s="468" t="n">
        <v>0</v>
      </c>
      <c r="BP246" s="468" t="n">
        <v>0</v>
      </c>
      <c r="BQ246" s="469" t="n">
        <v>0</v>
      </c>
      <c r="BR246" s="470" t="n">
        <v>0</v>
      </c>
      <c r="BS246" s="468" t="n">
        <v>0</v>
      </c>
      <c r="BT246" s="468" t="n">
        <v>0</v>
      </c>
      <c r="BU246" s="471" t="n">
        <v>0</v>
      </c>
      <c r="CE246" s="446" t="n">
        <v>234</v>
      </c>
    </row>
    <row r="247" s="445" customFormat="true" ht="21.95" hidden="false" customHeight="true" outlineLevel="0" collapsed="false">
      <c r="A247" s="418" t="n">
        <v>0</v>
      </c>
      <c r="B247" s="418" t="n">
        <v>0</v>
      </c>
      <c r="C247" s="419" t="n">
        <v>0</v>
      </c>
      <c r="D247" s="419" t="s">
        <v>549</v>
      </c>
      <c r="E247" s="447" t="s">
        <v>594</v>
      </c>
      <c r="F247" s="447" t="s">
        <v>2579</v>
      </c>
      <c r="G247" s="447" t="s">
        <v>1072</v>
      </c>
      <c r="H247" s="475" t="n">
        <v>584.87</v>
      </c>
      <c r="I247" s="448" t="n">
        <v>5.2</v>
      </c>
      <c r="J247" s="473" t="n">
        <v>3041.32</v>
      </c>
      <c r="K247" s="451"/>
      <c r="L247" s="451" t="n">
        <v>0</v>
      </c>
      <c r="M247" s="452" t="n">
        <v>0</v>
      </c>
      <c r="N247" s="452" t="n">
        <v>0</v>
      </c>
      <c r="O247" s="451"/>
      <c r="P247" s="451" t="n">
        <v>0</v>
      </c>
      <c r="Q247" s="452" t="n">
        <v>0</v>
      </c>
      <c r="R247" s="452" t="n">
        <v>0</v>
      </c>
      <c r="S247" s="453" t="n">
        <v>3041.32</v>
      </c>
      <c r="T247" s="453" t="n">
        <v>0</v>
      </c>
      <c r="U247" s="453" t="n">
        <v>3076.599312</v>
      </c>
      <c r="V247" s="453" t="n">
        <v>3076.599312</v>
      </c>
      <c r="W247" s="453" t="n">
        <v>0</v>
      </c>
      <c r="X247" s="451" t="n">
        <v>0</v>
      </c>
      <c r="Y247" s="451" t="n">
        <v>0</v>
      </c>
      <c r="Z247" s="451" t="n">
        <v>0</v>
      </c>
      <c r="AA247" s="451" t="n">
        <v>0</v>
      </c>
      <c r="AB247" s="454" t="s">
        <v>3072</v>
      </c>
      <c r="AC247" s="92"/>
      <c r="AD247" s="452" t="n">
        <v>1</v>
      </c>
      <c r="AE247" s="452" t="n">
        <v>-1</v>
      </c>
      <c r="AF247" s="92"/>
      <c r="AG247" s="455" t="n">
        <v>0</v>
      </c>
      <c r="AH247" s="456" t="n">
        <v>0</v>
      </c>
      <c r="AI247" s="455" t="n">
        <v>0</v>
      </c>
      <c r="AJ247" s="456" t="n">
        <v>0</v>
      </c>
      <c r="AK247" s="92"/>
      <c r="AL247" s="457" t="n">
        <v>0</v>
      </c>
      <c r="AM247" s="458" t="n">
        <v>0</v>
      </c>
      <c r="AN247" s="458" t="n">
        <v>0</v>
      </c>
      <c r="AO247" s="458" t="n">
        <v>0</v>
      </c>
      <c r="AP247" s="459" t="n">
        <v>0</v>
      </c>
      <c r="AQ247" s="378" t="n">
        <v>0</v>
      </c>
      <c r="AR247" s="460" t="n">
        <v>0</v>
      </c>
      <c r="AS247" s="460" t="n">
        <v>0</v>
      </c>
      <c r="AT247" s="460" t="n">
        <v>0</v>
      </c>
      <c r="AU247" s="460" t="n">
        <v>0</v>
      </c>
      <c r="AV247" s="461"/>
      <c r="AW247" s="462" t="n">
        <v>0</v>
      </c>
      <c r="AX247" s="463" t="n">
        <v>0</v>
      </c>
      <c r="AY247" s="464" t="n">
        <v>0</v>
      </c>
      <c r="AZ247" s="418" t="s">
        <v>594</v>
      </c>
      <c r="BA247" s="92"/>
      <c r="BB247" s="92"/>
      <c r="BC247" s="92"/>
      <c r="BD247" s="92"/>
      <c r="BE247" s="92"/>
      <c r="BF247" s="92"/>
      <c r="BG247" s="92"/>
      <c r="BH247" s="92"/>
      <c r="BI247" s="92"/>
      <c r="BJ247" s="92"/>
      <c r="BK247" s="92"/>
      <c r="BL247" s="465" t="n">
        <v>0</v>
      </c>
      <c r="BM247" s="466" t="n">
        <v>0</v>
      </c>
      <c r="BN247" s="467" t="n">
        <v>0</v>
      </c>
      <c r="BO247" s="468" t="n">
        <v>0</v>
      </c>
      <c r="BP247" s="468" t="n">
        <v>0</v>
      </c>
      <c r="BQ247" s="469" t="n">
        <v>0</v>
      </c>
      <c r="BR247" s="470" t="n">
        <v>0</v>
      </c>
      <c r="BS247" s="468" t="n">
        <v>0</v>
      </c>
      <c r="BT247" s="468" t="n">
        <v>0</v>
      </c>
      <c r="BU247" s="471" t="n">
        <v>0</v>
      </c>
      <c r="CE247" s="446" t="n">
        <v>235</v>
      </c>
    </row>
    <row r="248" s="445" customFormat="true" ht="21.95" hidden="false" customHeight="true" outlineLevel="0" collapsed="false">
      <c r="A248" s="418" t="n">
        <v>0</v>
      </c>
      <c r="B248" s="418" t="n">
        <v>0</v>
      </c>
      <c r="C248" s="419" t="n">
        <v>0</v>
      </c>
      <c r="D248" s="419" t="s">
        <v>549</v>
      </c>
      <c r="E248" s="447" t="s">
        <v>596</v>
      </c>
      <c r="F248" s="447" t="s">
        <v>2111</v>
      </c>
      <c r="G248" s="447" t="s">
        <v>1072</v>
      </c>
      <c r="H248" s="475" t="n">
        <v>708.6</v>
      </c>
      <c r="I248" s="480" t="n">
        <v>33</v>
      </c>
      <c r="J248" s="450" t="n">
        <v>23383.8</v>
      </c>
      <c r="K248" s="451"/>
      <c r="L248" s="451" t="n">
        <v>0</v>
      </c>
      <c r="M248" s="452" t="n">
        <v>0</v>
      </c>
      <c r="N248" s="452" t="n">
        <v>0</v>
      </c>
      <c r="O248" s="451"/>
      <c r="P248" s="451" t="n">
        <v>0</v>
      </c>
      <c r="Q248" s="452" t="n">
        <v>0</v>
      </c>
      <c r="R248" s="452" t="n">
        <v>0</v>
      </c>
      <c r="S248" s="453" t="n">
        <v>23383.8</v>
      </c>
      <c r="T248" s="453" t="n">
        <v>0</v>
      </c>
      <c r="U248" s="453" t="n">
        <v>23655.05208</v>
      </c>
      <c r="V248" s="453" t="n">
        <v>23655.05208</v>
      </c>
      <c r="W248" s="453" t="n">
        <v>0</v>
      </c>
      <c r="X248" s="451" t="n">
        <v>0</v>
      </c>
      <c r="Y248" s="451" t="n">
        <v>0</v>
      </c>
      <c r="Z248" s="451" t="n">
        <v>0</v>
      </c>
      <c r="AA248" s="451" t="n">
        <v>0</v>
      </c>
      <c r="AB248" s="454" t="s">
        <v>3072</v>
      </c>
      <c r="AC248" s="92"/>
      <c r="AD248" s="452" t="n">
        <v>1</v>
      </c>
      <c r="AE248" s="452" t="n">
        <v>-1</v>
      </c>
      <c r="AF248" s="92"/>
      <c r="AG248" s="455" t="n">
        <v>0</v>
      </c>
      <c r="AH248" s="456" t="n">
        <v>0</v>
      </c>
      <c r="AI248" s="455" t="n">
        <v>0</v>
      </c>
      <c r="AJ248" s="456" t="n">
        <v>0</v>
      </c>
      <c r="AK248" s="92"/>
      <c r="AL248" s="457" t="n">
        <v>0</v>
      </c>
      <c r="AM248" s="458" t="n">
        <v>0</v>
      </c>
      <c r="AN248" s="458" t="n">
        <v>0</v>
      </c>
      <c r="AO248" s="458" t="n">
        <v>0</v>
      </c>
      <c r="AP248" s="459" t="n">
        <v>0</v>
      </c>
      <c r="AQ248" s="378" t="n">
        <v>0</v>
      </c>
      <c r="AR248" s="460" t="n">
        <v>0</v>
      </c>
      <c r="AS248" s="460" t="n">
        <v>0</v>
      </c>
      <c r="AT248" s="460" t="n">
        <v>0</v>
      </c>
      <c r="AU248" s="460" t="n">
        <v>0</v>
      </c>
      <c r="AV248" s="461"/>
      <c r="AW248" s="462" t="n">
        <v>0</v>
      </c>
      <c r="AX248" s="463" t="n">
        <v>0</v>
      </c>
      <c r="AY248" s="464" t="n">
        <v>0</v>
      </c>
      <c r="AZ248" s="418" t="s">
        <v>596</v>
      </c>
      <c r="BA248" s="92"/>
      <c r="BB248" s="92"/>
      <c r="BC248" s="92"/>
      <c r="BD248" s="92"/>
      <c r="BE248" s="92"/>
      <c r="BF248" s="92"/>
      <c r="BG248" s="92"/>
      <c r="BH248" s="92"/>
      <c r="BI248" s="92"/>
      <c r="BJ248" s="92"/>
      <c r="BK248" s="92"/>
      <c r="BL248" s="465" t="n">
        <v>0</v>
      </c>
      <c r="BM248" s="466" t="n">
        <v>0</v>
      </c>
      <c r="BN248" s="467" t="n">
        <v>0</v>
      </c>
      <c r="BO248" s="468" t="n">
        <v>0</v>
      </c>
      <c r="BP248" s="468" t="n">
        <v>0</v>
      </c>
      <c r="BQ248" s="469" t="n">
        <v>0</v>
      </c>
      <c r="BR248" s="470" t="n">
        <v>0</v>
      </c>
      <c r="BS248" s="468" t="n">
        <v>0</v>
      </c>
      <c r="BT248" s="468" t="n">
        <v>0</v>
      </c>
      <c r="BU248" s="471" t="n">
        <v>0</v>
      </c>
      <c r="CE248" s="446" t="n">
        <v>236</v>
      </c>
    </row>
    <row r="249" s="445" customFormat="true" ht="21.95" hidden="false" customHeight="true" outlineLevel="0" collapsed="false">
      <c r="A249" s="418" t="n">
        <v>0</v>
      </c>
      <c r="B249" s="418" t="n">
        <v>0</v>
      </c>
      <c r="C249" s="419" t="n">
        <v>0</v>
      </c>
      <c r="D249" s="419" t="s">
        <v>549</v>
      </c>
      <c r="E249" s="447" t="s">
        <v>598</v>
      </c>
      <c r="F249" s="447" t="s">
        <v>1649</v>
      </c>
      <c r="G249" s="447" t="s">
        <v>1079</v>
      </c>
      <c r="H249" s="475" t="n">
        <v>511.28</v>
      </c>
      <c r="I249" s="480" t="n">
        <v>22</v>
      </c>
      <c r="J249" s="450" t="n">
        <v>11248.16</v>
      </c>
      <c r="K249" s="451"/>
      <c r="L249" s="451" t="n">
        <v>0</v>
      </c>
      <c r="M249" s="452" t="n">
        <v>0</v>
      </c>
      <c r="N249" s="452" t="n">
        <v>0</v>
      </c>
      <c r="O249" s="451"/>
      <c r="P249" s="451" t="n">
        <v>0</v>
      </c>
      <c r="Q249" s="452" t="n">
        <v>0</v>
      </c>
      <c r="R249" s="452" t="n">
        <v>0</v>
      </c>
      <c r="S249" s="453" t="n">
        <v>11248.16</v>
      </c>
      <c r="T249" s="453" t="n">
        <v>0</v>
      </c>
      <c r="U249" s="453" t="n">
        <v>11378.638656</v>
      </c>
      <c r="V249" s="453" t="n">
        <v>11378.638656</v>
      </c>
      <c r="W249" s="453" t="n">
        <v>0</v>
      </c>
      <c r="X249" s="451" t="n">
        <v>0</v>
      </c>
      <c r="Y249" s="451" t="n">
        <v>0</v>
      </c>
      <c r="Z249" s="451" t="n">
        <v>0</v>
      </c>
      <c r="AA249" s="451" t="n">
        <v>0</v>
      </c>
      <c r="AB249" s="454" t="s">
        <v>3072</v>
      </c>
      <c r="AC249" s="92"/>
      <c r="AD249" s="452" t="n">
        <v>1</v>
      </c>
      <c r="AE249" s="452" t="n">
        <v>-1</v>
      </c>
      <c r="AF249" s="92"/>
      <c r="AG249" s="455" t="n">
        <v>0</v>
      </c>
      <c r="AH249" s="456" t="n">
        <v>0</v>
      </c>
      <c r="AI249" s="455" t="n">
        <v>0</v>
      </c>
      <c r="AJ249" s="456" t="n">
        <v>0</v>
      </c>
      <c r="AK249" s="92"/>
      <c r="AL249" s="457" t="n">
        <v>0</v>
      </c>
      <c r="AM249" s="458" t="n">
        <v>0</v>
      </c>
      <c r="AN249" s="458" t="n">
        <v>0</v>
      </c>
      <c r="AO249" s="458" t="n">
        <v>0</v>
      </c>
      <c r="AP249" s="459" t="n">
        <v>0</v>
      </c>
      <c r="AQ249" s="378" t="n">
        <v>0</v>
      </c>
      <c r="AR249" s="460" t="n">
        <v>0</v>
      </c>
      <c r="AS249" s="460" t="n">
        <v>0</v>
      </c>
      <c r="AT249" s="460" t="n">
        <v>0</v>
      </c>
      <c r="AU249" s="460" t="n">
        <v>0</v>
      </c>
      <c r="AV249" s="461"/>
      <c r="AW249" s="462" t="n">
        <v>0</v>
      </c>
      <c r="AX249" s="463" t="n">
        <v>0</v>
      </c>
      <c r="AY249" s="464" t="n">
        <v>0</v>
      </c>
      <c r="AZ249" s="418" t="s">
        <v>598</v>
      </c>
      <c r="BA249" s="92"/>
      <c r="BB249" s="92"/>
      <c r="BC249" s="92"/>
      <c r="BD249" s="92"/>
      <c r="BE249" s="92"/>
      <c r="BF249" s="92"/>
      <c r="BG249" s="92"/>
      <c r="BH249" s="92"/>
      <c r="BI249" s="92"/>
      <c r="BJ249" s="92"/>
      <c r="BK249" s="92"/>
      <c r="BL249" s="465" t="n">
        <v>0</v>
      </c>
      <c r="BM249" s="466" t="n">
        <v>0</v>
      </c>
      <c r="BN249" s="467" t="n">
        <v>0</v>
      </c>
      <c r="BO249" s="468" t="n">
        <v>0</v>
      </c>
      <c r="BP249" s="468" t="n">
        <v>0</v>
      </c>
      <c r="BQ249" s="469" t="n">
        <v>0</v>
      </c>
      <c r="BR249" s="470" t="n">
        <v>0</v>
      </c>
      <c r="BS249" s="468" t="n">
        <v>0</v>
      </c>
      <c r="BT249" s="468" t="n">
        <v>0</v>
      </c>
      <c r="BU249" s="471" t="n">
        <v>0</v>
      </c>
      <c r="CE249" s="446" t="n">
        <v>237</v>
      </c>
    </row>
    <row r="250" s="445" customFormat="true" ht="21.95" hidden="false" customHeight="true" outlineLevel="0" collapsed="false">
      <c r="A250" s="418" t="n">
        <v>0</v>
      </c>
      <c r="B250" s="418" t="n">
        <v>0</v>
      </c>
      <c r="C250" s="419" t="s">
        <v>600</v>
      </c>
      <c r="D250" s="419" t="s">
        <v>600</v>
      </c>
      <c r="E250" s="420" t="s">
        <v>600</v>
      </c>
      <c r="F250" s="420" t="s">
        <v>2583</v>
      </c>
      <c r="G250" s="421"/>
      <c r="H250" s="421"/>
      <c r="I250" s="421"/>
      <c r="J250" s="422" t="n">
        <v>553372.32</v>
      </c>
      <c r="K250" s="423"/>
      <c r="L250" s="423" t="n">
        <v>0</v>
      </c>
      <c r="M250" s="422"/>
      <c r="N250" s="422" t="n">
        <v>0</v>
      </c>
      <c r="O250" s="423"/>
      <c r="P250" s="423" t="n">
        <v>0</v>
      </c>
      <c r="Q250" s="422" t="n">
        <v>0</v>
      </c>
      <c r="R250" s="422" t="n">
        <v>0</v>
      </c>
      <c r="S250" s="422" t="n">
        <v>553372.32</v>
      </c>
      <c r="T250" s="422" t="n">
        <v>0</v>
      </c>
      <c r="U250" s="422"/>
      <c r="V250" s="422" t="n">
        <v>559791.438912</v>
      </c>
      <c r="W250" s="422" t="n">
        <v>0</v>
      </c>
      <c r="X250" s="423" t="n">
        <v>0</v>
      </c>
      <c r="Y250" s="423" t="n">
        <v>0</v>
      </c>
      <c r="Z250" s="423" t="n">
        <v>0</v>
      </c>
      <c r="AA250" s="423" t="n">
        <v>0</v>
      </c>
      <c r="AB250" s="424" t="s">
        <v>3072</v>
      </c>
      <c r="AC250" s="425" t="s">
        <v>3070</v>
      </c>
      <c r="AD250" s="426" t="n">
        <v>0</v>
      </c>
      <c r="AE250" s="427" t="n">
        <v>0</v>
      </c>
      <c r="AF250" s="425"/>
      <c r="AG250" s="428"/>
      <c r="AH250" s="429"/>
      <c r="AI250" s="428"/>
      <c r="AJ250" s="429"/>
      <c r="AK250" s="425"/>
      <c r="AL250" s="430"/>
      <c r="AM250" s="431"/>
      <c r="AN250" s="431"/>
      <c r="AO250" s="431"/>
      <c r="AP250" s="432"/>
      <c r="AQ250" s="433"/>
      <c r="AR250" s="434"/>
      <c r="AS250" s="434"/>
      <c r="AT250" s="434"/>
      <c r="AU250" s="434"/>
      <c r="AV250" s="425"/>
      <c r="AW250" s="435"/>
      <c r="AX250" s="436"/>
      <c r="AY250" s="437"/>
      <c r="AZ250" s="418" t="s">
        <v>600</v>
      </c>
      <c r="BA250" s="425"/>
      <c r="BB250" s="425"/>
      <c r="BC250" s="425"/>
      <c r="BD250" s="425"/>
      <c r="BE250" s="425"/>
      <c r="BF250" s="425"/>
      <c r="BG250" s="425"/>
      <c r="BH250" s="425"/>
      <c r="BI250" s="425"/>
      <c r="BJ250" s="425"/>
      <c r="BK250" s="425"/>
      <c r="BL250" s="438" t="s">
        <v>600</v>
      </c>
      <c r="BM250" s="439" t="n">
        <v>0</v>
      </c>
      <c r="BN250" s="440" t="n">
        <v>0</v>
      </c>
      <c r="BO250" s="441" t="n">
        <v>0</v>
      </c>
      <c r="BP250" s="441" t="n">
        <v>0</v>
      </c>
      <c r="BQ250" s="442" t="n">
        <v>0</v>
      </c>
      <c r="BR250" s="443" t="n">
        <v>0</v>
      </c>
      <c r="BS250" s="441" t="n">
        <v>0</v>
      </c>
      <c r="BT250" s="441" t="n">
        <v>0</v>
      </c>
      <c r="BU250" s="444" t="n">
        <v>0</v>
      </c>
      <c r="CE250" s="446" t="n">
        <v>238</v>
      </c>
    </row>
    <row r="251" s="445" customFormat="true" ht="21.95" hidden="false" customHeight="true" outlineLevel="0" collapsed="false">
      <c r="A251" s="418" t="n">
        <v>0</v>
      </c>
      <c r="B251" s="418" t="n">
        <v>0</v>
      </c>
      <c r="C251" s="419" t="n">
        <v>0</v>
      </c>
      <c r="D251" s="419" t="s">
        <v>600</v>
      </c>
      <c r="E251" s="477" t="s">
        <v>604</v>
      </c>
      <c r="F251" s="477" t="s">
        <v>2585</v>
      </c>
      <c r="G251" s="477"/>
      <c r="H251" s="478"/>
      <c r="I251" s="478"/>
      <c r="J251" s="481" t="n">
        <v>553372.32</v>
      </c>
      <c r="K251" s="451"/>
      <c r="L251" s="451" t="n">
        <v>0</v>
      </c>
      <c r="M251" s="452" t="n">
        <v>0</v>
      </c>
      <c r="N251" s="452" t="n">
        <v>0</v>
      </c>
      <c r="O251" s="451"/>
      <c r="P251" s="451" t="n">
        <v>0</v>
      </c>
      <c r="Q251" s="452" t="n">
        <v>0</v>
      </c>
      <c r="R251" s="452" t="n">
        <v>0</v>
      </c>
      <c r="S251" s="453" t="n">
        <v>553372.32</v>
      </c>
      <c r="T251" s="453" t="n">
        <v>0</v>
      </c>
      <c r="U251" s="453" t="n">
        <v>0</v>
      </c>
      <c r="V251" s="453" t="n">
        <v>0</v>
      </c>
      <c r="W251" s="453" t="n">
        <v>0</v>
      </c>
      <c r="X251" s="451" t="n">
        <v>0</v>
      </c>
      <c r="Y251" s="451" t="n">
        <v>0</v>
      </c>
      <c r="Z251" s="451" t="n">
        <v>0</v>
      </c>
      <c r="AA251" s="451" t="n">
        <v>0</v>
      </c>
      <c r="AB251" s="454" t="s">
        <v>3072</v>
      </c>
      <c r="AC251" s="92"/>
      <c r="AD251" s="452" t="n">
        <v>1</v>
      </c>
      <c r="AE251" s="452" t="n">
        <v>-1</v>
      </c>
      <c r="AF251" s="92"/>
      <c r="AG251" s="455" t="n">
        <v>0</v>
      </c>
      <c r="AH251" s="456" t="n">
        <v>0</v>
      </c>
      <c r="AI251" s="455" t="n">
        <v>0</v>
      </c>
      <c r="AJ251" s="456" t="n">
        <v>0</v>
      </c>
      <c r="AK251" s="92"/>
      <c r="AL251" s="457" t="n">
        <v>0</v>
      </c>
      <c r="AM251" s="458" t="n">
        <v>0</v>
      </c>
      <c r="AN251" s="458" t="n">
        <v>0</v>
      </c>
      <c r="AO251" s="458" t="n">
        <v>0</v>
      </c>
      <c r="AP251" s="459" t="n">
        <v>0</v>
      </c>
      <c r="AQ251" s="378"/>
      <c r="AR251" s="460"/>
      <c r="AS251" s="460"/>
      <c r="AT251" s="460"/>
      <c r="AU251" s="460"/>
      <c r="AV251" s="461"/>
      <c r="AW251" s="462"/>
      <c r="AX251" s="463"/>
      <c r="AY251" s="464"/>
      <c r="AZ251" s="418" t="s">
        <v>604</v>
      </c>
      <c r="BA251" s="92"/>
      <c r="BB251" s="92"/>
      <c r="BC251" s="92"/>
      <c r="BD251" s="92"/>
      <c r="BE251" s="92"/>
      <c r="BF251" s="92"/>
      <c r="BG251" s="92"/>
      <c r="BH251" s="92"/>
      <c r="BI251" s="92"/>
      <c r="BJ251" s="92"/>
      <c r="BK251" s="92"/>
      <c r="BL251" s="465" t="n">
        <v>0</v>
      </c>
      <c r="BM251" s="466" t="n">
        <v>0</v>
      </c>
      <c r="BN251" s="467" t="n">
        <v>0</v>
      </c>
      <c r="BO251" s="468" t="n">
        <v>0</v>
      </c>
      <c r="BP251" s="468" t="n">
        <v>0</v>
      </c>
      <c r="BQ251" s="469" t="n">
        <v>0</v>
      </c>
      <c r="BR251" s="470" t="n">
        <v>0</v>
      </c>
      <c r="BS251" s="468" t="n">
        <v>0</v>
      </c>
      <c r="BT251" s="468" t="n">
        <v>0</v>
      </c>
      <c r="BU251" s="471" t="n">
        <v>0</v>
      </c>
      <c r="CE251" s="446" t="n">
        <v>239</v>
      </c>
    </row>
    <row r="252" s="445" customFormat="true" ht="21.95" hidden="false" customHeight="true" outlineLevel="0" collapsed="false">
      <c r="A252" s="418" t="n">
        <v>0</v>
      </c>
      <c r="B252" s="418" t="n">
        <v>0</v>
      </c>
      <c r="C252" s="419" t="n">
        <v>0</v>
      </c>
      <c r="D252" s="419" t="s">
        <v>600</v>
      </c>
      <c r="E252" s="447" t="s">
        <v>606</v>
      </c>
      <c r="F252" s="447" t="s">
        <v>2587</v>
      </c>
      <c r="G252" s="447" t="s">
        <v>1070</v>
      </c>
      <c r="H252" s="448" t="n">
        <v>1</v>
      </c>
      <c r="I252" s="488" t="n">
        <v>392109.6169</v>
      </c>
      <c r="J252" s="482" t="n">
        <v>392109.62</v>
      </c>
      <c r="K252" s="451"/>
      <c r="L252" s="451" t="n">
        <v>0</v>
      </c>
      <c r="M252" s="452" t="n">
        <v>0</v>
      </c>
      <c r="N252" s="452" t="n">
        <v>0</v>
      </c>
      <c r="O252" s="451"/>
      <c r="P252" s="451" t="n">
        <v>0</v>
      </c>
      <c r="Q252" s="452" t="n">
        <v>0</v>
      </c>
      <c r="R252" s="452" t="n">
        <v>0</v>
      </c>
      <c r="S252" s="453" t="n">
        <v>392109.62</v>
      </c>
      <c r="T252" s="453" t="n">
        <v>0</v>
      </c>
      <c r="U252" s="453" t="n">
        <v>396658.091592</v>
      </c>
      <c r="V252" s="453" t="n">
        <v>396658.091592</v>
      </c>
      <c r="W252" s="453" t="n">
        <v>0</v>
      </c>
      <c r="X252" s="451" t="n">
        <v>0</v>
      </c>
      <c r="Y252" s="451" t="n">
        <v>0</v>
      </c>
      <c r="Z252" s="451" t="n">
        <v>0</v>
      </c>
      <c r="AA252" s="451" t="n">
        <v>0</v>
      </c>
      <c r="AB252" s="454" t="s">
        <v>3072</v>
      </c>
      <c r="AC252" s="92"/>
      <c r="AD252" s="452" t="n">
        <v>1</v>
      </c>
      <c r="AE252" s="452" t="n">
        <v>-1</v>
      </c>
      <c r="AF252" s="92"/>
      <c r="AG252" s="455" t="n">
        <v>0</v>
      </c>
      <c r="AH252" s="456" t="n">
        <v>0</v>
      </c>
      <c r="AI252" s="455" t="n">
        <v>0</v>
      </c>
      <c r="AJ252" s="456" t="n">
        <v>0</v>
      </c>
      <c r="AK252" s="92"/>
      <c r="AL252" s="457" t="n">
        <v>0</v>
      </c>
      <c r="AM252" s="458" t="n">
        <v>0</v>
      </c>
      <c r="AN252" s="458" t="n">
        <v>0</v>
      </c>
      <c r="AO252" s="458" t="n">
        <v>0</v>
      </c>
      <c r="AP252" s="459" t="n">
        <v>0</v>
      </c>
      <c r="AQ252" s="378" t="n">
        <v>0</v>
      </c>
      <c r="AR252" s="460" t="n">
        <v>0</v>
      </c>
      <c r="AS252" s="460" t="n">
        <v>0</v>
      </c>
      <c r="AT252" s="460" t="n">
        <v>0</v>
      </c>
      <c r="AU252" s="460" t="n">
        <v>0</v>
      </c>
      <c r="AV252" s="461"/>
      <c r="AW252" s="462" t="n">
        <v>0</v>
      </c>
      <c r="AX252" s="463" t="n">
        <v>0</v>
      </c>
      <c r="AY252" s="464" t="n">
        <v>0</v>
      </c>
      <c r="AZ252" s="418" t="s">
        <v>606</v>
      </c>
      <c r="BA252" s="92"/>
      <c r="BB252" s="92"/>
      <c r="BC252" s="92"/>
      <c r="BD252" s="92"/>
      <c r="BE252" s="92"/>
      <c r="BF252" s="92"/>
      <c r="BG252" s="92"/>
      <c r="BH252" s="92"/>
      <c r="BI252" s="92"/>
      <c r="BJ252" s="92"/>
      <c r="BK252" s="92"/>
      <c r="BL252" s="465" t="n">
        <v>0</v>
      </c>
      <c r="BM252" s="466" t="n">
        <v>0</v>
      </c>
      <c r="BN252" s="467" t="n">
        <v>0</v>
      </c>
      <c r="BO252" s="468" t="n">
        <v>0</v>
      </c>
      <c r="BP252" s="468" t="n">
        <v>0</v>
      </c>
      <c r="BQ252" s="469" t="n">
        <v>0</v>
      </c>
      <c r="BR252" s="470" t="n">
        <v>0</v>
      </c>
      <c r="BS252" s="468" t="n">
        <v>0</v>
      </c>
      <c r="BT252" s="468" t="n">
        <v>0</v>
      </c>
      <c r="BU252" s="471" t="n">
        <v>0</v>
      </c>
      <c r="CE252" s="446" t="n">
        <v>240</v>
      </c>
    </row>
    <row r="253" s="445" customFormat="true" ht="21.95" hidden="false" customHeight="true" outlineLevel="0" collapsed="false">
      <c r="A253" s="418" t="n">
        <v>0</v>
      </c>
      <c r="B253" s="418" t="n">
        <v>0</v>
      </c>
      <c r="C253" s="419" t="n">
        <v>0</v>
      </c>
      <c r="D253" s="419" t="s">
        <v>600</v>
      </c>
      <c r="E253" s="447" t="s">
        <v>608</v>
      </c>
      <c r="F253" s="447" t="s">
        <v>2589</v>
      </c>
      <c r="G253" s="447" t="s">
        <v>1070</v>
      </c>
      <c r="H253" s="448" t="n">
        <v>1</v>
      </c>
      <c r="I253" s="488" t="n">
        <v>161262.7019</v>
      </c>
      <c r="J253" s="482" t="n">
        <v>161262.7</v>
      </c>
      <c r="K253" s="451"/>
      <c r="L253" s="451" t="n">
        <v>0</v>
      </c>
      <c r="M253" s="452" t="n">
        <v>0</v>
      </c>
      <c r="N253" s="452" t="n">
        <v>0</v>
      </c>
      <c r="O253" s="451"/>
      <c r="P253" s="451" t="n">
        <v>0</v>
      </c>
      <c r="Q253" s="452" t="n">
        <v>0</v>
      </c>
      <c r="R253" s="452" t="n">
        <v>0</v>
      </c>
      <c r="S253" s="453" t="n">
        <v>161262.7</v>
      </c>
      <c r="T253" s="453" t="n">
        <v>0</v>
      </c>
      <c r="U253" s="453" t="n">
        <v>163133.34732</v>
      </c>
      <c r="V253" s="453" t="n">
        <v>163133.34732</v>
      </c>
      <c r="W253" s="453" t="n">
        <v>0</v>
      </c>
      <c r="X253" s="451" t="n">
        <v>0</v>
      </c>
      <c r="Y253" s="451" t="n">
        <v>0</v>
      </c>
      <c r="Z253" s="451" t="n">
        <v>0</v>
      </c>
      <c r="AA253" s="451" t="n">
        <v>0</v>
      </c>
      <c r="AB253" s="454" t="s">
        <v>3072</v>
      </c>
      <c r="AC253" s="92"/>
      <c r="AD253" s="452" t="n">
        <v>1</v>
      </c>
      <c r="AE253" s="452" t="n">
        <v>-1</v>
      </c>
      <c r="AF253" s="92"/>
      <c r="AG253" s="455" t="n">
        <v>0</v>
      </c>
      <c r="AH253" s="456" t="n">
        <v>0</v>
      </c>
      <c r="AI253" s="455" t="n">
        <v>0</v>
      </c>
      <c r="AJ253" s="456" t="n">
        <v>0</v>
      </c>
      <c r="AK253" s="92"/>
      <c r="AL253" s="457" t="n">
        <v>0</v>
      </c>
      <c r="AM253" s="458" t="n">
        <v>0</v>
      </c>
      <c r="AN253" s="458" t="n">
        <v>0</v>
      </c>
      <c r="AO253" s="458" t="n">
        <v>0</v>
      </c>
      <c r="AP253" s="459" t="n">
        <v>0</v>
      </c>
      <c r="AQ253" s="378" t="n">
        <v>0</v>
      </c>
      <c r="AR253" s="460" t="n">
        <v>0</v>
      </c>
      <c r="AS253" s="460" t="n">
        <v>0</v>
      </c>
      <c r="AT253" s="460" t="n">
        <v>0</v>
      </c>
      <c r="AU253" s="460" t="n">
        <v>0</v>
      </c>
      <c r="AV253" s="461"/>
      <c r="AW253" s="462" t="n">
        <v>0</v>
      </c>
      <c r="AX253" s="463" t="n">
        <v>0</v>
      </c>
      <c r="AY253" s="464" t="n">
        <v>0</v>
      </c>
      <c r="AZ253" s="418" t="s">
        <v>608</v>
      </c>
      <c r="BA253" s="92"/>
      <c r="BB253" s="92"/>
      <c r="BC253" s="92"/>
      <c r="BD253" s="92"/>
      <c r="BE253" s="92"/>
      <c r="BF253" s="92"/>
      <c r="BG253" s="92"/>
      <c r="BH253" s="92"/>
      <c r="BI253" s="92"/>
      <c r="BJ253" s="92"/>
      <c r="BK253" s="92"/>
      <c r="BL253" s="465" t="n">
        <v>0</v>
      </c>
      <c r="BM253" s="466" t="n">
        <v>0</v>
      </c>
      <c r="BN253" s="467" t="n">
        <v>0</v>
      </c>
      <c r="BO253" s="468" t="n">
        <v>0</v>
      </c>
      <c r="BP253" s="468" t="n">
        <v>0</v>
      </c>
      <c r="BQ253" s="469" t="n">
        <v>0</v>
      </c>
      <c r="BR253" s="470" t="n">
        <v>0</v>
      </c>
      <c r="BS253" s="468" t="n">
        <v>0</v>
      </c>
      <c r="BT253" s="468" t="n">
        <v>0</v>
      </c>
      <c r="BU253" s="471" t="n">
        <v>0</v>
      </c>
      <c r="CE253" s="446" t="n">
        <v>241</v>
      </c>
    </row>
    <row r="254" s="445" customFormat="true" ht="21.95" hidden="false" customHeight="true" outlineLevel="0" collapsed="false">
      <c r="A254" s="418" t="n">
        <v>0</v>
      </c>
      <c r="B254" s="418" t="n">
        <v>0</v>
      </c>
      <c r="C254" s="419" t="s">
        <v>610</v>
      </c>
      <c r="D254" s="419" t="s">
        <v>610</v>
      </c>
      <c r="E254" s="420" t="s">
        <v>610</v>
      </c>
      <c r="F254" s="420" t="s">
        <v>2591</v>
      </c>
      <c r="G254" s="421"/>
      <c r="H254" s="421"/>
      <c r="I254" s="421"/>
      <c r="J254" s="422" t="n">
        <v>57592.48</v>
      </c>
      <c r="K254" s="423"/>
      <c r="L254" s="423" t="n">
        <v>0</v>
      </c>
      <c r="M254" s="422"/>
      <c r="N254" s="422" t="n">
        <v>0</v>
      </c>
      <c r="O254" s="423"/>
      <c r="P254" s="423" t="n">
        <v>0</v>
      </c>
      <c r="Q254" s="422" t="n">
        <v>0</v>
      </c>
      <c r="R254" s="422" t="n">
        <v>0</v>
      </c>
      <c r="S254" s="422" t="n">
        <v>57592.48</v>
      </c>
      <c r="T254" s="422" t="n">
        <v>0</v>
      </c>
      <c r="U254" s="422"/>
      <c r="V254" s="422" t="n">
        <v>58260.552768</v>
      </c>
      <c r="W254" s="422" t="n">
        <v>0</v>
      </c>
      <c r="X254" s="423" t="n">
        <v>0</v>
      </c>
      <c r="Y254" s="423" t="n">
        <v>0</v>
      </c>
      <c r="Z254" s="423" t="n">
        <v>0</v>
      </c>
      <c r="AA254" s="423" t="n">
        <v>0</v>
      </c>
      <c r="AB254" s="424" t="s">
        <v>3072</v>
      </c>
      <c r="AC254" s="425" t="s">
        <v>3070</v>
      </c>
      <c r="AD254" s="426" t="n">
        <v>0</v>
      </c>
      <c r="AE254" s="427" t="n">
        <v>0</v>
      </c>
      <c r="AF254" s="425"/>
      <c r="AG254" s="428"/>
      <c r="AH254" s="429"/>
      <c r="AI254" s="428"/>
      <c r="AJ254" s="429"/>
      <c r="AK254" s="425"/>
      <c r="AL254" s="430"/>
      <c r="AM254" s="431"/>
      <c r="AN254" s="431"/>
      <c r="AO254" s="431"/>
      <c r="AP254" s="432"/>
      <c r="AQ254" s="433"/>
      <c r="AR254" s="434"/>
      <c r="AS254" s="434"/>
      <c r="AT254" s="434"/>
      <c r="AU254" s="434"/>
      <c r="AV254" s="425"/>
      <c r="AW254" s="435"/>
      <c r="AX254" s="436"/>
      <c r="AY254" s="437"/>
      <c r="AZ254" s="418" t="s">
        <v>610</v>
      </c>
      <c r="BA254" s="425"/>
      <c r="BB254" s="425"/>
      <c r="BC254" s="425"/>
      <c r="BD254" s="425"/>
      <c r="BE254" s="425"/>
      <c r="BF254" s="425"/>
      <c r="BG254" s="425"/>
      <c r="BH254" s="425"/>
      <c r="BI254" s="425"/>
      <c r="BJ254" s="425"/>
      <c r="BK254" s="425"/>
      <c r="BL254" s="438" t="s">
        <v>610</v>
      </c>
      <c r="BM254" s="439" t="n">
        <v>0</v>
      </c>
      <c r="BN254" s="440" t="n">
        <v>0</v>
      </c>
      <c r="BO254" s="441" t="n">
        <v>0</v>
      </c>
      <c r="BP254" s="441" t="n">
        <v>0</v>
      </c>
      <c r="BQ254" s="442" t="n">
        <v>0</v>
      </c>
      <c r="BR254" s="443" t="n">
        <v>0</v>
      </c>
      <c r="BS254" s="441" t="n">
        <v>0</v>
      </c>
      <c r="BT254" s="441" t="n">
        <v>0</v>
      </c>
      <c r="BU254" s="444" t="n">
        <v>0</v>
      </c>
      <c r="CE254" s="446" t="n">
        <v>242</v>
      </c>
    </row>
    <row r="255" s="445" customFormat="true" ht="21.95" hidden="false" customHeight="true" outlineLevel="0" collapsed="false">
      <c r="A255" s="418" t="n">
        <v>0</v>
      </c>
      <c r="B255" s="418" t="n">
        <v>0</v>
      </c>
      <c r="C255" s="419" t="n">
        <v>0</v>
      </c>
      <c r="D255" s="419" t="s">
        <v>610</v>
      </c>
      <c r="E255" s="447" t="s">
        <v>613</v>
      </c>
      <c r="F255" s="447" t="s">
        <v>1988</v>
      </c>
      <c r="G255" s="447" t="s">
        <v>1079</v>
      </c>
      <c r="H255" s="480" t="n">
        <v>88.09</v>
      </c>
      <c r="I255" s="475" t="n">
        <v>101.421</v>
      </c>
      <c r="J255" s="473" t="n">
        <v>8934.17</v>
      </c>
      <c r="K255" s="451"/>
      <c r="L255" s="451" t="n">
        <v>0</v>
      </c>
      <c r="M255" s="452" t="n">
        <v>0</v>
      </c>
      <c r="N255" s="452" t="n">
        <v>0</v>
      </c>
      <c r="O255" s="451"/>
      <c r="P255" s="451" t="n">
        <v>0</v>
      </c>
      <c r="Q255" s="452" t="n">
        <v>0</v>
      </c>
      <c r="R255" s="452" t="n">
        <v>0</v>
      </c>
      <c r="S255" s="453" t="n">
        <v>8934.17</v>
      </c>
      <c r="T255" s="453" t="n">
        <v>0</v>
      </c>
      <c r="U255" s="453" t="n">
        <v>9037.806372</v>
      </c>
      <c r="V255" s="453" t="n">
        <v>9037.806372</v>
      </c>
      <c r="W255" s="453" t="n">
        <v>0</v>
      </c>
      <c r="X255" s="451" t="n">
        <v>0</v>
      </c>
      <c r="Y255" s="451" t="n">
        <v>0</v>
      </c>
      <c r="Z255" s="451" t="n">
        <v>0</v>
      </c>
      <c r="AA255" s="451" t="n">
        <v>0</v>
      </c>
      <c r="AB255" s="454" t="s">
        <v>3072</v>
      </c>
      <c r="AC255" s="92"/>
      <c r="AD255" s="452" t="n">
        <v>1</v>
      </c>
      <c r="AE255" s="452" t="n">
        <v>-1</v>
      </c>
      <c r="AF255" s="92"/>
      <c r="AG255" s="455" t="n">
        <v>0</v>
      </c>
      <c r="AH255" s="456" t="n">
        <v>0</v>
      </c>
      <c r="AI255" s="455" t="n">
        <v>0</v>
      </c>
      <c r="AJ255" s="456" t="n">
        <v>0</v>
      </c>
      <c r="AK255" s="92"/>
      <c r="AL255" s="457" t="n">
        <v>0</v>
      </c>
      <c r="AM255" s="458" t="n">
        <v>0</v>
      </c>
      <c r="AN255" s="458" t="n">
        <v>0</v>
      </c>
      <c r="AO255" s="458" t="n">
        <v>0</v>
      </c>
      <c r="AP255" s="459" t="n">
        <v>0</v>
      </c>
      <c r="AQ255" s="378" t="n">
        <v>0</v>
      </c>
      <c r="AR255" s="460" t="n">
        <v>0</v>
      </c>
      <c r="AS255" s="460" t="n">
        <v>0</v>
      </c>
      <c r="AT255" s="460" t="n">
        <v>0</v>
      </c>
      <c r="AU255" s="460" t="n">
        <v>0</v>
      </c>
      <c r="AV255" s="461"/>
      <c r="AW255" s="462" t="n">
        <v>0</v>
      </c>
      <c r="AX255" s="463" t="n">
        <v>0</v>
      </c>
      <c r="AY255" s="464" t="n">
        <v>0</v>
      </c>
      <c r="AZ255" s="418" t="s">
        <v>613</v>
      </c>
      <c r="BA255" s="92"/>
      <c r="BB255" s="92"/>
      <c r="BC255" s="92"/>
      <c r="BD255" s="92"/>
      <c r="BE255" s="92"/>
      <c r="BF255" s="92"/>
      <c r="BG255" s="92"/>
      <c r="BH255" s="92"/>
      <c r="BI255" s="92"/>
      <c r="BJ255" s="92"/>
      <c r="BK255" s="92"/>
      <c r="BL255" s="465" t="n">
        <v>0</v>
      </c>
      <c r="BM255" s="466" t="n">
        <v>0</v>
      </c>
      <c r="BN255" s="467" t="n">
        <v>0</v>
      </c>
      <c r="BO255" s="468" t="n">
        <v>0</v>
      </c>
      <c r="BP255" s="468" t="n">
        <v>0</v>
      </c>
      <c r="BQ255" s="469" t="n">
        <v>0</v>
      </c>
      <c r="BR255" s="470" t="n">
        <v>0</v>
      </c>
      <c r="BS255" s="468" t="n">
        <v>0</v>
      </c>
      <c r="BT255" s="468" t="n">
        <v>0</v>
      </c>
      <c r="BU255" s="471" t="n">
        <v>0</v>
      </c>
      <c r="CE255" s="446" t="n">
        <v>243</v>
      </c>
    </row>
    <row r="256" s="445" customFormat="true" ht="21.95" hidden="false" customHeight="true" outlineLevel="0" collapsed="false">
      <c r="A256" s="418" t="n">
        <v>0</v>
      </c>
      <c r="B256" s="418" t="n">
        <v>0</v>
      </c>
      <c r="C256" s="419" t="n">
        <v>0</v>
      </c>
      <c r="D256" s="419" t="s">
        <v>610</v>
      </c>
      <c r="E256" s="447" t="s">
        <v>615</v>
      </c>
      <c r="F256" s="447" t="s">
        <v>2009</v>
      </c>
      <c r="G256" s="447" t="s">
        <v>1079</v>
      </c>
      <c r="H256" s="480" t="n">
        <v>10</v>
      </c>
      <c r="I256" s="475" t="n">
        <v>179.0121</v>
      </c>
      <c r="J256" s="473" t="n">
        <v>1790.12</v>
      </c>
      <c r="K256" s="451"/>
      <c r="L256" s="451" t="n">
        <v>0</v>
      </c>
      <c r="M256" s="452" t="n">
        <v>0</v>
      </c>
      <c r="N256" s="452" t="n">
        <v>0</v>
      </c>
      <c r="O256" s="451"/>
      <c r="P256" s="451" t="n">
        <v>0</v>
      </c>
      <c r="Q256" s="452" t="n">
        <v>0</v>
      </c>
      <c r="R256" s="452" t="n">
        <v>0</v>
      </c>
      <c r="S256" s="453" t="n">
        <v>1790.12</v>
      </c>
      <c r="T256" s="453" t="n">
        <v>0</v>
      </c>
      <c r="U256" s="453" t="n">
        <v>1810.885392</v>
      </c>
      <c r="V256" s="453" t="n">
        <v>1810.885392</v>
      </c>
      <c r="W256" s="453" t="n">
        <v>0</v>
      </c>
      <c r="X256" s="451" t="n">
        <v>0</v>
      </c>
      <c r="Y256" s="451" t="n">
        <v>0</v>
      </c>
      <c r="Z256" s="451" t="n">
        <v>0</v>
      </c>
      <c r="AA256" s="451" t="n">
        <v>0</v>
      </c>
      <c r="AB256" s="454" t="s">
        <v>3072</v>
      </c>
      <c r="AC256" s="92"/>
      <c r="AD256" s="452" t="n">
        <v>1</v>
      </c>
      <c r="AE256" s="452" t="n">
        <v>-1</v>
      </c>
      <c r="AF256" s="92"/>
      <c r="AG256" s="455" t="n">
        <v>0</v>
      </c>
      <c r="AH256" s="456" t="n">
        <v>0</v>
      </c>
      <c r="AI256" s="455" t="n">
        <v>0</v>
      </c>
      <c r="AJ256" s="456" t="n">
        <v>0</v>
      </c>
      <c r="AK256" s="92"/>
      <c r="AL256" s="457" t="n">
        <v>0</v>
      </c>
      <c r="AM256" s="458" t="n">
        <v>0</v>
      </c>
      <c r="AN256" s="458" t="n">
        <v>0</v>
      </c>
      <c r="AO256" s="458" t="n">
        <v>0</v>
      </c>
      <c r="AP256" s="459" t="n">
        <v>0</v>
      </c>
      <c r="AQ256" s="378" t="n">
        <v>20</v>
      </c>
      <c r="AR256" s="460" t="n">
        <v>0</v>
      </c>
      <c r="AS256" s="460" t="n">
        <v>0</v>
      </c>
      <c r="AT256" s="460" t="n">
        <v>0</v>
      </c>
      <c r="AU256" s="460" t="n">
        <v>1</v>
      </c>
      <c r="AV256" s="461"/>
      <c r="AW256" s="462" t="n">
        <v>1790.12</v>
      </c>
      <c r="AX256" s="463" t="n">
        <v>0.00359858073225488</v>
      </c>
      <c r="AY256" s="464" t="n">
        <v>20</v>
      </c>
      <c r="AZ256" s="418" t="s">
        <v>615</v>
      </c>
      <c r="BA256" s="92"/>
      <c r="BB256" s="92"/>
      <c r="BC256" s="92"/>
      <c r="BD256" s="92"/>
      <c r="BE256" s="92"/>
      <c r="BF256" s="92"/>
      <c r="BG256" s="92"/>
      <c r="BH256" s="92"/>
      <c r="BI256" s="92"/>
      <c r="BJ256" s="92"/>
      <c r="BK256" s="92"/>
      <c r="BL256" s="465" t="n">
        <v>0</v>
      </c>
      <c r="BM256" s="466" t="n">
        <v>0</v>
      </c>
      <c r="BN256" s="467" t="n">
        <v>0</v>
      </c>
      <c r="BO256" s="468" t="n">
        <v>0</v>
      </c>
      <c r="BP256" s="468" t="n">
        <v>0</v>
      </c>
      <c r="BQ256" s="469" t="n">
        <v>0</v>
      </c>
      <c r="BR256" s="470" t="n">
        <v>0</v>
      </c>
      <c r="BS256" s="468" t="n">
        <v>0</v>
      </c>
      <c r="BT256" s="468" t="n">
        <v>0</v>
      </c>
      <c r="BU256" s="471" t="n">
        <v>0</v>
      </c>
      <c r="CE256" s="446" t="n">
        <v>244</v>
      </c>
    </row>
    <row r="257" s="445" customFormat="true" ht="21.95" hidden="false" customHeight="true" outlineLevel="0" collapsed="false">
      <c r="A257" s="418" t="n">
        <v>0</v>
      </c>
      <c r="B257" s="418" t="n">
        <v>0</v>
      </c>
      <c r="C257" s="419" t="n">
        <v>0</v>
      </c>
      <c r="D257" s="419" t="s">
        <v>610</v>
      </c>
      <c r="E257" s="447" t="s">
        <v>617</v>
      </c>
      <c r="F257" s="447" t="s">
        <v>1527</v>
      </c>
      <c r="G257" s="447" t="s">
        <v>1078</v>
      </c>
      <c r="H257" s="448" t="n">
        <v>4</v>
      </c>
      <c r="I257" s="475" t="n">
        <v>258.0242</v>
      </c>
      <c r="J257" s="473" t="n">
        <v>1032.1</v>
      </c>
      <c r="K257" s="451"/>
      <c r="L257" s="451" t="n">
        <v>0</v>
      </c>
      <c r="M257" s="452" t="n">
        <v>0</v>
      </c>
      <c r="N257" s="452" t="n">
        <v>0</v>
      </c>
      <c r="O257" s="451"/>
      <c r="P257" s="451" t="n">
        <v>0</v>
      </c>
      <c r="Q257" s="452" t="n">
        <v>0</v>
      </c>
      <c r="R257" s="452" t="n">
        <v>0</v>
      </c>
      <c r="S257" s="453" t="n">
        <v>1032.1</v>
      </c>
      <c r="T257" s="453" t="n">
        <v>0</v>
      </c>
      <c r="U257" s="453" t="n">
        <v>1044.07236</v>
      </c>
      <c r="V257" s="453" t="n">
        <v>1044.07236</v>
      </c>
      <c r="W257" s="453" t="n">
        <v>0</v>
      </c>
      <c r="X257" s="451" t="n">
        <v>0</v>
      </c>
      <c r="Y257" s="451" t="n">
        <v>0</v>
      </c>
      <c r="Z257" s="451" t="n">
        <v>0</v>
      </c>
      <c r="AA257" s="451" t="n">
        <v>0</v>
      </c>
      <c r="AB257" s="454" t="s">
        <v>3072</v>
      </c>
      <c r="AC257" s="92"/>
      <c r="AD257" s="452" t="n">
        <v>1</v>
      </c>
      <c r="AE257" s="452" t="n">
        <v>-1</v>
      </c>
      <c r="AF257" s="92"/>
      <c r="AG257" s="455" t="n">
        <v>0</v>
      </c>
      <c r="AH257" s="456" t="n">
        <v>0</v>
      </c>
      <c r="AI257" s="455" t="n">
        <v>0</v>
      </c>
      <c r="AJ257" s="456" t="n">
        <v>0</v>
      </c>
      <c r="AK257" s="92"/>
      <c r="AL257" s="457" t="n">
        <v>0</v>
      </c>
      <c r="AM257" s="458" t="n">
        <v>0</v>
      </c>
      <c r="AN257" s="458" t="n">
        <v>0</v>
      </c>
      <c r="AO257" s="458" t="n">
        <v>0</v>
      </c>
      <c r="AP257" s="459" t="n">
        <v>0</v>
      </c>
      <c r="AQ257" s="378" t="n">
        <v>22</v>
      </c>
      <c r="AR257" s="460" t="n">
        <v>0</v>
      </c>
      <c r="AS257" s="460" t="n">
        <v>0</v>
      </c>
      <c r="AT257" s="460" t="n">
        <v>0</v>
      </c>
      <c r="AU257" s="460" t="n">
        <v>1</v>
      </c>
      <c r="AV257" s="461"/>
      <c r="AW257" s="462" t="n">
        <v>1032.1</v>
      </c>
      <c r="AX257" s="463" t="n">
        <v>0.00207477441387184</v>
      </c>
      <c r="AY257" s="464" t="n">
        <v>22</v>
      </c>
      <c r="AZ257" s="418" t="s">
        <v>617</v>
      </c>
      <c r="BA257" s="92"/>
      <c r="BB257" s="92"/>
      <c r="BC257" s="92"/>
      <c r="BD257" s="92"/>
      <c r="BE257" s="92"/>
      <c r="BF257" s="92"/>
      <c r="BG257" s="92"/>
      <c r="BH257" s="92"/>
      <c r="BI257" s="92"/>
      <c r="BJ257" s="92"/>
      <c r="BK257" s="92"/>
      <c r="BL257" s="465" t="n">
        <v>0</v>
      </c>
      <c r="BM257" s="466" t="n">
        <v>0</v>
      </c>
      <c r="BN257" s="467" t="n">
        <v>0</v>
      </c>
      <c r="BO257" s="468" t="n">
        <v>0</v>
      </c>
      <c r="BP257" s="468" t="n">
        <v>0</v>
      </c>
      <c r="BQ257" s="469" t="n">
        <v>0</v>
      </c>
      <c r="BR257" s="470" t="n">
        <v>0</v>
      </c>
      <c r="BS257" s="468" t="n">
        <v>0</v>
      </c>
      <c r="BT257" s="468" t="n">
        <v>0</v>
      </c>
      <c r="BU257" s="471" t="n">
        <v>0</v>
      </c>
      <c r="CE257" s="446" t="n">
        <v>245</v>
      </c>
    </row>
    <row r="258" s="445" customFormat="true" ht="21.95" hidden="false" customHeight="true" outlineLevel="0" collapsed="false">
      <c r="A258" s="418" t="n">
        <v>0</v>
      </c>
      <c r="B258" s="418" t="n">
        <v>0</v>
      </c>
      <c r="C258" s="419" t="n">
        <v>0</v>
      </c>
      <c r="D258" s="419" t="s">
        <v>610</v>
      </c>
      <c r="E258" s="447" t="s">
        <v>619</v>
      </c>
      <c r="F258" s="447" t="s">
        <v>1615</v>
      </c>
      <c r="G258" s="447" t="s">
        <v>1078</v>
      </c>
      <c r="H258" s="480" t="n">
        <v>15</v>
      </c>
      <c r="I258" s="475" t="n">
        <v>740</v>
      </c>
      <c r="J258" s="450" t="n">
        <v>11100</v>
      </c>
      <c r="K258" s="451"/>
      <c r="L258" s="451" t="n">
        <v>0</v>
      </c>
      <c r="M258" s="452" t="n">
        <v>0</v>
      </c>
      <c r="N258" s="452" t="n">
        <v>0</v>
      </c>
      <c r="O258" s="451"/>
      <c r="P258" s="451" t="n">
        <v>0</v>
      </c>
      <c r="Q258" s="452" t="n">
        <v>0</v>
      </c>
      <c r="R258" s="452" t="n">
        <v>0</v>
      </c>
      <c r="S258" s="453" t="n">
        <v>11100</v>
      </c>
      <c r="T258" s="453" t="n">
        <v>0</v>
      </c>
      <c r="U258" s="453" t="n">
        <v>11228.76</v>
      </c>
      <c r="V258" s="453" t="n">
        <v>11228.76</v>
      </c>
      <c r="W258" s="453" t="n">
        <v>0</v>
      </c>
      <c r="X258" s="451" t="n">
        <v>0</v>
      </c>
      <c r="Y258" s="451" t="n">
        <v>0</v>
      </c>
      <c r="Z258" s="451" t="n">
        <v>0</v>
      </c>
      <c r="AA258" s="451" t="n">
        <v>0</v>
      </c>
      <c r="AB258" s="454" t="s">
        <v>3072</v>
      </c>
      <c r="AC258" s="92"/>
      <c r="AD258" s="452" t="n">
        <v>1</v>
      </c>
      <c r="AE258" s="452" t="n">
        <v>-1</v>
      </c>
      <c r="AF258" s="92"/>
      <c r="AG258" s="455" t="n">
        <v>0</v>
      </c>
      <c r="AH258" s="456" t="n">
        <v>0</v>
      </c>
      <c r="AI258" s="455" t="n">
        <v>0</v>
      </c>
      <c r="AJ258" s="456" t="n">
        <v>0</v>
      </c>
      <c r="AK258" s="92"/>
      <c r="AL258" s="457" t="n">
        <v>0</v>
      </c>
      <c r="AM258" s="458" t="n">
        <v>0</v>
      </c>
      <c r="AN258" s="458" t="n">
        <v>0</v>
      </c>
      <c r="AO258" s="458" t="n">
        <v>0</v>
      </c>
      <c r="AP258" s="459" t="n">
        <v>0</v>
      </c>
      <c r="AQ258" s="378" t="n">
        <v>0</v>
      </c>
      <c r="AR258" s="460" t="n">
        <v>0</v>
      </c>
      <c r="AS258" s="460" t="n">
        <v>0</v>
      </c>
      <c r="AT258" s="460" t="n">
        <v>0</v>
      </c>
      <c r="AU258" s="460" t="n">
        <v>0</v>
      </c>
      <c r="AV258" s="461"/>
      <c r="AW258" s="462" t="n">
        <v>0</v>
      </c>
      <c r="AX258" s="463" t="n">
        <v>0</v>
      </c>
      <c r="AY258" s="464" t="n">
        <v>0</v>
      </c>
      <c r="AZ258" s="418" t="s">
        <v>619</v>
      </c>
      <c r="BA258" s="92"/>
      <c r="BB258" s="92"/>
      <c r="BC258" s="92"/>
      <c r="BD258" s="92"/>
      <c r="BE258" s="92"/>
      <c r="BF258" s="92"/>
      <c r="BG258" s="92"/>
      <c r="BH258" s="92"/>
      <c r="BI258" s="92"/>
      <c r="BJ258" s="92"/>
      <c r="BK258" s="92"/>
      <c r="BL258" s="465" t="n">
        <v>0</v>
      </c>
      <c r="BM258" s="466" t="n">
        <v>0</v>
      </c>
      <c r="BN258" s="467" t="n">
        <v>0</v>
      </c>
      <c r="BO258" s="468" t="n">
        <v>0</v>
      </c>
      <c r="BP258" s="468" t="n">
        <v>0</v>
      </c>
      <c r="BQ258" s="469" t="n">
        <v>0</v>
      </c>
      <c r="BR258" s="470" t="n">
        <v>0</v>
      </c>
      <c r="BS258" s="468" t="n">
        <v>0</v>
      </c>
      <c r="BT258" s="468" t="n">
        <v>0</v>
      </c>
      <c r="BU258" s="471" t="n">
        <v>0</v>
      </c>
      <c r="CE258" s="446" t="n">
        <v>246</v>
      </c>
    </row>
    <row r="259" s="445" customFormat="true" ht="21.95" hidden="false" customHeight="true" outlineLevel="0" collapsed="false">
      <c r="A259" s="418" t="n">
        <v>0</v>
      </c>
      <c r="B259" s="418" t="n">
        <v>0</v>
      </c>
      <c r="C259" s="419" t="n">
        <v>0</v>
      </c>
      <c r="D259" s="419" t="s">
        <v>610</v>
      </c>
      <c r="E259" s="447" t="s">
        <v>621</v>
      </c>
      <c r="F259" s="447" t="s">
        <v>2597</v>
      </c>
      <c r="G259" s="447" t="s">
        <v>1072</v>
      </c>
      <c r="H259" s="480" t="n">
        <v>38.09</v>
      </c>
      <c r="I259" s="475" t="n">
        <v>325.121</v>
      </c>
      <c r="J259" s="450" t="n">
        <v>12383.85</v>
      </c>
      <c r="K259" s="451"/>
      <c r="L259" s="451" t="n">
        <v>0</v>
      </c>
      <c r="M259" s="452" t="n">
        <v>0</v>
      </c>
      <c r="N259" s="452" t="n">
        <v>0</v>
      </c>
      <c r="O259" s="451"/>
      <c r="P259" s="451" t="n">
        <v>0</v>
      </c>
      <c r="Q259" s="452" t="n">
        <v>0</v>
      </c>
      <c r="R259" s="452" t="n">
        <v>0</v>
      </c>
      <c r="S259" s="453" t="n">
        <v>12383.85</v>
      </c>
      <c r="T259" s="453" t="n">
        <v>0</v>
      </c>
      <c r="U259" s="453" t="n">
        <v>12527.50266</v>
      </c>
      <c r="V259" s="453" t="n">
        <v>12527.50266</v>
      </c>
      <c r="W259" s="453" t="n">
        <v>0</v>
      </c>
      <c r="X259" s="451" t="n">
        <v>0</v>
      </c>
      <c r="Y259" s="451" t="n">
        <v>0</v>
      </c>
      <c r="Z259" s="451" t="n">
        <v>0</v>
      </c>
      <c r="AA259" s="451" t="n">
        <v>0</v>
      </c>
      <c r="AB259" s="454" t="s">
        <v>3072</v>
      </c>
      <c r="AC259" s="92"/>
      <c r="AD259" s="452" t="n">
        <v>1</v>
      </c>
      <c r="AE259" s="452" t="n">
        <v>-1</v>
      </c>
      <c r="AF259" s="92"/>
      <c r="AG259" s="455" t="n">
        <v>0</v>
      </c>
      <c r="AH259" s="456" t="n">
        <v>0</v>
      </c>
      <c r="AI259" s="455" t="n">
        <v>0</v>
      </c>
      <c r="AJ259" s="456" t="n">
        <v>0</v>
      </c>
      <c r="AK259" s="92"/>
      <c r="AL259" s="457" t="n">
        <v>0</v>
      </c>
      <c r="AM259" s="458" t="n">
        <v>0</v>
      </c>
      <c r="AN259" s="458" t="n">
        <v>0</v>
      </c>
      <c r="AO259" s="458" t="n">
        <v>0</v>
      </c>
      <c r="AP259" s="459" t="n">
        <v>0</v>
      </c>
      <c r="AQ259" s="378" t="n">
        <v>0</v>
      </c>
      <c r="AR259" s="460" t="n">
        <v>0</v>
      </c>
      <c r="AS259" s="460" t="n">
        <v>0</v>
      </c>
      <c r="AT259" s="460" t="n">
        <v>0</v>
      </c>
      <c r="AU259" s="460" t="n">
        <v>0</v>
      </c>
      <c r="AV259" s="461"/>
      <c r="AW259" s="462" t="n">
        <v>0</v>
      </c>
      <c r="AX259" s="463" t="n">
        <v>0</v>
      </c>
      <c r="AY259" s="464" t="n">
        <v>0</v>
      </c>
      <c r="AZ259" s="418" t="s">
        <v>621</v>
      </c>
      <c r="BA259" s="92"/>
      <c r="BB259" s="92"/>
      <c r="BC259" s="92"/>
      <c r="BD259" s="92"/>
      <c r="BE259" s="92"/>
      <c r="BF259" s="92"/>
      <c r="BG259" s="92"/>
      <c r="BH259" s="92"/>
      <c r="BI259" s="92"/>
      <c r="BJ259" s="92"/>
      <c r="BK259" s="92"/>
      <c r="BL259" s="465" t="n">
        <v>0</v>
      </c>
      <c r="BM259" s="466" t="n">
        <v>0</v>
      </c>
      <c r="BN259" s="467" t="n">
        <v>0</v>
      </c>
      <c r="BO259" s="468" t="n">
        <v>0</v>
      </c>
      <c r="BP259" s="468" t="n">
        <v>0</v>
      </c>
      <c r="BQ259" s="469" t="n">
        <v>0</v>
      </c>
      <c r="BR259" s="470" t="n">
        <v>0</v>
      </c>
      <c r="BS259" s="468" t="n">
        <v>0</v>
      </c>
      <c r="BT259" s="468" t="n">
        <v>0</v>
      </c>
      <c r="BU259" s="471" t="n">
        <v>0</v>
      </c>
      <c r="CE259" s="446" t="n">
        <v>247</v>
      </c>
    </row>
    <row r="260" s="445" customFormat="true" ht="21.95" hidden="false" customHeight="true" outlineLevel="0" collapsed="false">
      <c r="A260" s="418" t="n">
        <v>0</v>
      </c>
      <c r="B260" s="418" t="n">
        <v>0</v>
      </c>
      <c r="C260" s="419" t="n">
        <v>0</v>
      </c>
      <c r="D260" s="419" t="s">
        <v>610</v>
      </c>
      <c r="E260" s="447" t="s">
        <v>623</v>
      </c>
      <c r="F260" s="447" t="s">
        <v>2599</v>
      </c>
      <c r="G260" s="447" t="s">
        <v>1079</v>
      </c>
      <c r="H260" s="448" t="n">
        <v>7.32</v>
      </c>
      <c r="I260" s="475" t="n">
        <v>450</v>
      </c>
      <c r="J260" s="473" t="n">
        <v>3294</v>
      </c>
      <c r="K260" s="451"/>
      <c r="L260" s="451" t="n">
        <v>0</v>
      </c>
      <c r="M260" s="452" t="n">
        <v>0</v>
      </c>
      <c r="N260" s="452" t="n">
        <v>0</v>
      </c>
      <c r="O260" s="451"/>
      <c r="P260" s="451" t="n">
        <v>0</v>
      </c>
      <c r="Q260" s="452" t="n">
        <v>0</v>
      </c>
      <c r="R260" s="452" t="n">
        <v>0</v>
      </c>
      <c r="S260" s="453" t="n">
        <v>3294</v>
      </c>
      <c r="T260" s="453" t="n">
        <v>0</v>
      </c>
      <c r="U260" s="453" t="n">
        <v>3332.2104</v>
      </c>
      <c r="V260" s="453" t="n">
        <v>3332.2104</v>
      </c>
      <c r="W260" s="453" t="n">
        <v>0</v>
      </c>
      <c r="X260" s="451" t="n">
        <v>0</v>
      </c>
      <c r="Y260" s="451" t="n">
        <v>0</v>
      </c>
      <c r="Z260" s="451" t="n">
        <v>0</v>
      </c>
      <c r="AA260" s="451" t="n">
        <v>0</v>
      </c>
      <c r="AB260" s="454" t="s">
        <v>3072</v>
      </c>
      <c r="AC260" s="92"/>
      <c r="AD260" s="452" t="n">
        <v>1</v>
      </c>
      <c r="AE260" s="452" t="n">
        <v>-1</v>
      </c>
      <c r="AF260" s="92"/>
      <c r="AG260" s="455" t="n">
        <v>0</v>
      </c>
      <c r="AH260" s="456" t="n">
        <v>0</v>
      </c>
      <c r="AI260" s="455" t="n">
        <v>0</v>
      </c>
      <c r="AJ260" s="456" t="n">
        <v>0</v>
      </c>
      <c r="AK260" s="92"/>
      <c r="AL260" s="457" t="n">
        <v>0</v>
      </c>
      <c r="AM260" s="458" t="n">
        <v>0</v>
      </c>
      <c r="AN260" s="458" t="n">
        <v>0</v>
      </c>
      <c r="AO260" s="458" t="n">
        <v>0</v>
      </c>
      <c r="AP260" s="459" t="n">
        <v>0</v>
      </c>
      <c r="AQ260" s="378" t="n">
        <v>0</v>
      </c>
      <c r="AR260" s="460" t="n">
        <v>0</v>
      </c>
      <c r="AS260" s="460" t="n">
        <v>0</v>
      </c>
      <c r="AT260" s="460" t="n">
        <v>0</v>
      </c>
      <c r="AU260" s="460" t="n">
        <v>0</v>
      </c>
      <c r="AV260" s="461"/>
      <c r="AW260" s="462" t="n">
        <v>0</v>
      </c>
      <c r="AX260" s="463" t="n">
        <v>0</v>
      </c>
      <c r="AY260" s="464" t="n">
        <v>0</v>
      </c>
      <c r="AZ260" s="418" t="s">
        <v>623</v>
      </c>
      <c r="BA260" s="92"/>
      <c r="BB260" s="92"/>
      <c r="BC260" s="92"/>
      <c r="BD260" s="92"/>
      <c r="BE260" s="92"/>
      <c r="BF260" s="92"/>
      <c r="BG260" s="92"/>
      <c r="BH260" s="92"/>
      <c r="BI260" s="92"/>
      <c r="BJ260" s="92"/>
      <c r="BK260" s="92"/>
      <c r="BL260" s="465" t="n">
        <v>0</v>
      </c>
      <c r="BM260" s="466" t="n">
        <v>0</v>
      </c>
      <c r="BN260" s="467" t="n">
        <v>0</v>
      </c>
      <c r="BO260" s="468" t="n">
        <v>0</v>
      </c>
      <c r="BP260" s="468" t="n">
        <v>0</v>
      </c>
      <c r="BQ260" s="469" t="n">
        <v>0</v>
      </c>
      <c r="BR260" s="470" t="n">
        <v>0</v>
      </c>
      <c r="BS260" s="468" t="n">
        <v>0</v>
      </c>
      <c r="BT260" s="468" t="n">
        <v>0</v>
      </c>
      <c r="BU260" s="471" t="n">
        <v>0</v>
      </c>
      <c r="CE260" s="446"/>
    </row>
    <row r="261" s="445" customFormat="true" ht="21.95" hidden="false" customHeight="true" outlineLevel="0" collapsed="false">
      <c r="A261" s="418" t="n">
        <v>0</v>
      </c>
      <c r="B261" s="418" t="n">
        <v>0</v>
      </c>
      <c r="C261" s="419" t="n">
        <v>0</v>
      </c>
      <c r="D261" s="419" t="s">
        <v>610</v>
      </c>
      <c r="E261" s="447" t="s">
        <v>625</v>
      </c>
      <c r="F261" s="447" t="s">
        <v>2601</v>
      </c>
      <c r="G261" s="447" t="s">
        <v>1070</v>
      </c>
      <c r="H261" s="448" t="n">
        <v>1</v>
      </c>
      <c r="I261" s="472" t="n">
        <v>1000</v>
      </c>
      <c r="J261" s="473" t="n">
        <v>1000</v>
      </c>
      <c r="K261" s="451"/>
      <c r="L261" s="451" t="n">
        <v>0</v>
      </c>
      <c r="M261" s="452" t="n">
        <v>0</v>
      </c>
      <c r="N261" s="452" t="n">
        <v>0</v>
      </c>
      <c r="O261" s="451"/>
      <c r="P261" s="451" t="n">
        <v>0</v>
      </c>
      <c r="Q261" s="452" t="n">
        <v>0</v>
      </c>
      <c r="R261" s="452" t="n">
        <v>0</v>
      </c>
      <c r="S261" s="453" t="n">
        <v>1000</v>
      </c>
      <c r="T261" s="453" t="n">
        <v>0</v>
      </c>
      <c r="U261" s="453" t="n">
        <v>1011.6</v>
      </c>
      <c r="V261" s="453" t="n">
        <v>1011.6</v>
      </c>
      <c r="W261" s="453" t="n">
        <v>0</v>
      </c>
      <c r="X261" s="451" t="n">
        <v>0</v>
      </c>
      <c r="Y261" s="451" t="n">
        <v>0</v>
      </c>
      <c r="Z261" s="451" t="n">
        <v>0</v>
      </c>
      <c r="AA261" s="451" t="n">
        <v>0</v>
      </c>
      <c r="AB261" s="454" t="s">
        <v>3072</v>
      </c>
      <c r="AC261" s="92"/>
      <c r="AD261" s="452" t="n">
        <v>1</v>
      </c>
      <c r="AE261" s="452" t="n">
        <v>-1</v>
      </c>
      <c r="AF261" s="92"/>
      <c r="AG261" s="455" t="n">
        <v>0</v>
      </c>
      <c r="AH261" s="456" t="n">
        <v>0</v>
      </c>
      <c r="AI261" s="455" t="n">
        <v>0</v>
      </c>
      <c r="AJ261" s="456" t="n">
        <v>0</v>
      </c>
      <c r="AK261" s="92"/>
      <c r="AL261" s="457" t="n">
        <v>0</v>
      </c>
      <c r="AM261" s="458" t="n">
        <v>0</v>
      </c>
      <c r="AN261" s="458" t="n">
        <v>0</v>
      </c>
      <c r="AO261" s="458" t="n">
        <v>0</v>
      </c>
      <c r="AP261" s="459" t="n">
        <v>0</v>
      </c>
      <c r="AQ261" s="378" t="n">
        <v>0</v>
      </c>
      <c r="AR261" s="460" t="n">
        <v>0</v>
      </c>
      <c r="AS261" s="460" t="n">
        <v>0</v>
      </c>
      <c r="AT261" s="460" t="n">
        <v>0</v>
      </c>
      <c r="AU261" s="460" t="n">
        <v>0</v>
      </c>
      <c r="AV261" s="461"/>
      <c r="AW261" s="462" t="n">
        <v>0</v>
      </c>
      <c r="AX261" s="463" t="n">
        <v>0</v>
      </c>
      <c r="AY261" s="464" t="n">
        <v>0</v>
      </c>
      <c r="AZ261" s="418" t="s">
        <v>625</v>
      </c>
      <c r="BA261" s="92"/>
      <c r="BB261" s="92"/>
      <c r="BC261" s="92"/>
      <c r="BD261" s="92"/>
      <c r="BE261" s="92"/>
      <c r="BF261" s="92"/>
      <c r="BG261" s="92"/>
      <c r="BH261" s="92"/>
      <c r="BI261" s="92"/>
      <c r="BJ261" s="92"/>
      <c r="BK261" s="92"/>
      <c r="BL261" s="465" t="n">
        <v>0</v>
      </c>
      <c r="BM261" s="466" t="n">
        <v>0</v>
      </c>
      <c r="BN261" s="467" t="n">
        <v>0</v>
      </c>
      <c r="BO261" s="468" t="n">
        <v>0</v>
      </c>
      <c r="BP261" s="468" t="n">
        <v>0</v>
      </c>
      <c r="BQ261" s="469" t="n">
        <v>0</v>
      </c>
      <c r="BR261" s="470" t="n">
        <v>0</v>
      </c>
      <c r="BS261" s="468" t="n">
        <v>0</v>
      </c>
      <c r="BT261" s="468" t="n">
        <v>0</v>
      </c>
      <c r="BU261" s="471" t="n">
        <v>0</v>
      </c>
      <c r="CE261" s="446" t="n">
        <v>248</v>
      </c>
    </row>
    <row r="262" s="445" customFormat="true" ht="21.95" hidden="false" customHeight="true" outlineLevel="0" collapsed="false">
      <c r="A262" s="418" t="n">
        <v>0</v>
      </c>
      <c r="B262" s="418" t="n">
        <v>0</v>
      </c>
      <c r="C262" s="419" t="n">
        <v>0</v>
      </c>
      <c r="D262" s="419" t="s">
        <v>610</v>
      </c>
      <c r="E262" s="447" t="s">
        <v>627</v>
      </c>
      <c r="F262" s="447" t="s">
        <v>2603</v>
      </c>
      <c r="G262" s="447" t="s">
        <v>1070</v>
      </c>
      <c r="H262" s="448" t="n">
        <v>1</v>
      </c>
      <c r="I262" s="472" t="n">
        <v>8000</v>
      </c>
      <c r="J262" s="473" t="n">
        <v>8000</v>
      </c>
      <c r="K262" s="451"/>
      <c r="L262" s="451" t="n">
        <v>0</v>
      </c>
      <c r="M262" s="452" t="n">
        <v>0</v>
      </c>
      <c r="N262" s="452" t="n">
        <v>0</v>
      </c>
      <c r="O262" s="451"/>
      <c r="P262" s="451" t="n">
        <v>0</v>
      </c>
      <c r="Q262" s="452" t="n">
        <v>0</v>
      </c>
      <c r="R262" s="452" t="n">
        <v>0</v>
      </c>
      <c r="S262" s="453" t="n">
        <v>8000</v>
      </c>
      <c r="T262" s="453" t="n">
        <v>0</v>
      </c>
      <c r="U262" s="453" t="n">
        <v>8092.8</v>
      </c>
      <c r="V262" s="453" t="n">
        <v>8092.8</v>
      </c>
      <c r="W262" s="453" t="n">
        <v>0</v>
      </c>
      <c r="X262" s="451" t="n">
        <v>0</v>
      </c>
      <c r="Y262" s="451" t="n">
        <v>0</v>
      </c>
      <c r="Z262" s="451" t="n">
        <v>0</v>
      </c>
      <c r="AA262" s="451" t="n">
        <v>0</v>
      </c>
      <c r="AB262" s="454" t="s">
        <v>3072</v>
      </c>
      <c r="AC262" s="92"/>
      <c r="AD262" s="452" t="n">
        <v>1</v>
      </c>
      <c r="AE262" s="452" t="n">
        <v>-1</v>
      </c>
      <c r="AF262" s="92"/>
      <c r="AG262" s="455" t="n">
        <v>0</v>
      </c>
      <c r="AH262" s="456" t="n">
        <v>0</v>
      </c>
      <c r="AI262" s="455" t="n">
        <v>0</v>
      </c>
      <c r="AJ262" s="456" t="n">
        <v>0</v>
      </c>
      <c r="AK262" s="92"/>
      <c r="AL262" s="457" t="n">
        <v>0</v>
      </c>
      <c r="AM262" s="458" t="n">
        <v>0</v>
      </c>
      <c r="AN262" s="458" t="n">
        <v>0</v>
      </c>
      <c r="AO262" s="458" t="n">
        <v>0</v>
      </c>
      <c r="AP262" s="459" t="n">
        <v>0</v>
      </c>
      <c r="AQ262" s="378" t="n">
        <v>0</v>
      </c>
      <c r="AR262" s="460" t="n">
        <v>0</v>
      </c>
      <c r="AS262" s="460" t="n">
        <v>0</v>
      </c>
      <c r="AT262" s="460" t="n">
        <v>0</v>
      </c>
      <c r="AU262" s="460" t="n">
        <v>0</v>
      </c>
      <c r="AV262" s="461"/>
      <c r="AW262" s="462" t="n">
        <v>0</v>
      </c>
      <c r="AX262" s="463" t="n">
        <v>0</v>
      </c>
      <c r="AY262" s="464" t="n">
        <v>0</v>
      </c>
      <c r="AZ262" s="418" t="s">
        <v>627</v>
      </c>
      <c r="BA262" s="92"/>
      <c r="BB262" s="92"/>
      <c r="BC262" s="92"/>
      <c r="BD262" s="92"/>
      <c r="BE262" s="92"/>
      <c r="BF262" s="92"/>
      <c r="BG262" s="92"/>
      <c r="BH262" s="92"/>
      <c r="BI262" s="92"/>
      <c r="BJ262" s="92"/>
      <c r="BK262" s="92"/>
      <c r="BL262" s="465" t="n">
        <v>0</v>
      </c>
      <c r="BM262" s="466" t="n">
        <v>0</v>
      </c>
      <c r="BN262" s="467" t="n">
        <v>0</v>
      </c>
      <c r="BO262" s="468" t="n">
        <v>0</v>
      </c>
      <c r="BP262" s="468" t="n">
        <v>0</v>
      </c>
      <c r="BQ262" s="469" t="n">
        <v>0</v>
      </c>
      <c r="BR262" s="470" t="n">
        <v>0</v>
      </c>
      <c r="BS262" s="468" t="n">
        <v>0</v>
      </c>
      <c r="BT262" s="468" t="n">
        <v>0</v>
      </c>
      <c r="BU262" s="471" t="n">
        <v>0</v>
      </c>
      <c r="CE262" s="446" t="n">
        <v>249</v>
      </c>
    </row>
    <row r="263" s="445" customFormat="true" ht="21.95" hidden="false" customHeight="true" outlineLevel="0" collapsed="false">
      <c r="A263" s="418" t="n">
        <v>0</v>
      </c>
      <c r="B263" s="418" t="n">
        <v>0</v>
      </c>
      <c r="C263" s="419" t="n">
        <v>0</v>
      </c>
      <c r="D263" s="419" t="s">
        <v>610</v>
      </c>
      <c r="E263" s="447" t="s">
        <v>629</v>
      </c>
      <c r="F263" s="447" t="s">
        <v>2605</v>
      </c>
      <c r="G263" s="447" t="s">
        <v>1078</v>
      </c>
      <c r="H263" s="448" t="n">
        <v>2</v>
      </c>
      <c r="I263" s="472" t="n">
        <v>5029.121</v>
      </c>
      <c r="J263" s="450" t="n">
        <v>10058.24</v>
      </c>
      <c r="K263" s="451"/>
      <c r="L263" s="451" t="n">
        <v>0</v>
      </c>
      <c r="M263" s="452" t="n">
        <v>0</v>
      </c>
      <c r="N263" s="452" t="n">
        <v>0</v>
      </c>
      <c r="O263" s="451"/>
      <c r="P263" s="451" t="n">
        <v>0</v>
      </c>
      <c r="Q263" s="452" t="n">
        <v>0</v>
      </c>
      <c r="R263" s="452" t="n">
        <v>0</v>
      </c>
      <c r="S263" s="453" t="n">
        <v>10058.24</v>
      </c>
      <c r="T263" s="453" t="n">
        <v>0</v>
      </c>
      <c r="U263" s="453" t="n">
        <v>10174.915584</v>
      </c>
      <c r="V263" s="453" t="n">
        <v>10174.915584</v>
      </c>
      <c r="W263" s="453" t="n">
        <v>0</v>
      </c>
      <c r="X263" s="451" t="n">
        <v>0</v>
      </c>
      <c r="Y263" s="451" t="n">
        <v>0</v>
      </c>
      <c r="Z263" s="451" t="n">
        <v>0</v>
      </c>
      <c r="AA263" s="451" t="n">
        <v>0</v>
      </c>
      <c r="AB263" s="454" t="s">
        <v>3072</v>
      </c>
      <c r="AC263" s="92"/>
      <c r="AD263" s="452" t="n">
        <v>1</v>
      </c>
      <c r="AE263" s="452" t="n">
        <v>-1</v>
      </c>
      <c r="AF263" s="92"/>
      <c r="AG263" s="455" t="n">
        <v>0</v>
      </c>
      <c r="AH263" s="456" t="n">
        <v>0</v>
      </c>
      <c r="AI263" s="455" t="n">
        <v>0</v>
      </c>
      <c r="AJ263" s="456" t="n">
        <v>0</v>
      </c>
      <c r="AK263" s="92"/>
      <c r="AL263" s="457" t="n">
        <v>0</v>
      </c>
      <c r="AM263" s="458" t="n">
        <v>0</v>
      </c>
      <c r="AN263" s="458" t="n">
        <v>0</v>
      </c>
      <c r="AO263" s="458" t="n">
        <v>0</v>
      </c>
      <c r="AP263" s="459" t="n">
        <v>0</v>
      </c>
      <c r="AQ263" s="378" t="n">
        <v>0</v>
      </c>
      <c r="AR263" s="460" t="n">
        <v>0</v>
      </c>
      <c r="AS263" s="460" t="n">
        <v>0</v>
      </c>
      <c r="AT263" s="460" t="n">
        <v>0</v>
      </c>
      <c r="AU263" s="460" t="n">
        <v>0</v>
      </c>
      <c r="AV263" s="461"/>
      <c r="AW263" s="462" t="n">
        <v>0</v>
      </c>
      <c r="AX263" s="463" t="n">
        <v>0</v>
      </c>
      <c r="AY263" s="464" t="n">
        <v>0</v>
      </c>
      <c r="AZ263" s="418" t="s">
        <v>629</v>
      </c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465" t="n">
        <v>0</v>
      </c>
      <c r="BM263" s="466" t="n">
        <v>0</v>
      </c>
      <c r="BN263" s="467" t="n">
        <v>0</v>
      </c>
      <c r="BO263" s="468" t="n">
        <v>0</v>
      </c>
      <c r="BP263" s="468" t="n">
        <v>0</v>
      </c>
      <c r="BQ263" s="469" t="n">
        <v>0</v>
      </c>
      <c r="BR263" s="470" t="n">
        <v>0</v>
      </c>
      <c r="BS263" s="468" t="n">
        <v>0</v>
      </c>
      <c r="BT263" s="468" t="n">
        <v>0</v>
      </c>
      <c r="BU263" s="471" t="n">
        <v>0</v>
      </c>
      <c r="CE263" s="446" t="n">
        <v>250</v>
      </c>
    </row>
    <row r="264" s="445" customFormat="true" ht="21.95" hidden="false" customHeight="true" outlineLevel="0" collapsed="false">
      <c r="A264" s="418" t="n">
        <v>0</v>
      </c>
      <c r="B264" s="418" t="n">
        <v>0</v>
      </c>
      <c r="C264" s="419" t="s">
        <v>632</v>
      </c>
      <c r="D264" s="419" t="s">
        <v>632</v>
      </c>
      <c r="E264" s="420" t="s">
        <v>632</v>
      </c>
      <c r="F264" s="420" t="s">
        <v>2607</v>
      </c>
      <c r="G264" s="421"/>
      <c r="H264" s="421"/>
      <c r="I264" s="421"/>
      <c r="J264" s="422" t="n">
        <v>70971.15</v>
      </c>
      <c r="K264" s="423"/>
      <c r="L264" s="423" t="n">
        <v>0</v>
      </c>
      <c r="M264" s="422"/>
      <c r="N264" s="422" t="n">
        <v>0</v>
      </c>
      <c r="O264" s="423"/>
      <c r="P264" s="423" t="n">
        <v>0</v>
      </c>
      <c r="Q264" s="422" t="n">
        <v>0</v>
      </c>
      <c r="R264" s="422" t="n">
        <v>0</v>
      </c>
      <c r="S264" s="422" t="n">
        <v>70971.15</v>
      </c>
      <c r="T264" s="422" t="n">
        <v>0</v>
      </c>
      <c r="U264" s="422"/>
      <c r="V264" s="422" t="n">
        <v>71794.41534</v>
      </c>
      <c r="W264" s="422" t="n">
        <v>0</v>
      </c>
      <c r="X264" s="423" t="n">
        <v>0</v>
      </c>
      <c r="Y264" s="423" t="n">
        <v>0</v>
      </c>
      <c r="Z264" s="423" t="n">
        <v>0</v>
      </c>
      <c r="AA264" s="423" t="n">
        <v>0</v>
      </c>
      <c r="AB264" s="424" t="s">
        <v>3072</v>
      </c>
      <c r="AC264" s="425" t="s">
        <v>3070</v>
      </c>
      <c r="AD264" s="426" t="n">
        <v>0</v>
      </c>
      <c r="AE264" s="427" t="n">
        <v>0</v>
      </c>
      <c r="AF264" s="425"/>
      <c r="AG264" s="428"/>
      <c r="AH264" s="429"/>
      <c r="AI264" s="428"/>
      <c r="AJ264" s="429"/>
      <c r="AK264" s="425"/>
      <c r="AL264" s="430"/>
      <c r="AM264" s="431"/>
      <c r="AN264" s="431"/>
      <c r="AO264" s="431"/>
      <c r="AP264" s="432"/>
      <c r="AQ264" s="433"/>
      <c r="AR264" s="434"/>
      <c r="AS264" s="434"/>
      <c r="AT264" s="434"/>
      <c r="AU264" s="434"/>
      <c r="AV264" s="425"/>
      <c r="AW264" s="435"/>
      <c r="AX264" s="436"/>
      <c r="AY264" s="437"/>
      <c r="AZ264" s="418" t="s">
        <v>632</v>
      </c>
      <c r="BA264" s="425"/>
      <c r="BB264" s="425"/>
      <c r="BC264" s="425"/>
      <c r="BD264" s="425"/>
      <c r="BE264" s="425"/>
      <c r="BF264" s="425"/>
      <c r="BG264" s="425"/>
      <c r="BH264" s="425"/>
      <c r="BI264" s="425"/>
      <c r="BJ264" s="425"/>
      <c r="BK264" s="425"/>
      <c r="BL264" s="438" t="s">
        <v>632</v>
      </c>
      <c r="BM264" s="439" t="n">
        <v>0</v>
      </c>
      <c r="BN264" s="440" t="n">
        <v>0</v>
      </c>
      <c r="BO264" s="441" t="n">
        <v>0</v>
      </c>
      <c r="BP264" s="441" t="n">
        <v>0</v>
      </c>
      <c r="BQ264" s="442" t="n">
        <v>0</v>
      </c>
      <c r="BR264" s="443" t="n">
        <v>0</v>
      </c>
      <c r="BS264" s="441" t="n">
        <v>0</v>
      </c>
      <c r="BT264" s="441" t="n">
        <v>0</v>
      </c>
      <c r="BU264" s="444" t="n">
        <v>0</v>
      </c>
      <c r="CE264" s="446" t="n">
        <v>251</v>
      </c>
    </row>
    <row r="265" s="445" customFormat="true" ht="21.95" hidden="false" customHeight="true" outlineLevel="0" collapsed="false">
      <c r="A265" s="418" t="n">
        <v>0</v>
      </c>
      <c r="B265" s="418" t="n">
        <v>0</v>
      </c>
      <c r="C265" s="419" t="n">
        <v>0</v>
      </c>
      <c r="D265" s="419" t="s">
        <v>632</v>
      </c>
      <c r="E265" s="477" t="s">
        <v>634</v>
      </c>
      <c r="F265" s="477" t="s">
        <v>2609</v>
      </c>
      <c r="G265" s="477"/>
      <c r="H265" s="478"/>
      <c r="I265" s="478"/>
      <c r="J265" s="479" t="n">
        <v>60668.89</v>
      </c>
      <c r="K265" s="451"/>
      <c r="L265" s="451" t="n">
        <v>0</v>
      </c>
      <c r="M265" s="452" t="n">
        <v>0</v>
      </c>
      <c r="N265" s="452" t="n">
        <v>0</v>
      </c>
      <c r="O265" s="451"/>
      <c r="P265" s="451" t="n">
        <v>0</v>
      </c>
      <c r="Q265" s="452" t="n">
        <v>0</v>
      </c>
      <c r="R265" s="452" t="n">
        <v>0</v>
      </c>
      <c r="S265" s="453" t="n">
        <v>60668.89</v>
      </c>
      <c r="T265" s="453" t="n">
        <v>0</v>
      </c>
      <c r="U265" s="453" t="n">
        <v>0</v>
      </c>
      <c r="V265" s="453" t="n">
        <v>0</v>
      </c>
      <c r="W265" s="453" t="n">
        <v>0</v>
      </c>
      <c r="X265" s="451" t="n">
        <v>0</v>
      </c>
      <c r="Y265" s="451" t="n">
        <v>0</v>
      </c>
      <c r="Z265" s="451" t="n">
        <v>0</v>
      </c>
      <c r="AA265" s="451" t="n">
        <v>0</v>
      </c>
      <c r="AB265" s="454" t="s">
        <v>3072</v>
      </c>
      <c r="AC265" s="92"/>
      <c r="AD265" s="452" t="n">
        <v>1</v>
      </c>
      <c r="AE265" s="452" t="n">
        <v>-1</v>
      </c>
      <c r="AF265" s="92"/>
      <c r="AG265" s="455" t="n">
        <v>0</v>
      </c>
      <c r="AH265" s="456" t="n">
        <v>0</v>
      </c>
      <c r="AI265" s="455" t="n">
        <v>0</v>
      </c>
      <c r="AJ265" s="456" t="n">
        <v>0</v>
      </c>
      <c r="AK265" s="92"/>
      <c r="AL265" s="457" t="n">
        <v>0</v>
      </c>
      <c r="AM265" s="458" t="n">
        <v>0</v>
      </c>
      <c r="AN265" s="458" t="n">
        <v>0</v>
      </c>
      <c r="AO265" s="458" t="n">
        <v>0</v>
      </c>
      <c r="AP265" s="459" t="n">
        <v>0</v>
      </c>
      <c r="AQ265" s="378"/>
      <c r="AR265" s="460"/>
      <c r="AS265" s="460"/>
      <c r="AT265" s="460"/>
      <c r="AU265" s="460"/>
      <c r="AV265" s="461"/>
      <c r="AW265" s="462"/>
      <c r="AX265" s="463"/>
      <c r="AY265" s="464"/>
      <c r="AZ265" s="418" t="s">
        <v>634</v>
      </c>
      <c r="BA265" s="92"/>
      <c r="BB265" s="92"/>
      <c r="BC265" s="92"/>
      <c r="BD265" s="92"/>
      <c r="BE265" s="92"/>
      <c r="BF265" s="92"/>
      <c r="BG265" s="92"/>
      <c r="BH265" s="92"/>
      <c r="BI265" s="92"/>
      <c r="BJ265" s="92"/>
      <c r="BK265" s="92"/>
      <c r="BL265" s="465" t="n">
        <v>0</v>
      </c>
      <c r="BM265" s="466" t="n">
        <v>0</v>
      </c>
      <c r="BN265" s="467" t="n">
        <v>0</v>
      </c>
      <c r="BO265" s="468" t="n">
        <v>0</v>
      </c>
      <c r="BP265" s="468" t="n">
        <v>0</v>
      </c>
      <c r="BQ265" s="469" t="n">
        <v>0</v>
      </c>
      <c r="BR265" s="470" t="n">
        <v>0</v>
      </c>
      <c r="BS265" s="468" t="n">
        <v>0</v>
      </c>
      <c r="BT265" s="468" t="n">
        <v>0</v>
      </c>
      <c r="BU265" s="471" t="n">
        <v>0</v>
      </c>
      <c r="CE265" s="446" t="n">
        <v>252</v>
      </c>
    </row>
    <row r="266" s="445" customFormat="true" ht="21.95" hidden="false" customHeight="true" outlineLevel="0" collapsed="false">
      <c r="A266" s="418" t="n">
        <v>0</v>
      </c>
      <c r="B266" s="418" t="n">
        <v>0</v>
      </c>
      <c r="C266" s="419" t="n">
        <v>0</v>
      </c>
      <c r="D266" s="419" t="s">
        <v>632</v>
      </c>
      <c r="E266" s="447" t="s">
        <v>636</v>
      </c>
      <c r="F266" s="447" t="s">
        <v>1618</v>
      </c>
      <c r="G266" s="447" t="s">
        <v>1078</v>
      </c>
      <c r="H266" s="480" t="n">
        <v>29</v>
      </c>
      <c r="I266" s="475" t="n">
        <v>362.935</v>
      </c>
      <c r="J266" s="450" t="n">
        <v>10525.12</v>
      </c>
      <c r="K266" s="451"/>
      <c r="L266" s="451" t="n">
        <v>0</v>
      </c>
      <c r="M266" s="452" t="n">
        <v>0</v>
      </c>
      <c r="N266" s="452" t="n">
        <v>0</v>
      </c>
      <c r="O266" s="451"/>
      <c r="P266" s="451" t="n">
        <v>0</v>
      </c>
      <c r="Q266" s="452" t="n">
        <v>0</v>
      </c>
      <c r="R266" s="452" t="n">
        <v>0</v>
      </c>
      <c r="S266" s="453" t="n">
        <v>10525.12</v>
      </c>
      <c r="T266" s="453" t="n">
        <v>0</v>
      </c>
      <c r="U266" s="453" t="n">
        <v>10647.211392</v>
      </c>
      <c r="V266" s="453" t="n">
        <v>10647.211392</v>
      </c>
      <c r="W266" s="453" t="n">
        <v>0</v>
      </c>
      <c r="X266" s="451" t="n">
        <v>0</v>
      </c>
      <c r="Y266" s="451" t="n">
        <v>0</v>
      </c>
      <c r="Z266" s="451" t="n">
        <v>0</v>
      </c>
      <c r="AA266" s="451" t="n">
        <v>0</v>
      </c>
      <c r="AB266" s="454" t="s">
        <v>3072</v>
      </c>
      <c r="AC266" s="92"/>
      <c r="AD266" s="452" t="n">
        <v>1</v>
      </c>
      <c r="AE266" s="452" t="n">
        <v>-1</v>
      </c>
      <c r="AF266" s="92"/>
      <c r="AG266" s="455" t="n">
        <v>0</v>
      </c>
      <c r="AH266" s="456" t="n">
        <v>0</v>
      </c>
      <c r="AI266" s="455" t="n">
        <v>0</v>
      </c>
      <c r="AJ266" s="456" t="n">
        <v>0</v>
      </c>
      <c r="AK266" s="92"/>
      <c r="AL266" s="457" t="n">
        <v>0</v>
      </c>
      <c r="AM266" s="458" t="n">
        <v>0</v>
      </c>
      <c r="AN266" s="458" t="n">
        <v>0</v>
      </c>
      <c r="AO266" s="458" t="n">
        <v>0</v>
      </c>
      <c r="AP266" s="459" t="n">
        <v>0</v>
      </c>
      <c r="AQ266" s="378" t="n">
        <v>0</v>
      </c>
      <c r="AR266" s="460" t="n">
        <v>0</v>
      </c>
      <c r="AS266" s="460" t="n">
        <v>0</v>
      </c>
      <c r="AT266" s="460" t="n">
        <v>0</v>
      </c>
      <c r="AU266" s="460" t="n">
        <v>0</v>
      </c>
      <c r="AV266" s="461"/>
      <c r="AW266" s="462" t="n">
        <v>0</v>
      </c>
      <c r="AX266" s="463" t="n">
        <v>0</v>
      </c>
      <c r="AY266" s="464" t="n">
        <v>0</v>
      </c>
      <c r="AZ266" s="418" t="s">
        <v>636</v>
      </c>
      <c r="BA266" s="92"/>
      <c r="BB266" s="92"/>
      <c r="BC266" s="92"/>
      <c r="BD266" s="92"/>
      <c r="BE266" s="92"/>
      <c r="BF266" s="92"/>
      <c r="BG266" s="92"/>
      <c r="BH266" s="92"/>
      <c r="BI266" s="92"/>
      <c r="BJ266" s="92"/>
      <c r="BK266" s="92"/>
      <c r="BL266" s="465" t="n">
        <v>0</v>
      </c>
      <c r="BM266" s="466" t="n">
        <v>0</v>
      </c>
      <c r="BN266" s="467" t="n">
        <v>0</v>
      </c>
      <c r="BO266" s="468" t="n">
        <v>0</v>
      </c>
      <c r="BP266" s="468" t="n">
        <v>0</v>
      </c>
      <c r="BQ266" s="469" t="n">
        <v>0</v>
      </c>
      <c r="BR266" s="470" t="n">
        <v>0</v>
      </c>
      <c r="BS266" s="468" t="n">
        <v>0</v>
      </c>
      <c r="BT266" s="468" t="n">
        <v>0</v>
      </c>
      <c r="BU266" s="471" t="n">
        <v>0</v>
      </c>
      <c r="CE266" s="446" t="n">
        <v>253</v>
      </c>
    </row>
    <row r="267" s="445" customFormat="true" ht="21.95" hidden="false" customHeight="true" outlineLevel="0" collapsed="false">
      <c r="A267" s="418" t="n">
        <v>0</v>
      </c>
      <c r="B267" s="418" t="n">
        <v>0</v>
      </c>
      <c r="C267" s="419" t="n">
        <v>0</v>
      </c>
      <c r="D267" s="419" t="s">
        <v>632</v>
      </c>
      <c r="E267" s="447" t="s">
        <v>638</v>
      </c>
      <c r="F267" s="447" t="s">
        <v>1915</v>
      </c>
      <c r="G267" s="447" t="s">
        <v>1078</v>
      </c>
      <c r="H267" s="480" t="n">
        <v>82</v>
      </c>
      <c r="I267" s="475" t="n">
        <v>362.935</v>
      </c>
      <c r="J267" s="450" t="n">
        <v>29760.67</v>
      </c>
      <c r="K267" s="451"/>
      <c r="L267" s="451" t="n">
        <v>0</v>
      </c>
      <c r="M267" s="452" t="n">
        <v>0</v>
      </c>
      <c r="N267" s="452" t="n">
        <v>0</v>
      </c>
      <c r="O267" s="451"/>
      <c r="P267" s="451" t="n">
        <v>0</v>
      </c>
      <c r="Q267" s="452" t="n">
        <v>0</v>
      </c>
      <c r="R267" s="452" t="n">
        <v>0</v>
      </c>
      <c r="S267" s="453" t="n">
        <v>29760.67</v>
      </c>
      <c r="T267" s="453" t="n">
        <v>0</v>
      </c>
      <c r="U267" s="453" t="n">
        <v>30105.893772</v>
      </c>
      <c r="V267" s="453" t="n">
        <v>30105.893772</v>
      </c>
      <c r="W267" s="453" t="n">
        <v>0</v>
      </c>
      <c r="X267" s="451" t="n">
        <v>0</v>
      </c>
      <c r="Y267" s="451" t="n">
        <v>0</v>
      </c>
      <c r="Z267" s="451" t="n">
        <v>0</v>
      </c>
      <c r="AA267" s="451" t="n">
        <v>0</v>
      </c>
      <c r="AB267" s="454" t="s">
        <v>3072</v>
      </c>
      <c r="AC267" s="92"/>
      <c r="AD267" s="452" t="n">
        <v>1</v>
      </c>
      <c r="AE267" s="452" t="n">
        <v>-1</v>
      </c>
      <c r="AF267" s="92"/>
      <c r="AG267" s="455" t="n">
        <v>0</v>
      </c>
      <c r="AH267" s="456" t="n">
        <v>0</v>
      </c>
      <c r="AI267" s="455" t="n">
        <v>0</v>
      </c>
      <c r="AJ267" s="456" t="n">
        <v>0</v>
      </c>
      <c r="AK267" s="92"/>
      <c r="AL267" s="457" t="n">
        <v>0</v>
      </c>
      <c r="AM267" s="458" t="n">
        <v>0</v>
      </c>
      <c r="AN267" s="458" t="n">
        <v>0</v>
      </c>
      <c r="AO267" s="458" t="n">
        <v>0</v>
      </c>
      <c r="AP267" s="459" t="n">
        <v>0</v>
      </c>
      <c r="AQ267" s="378" t="n">
        <v>0</v>
      </c>
      <c r="AR267" s="460" t="n">
        <v>0</v>
      </c>
      <c r="AS267" s="460" t="n">
        <v>0</v>
      </c>
      <c r="AT267" s="460" t="n">
        <v>0</v>
      </c>
      <c r="AU267" s="460" t="n">
        <v>0</v>
      </c>
      <c r="AV267" s="461"/>
      <c r="AW267" s="462" t="n">
        <v>0</v>
      </c>
      <c r="AX267" s="463" t="n">
        <v>0</v>
      </c>
      <c r="AY267" s="464" t="n">
        <v>0</v>
      </c>
      <c r="AZ267" s="418" t="s">
        <v>638</v>
      </c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465" t="n">
        <v>0</v>
      </c>
      <c r="BM267" s="466" t="n">
        <v>0</v>
      </c>
      <c r="BN267" s="467" t="n">
        <v>0</v>
      </c>
      <c r="BO267" s="468" t="n">
        <v>0</v>
      </c>
      <c r="BP267" s="468" t="n">
        <v>0</v>
      </c>
      <c r="BQ267" s="469" t="n">
        <v>0</v>
      </c>
      <c r="BR267" s="470" t="n">
        <v>0</v>
      </c>
      <c r="BS267" s="468" t="n">
        <v>0</v>
      </c>
      <c r="BT267" s="468" t="n">
        <v>0</v>
      </c>
      <c r="BU267" s="471" t="n">
        <v>0</v>
      </c>
      <c r="CE267" s="446" t="n">
        <v>254</v>
      </c>
    </row>
    <row r="268" s="445" customFormat="true" ht="21.95" hidden="false" customHeight="true" outlineLevel="0" collapsed="false">
      <c r="A268" s="418" t="n">
        <v>0</v>
      </c>
      <c r="B268" s="418" t="n">
        <v>0</v>
      </c>
      <c r="C268" s="419" t="n">
        <v>0</v>
      </c>
      <c r="D268" s="419" t="s">
        <v>632</v>
      </c>
      <c r="E268" s="447" t="s">
        <v>640</v>
      </c>
      <c r="F268" s="447" t="s">
        <v>1912</v>
      </c>
      <c r="G268" s="447" t="s">
        <v>1078</v>
      </c>
      <c r="H268" s="480" t="n">
        <v>13</v>
      </c>
      <c r="I268" s="475" t="n">
        <v>548.075</v>
      </c>
      <c r="J268" s="473" t="n">
        <v>7124.98</v>
      </c>
      <c r="K268" s="451"/>
      <c r="L268" s="451" t="n">
        <v>0</v>
      </c>
      <c r="M268" s="452" t="n">
        <v>0</v>
      </c>
      <c r="N268" s="452" t="n">
        <v>0</v>
      </c>
      <c r="O268" s="451"/>
      <c r="P268" s="451" t="n">
        <v>0</v>
      </c>
      <c r="Q268" s="452" t="n">
        <v>0</v>
      </c>
      <c r="R268" s="452" t="n">
        <v>0</v>
      </c>
      <c r="S268" s="453" t="n">
        <v>7124.98</v>
      </c>
      <c r="T268" s="453" t="n">
        <v>0</v>
      </c>
      <c r="U268" s="453" t="n">
        <v>7207.629768</v>
      </c>
      <c r="V268" s="453" t="n">
        <v>7207.629768</v>
      </c>
      <c r="W268" s="453" t="n">
        <v>0</v>
      </c>
      <c r="X268" s="451" t="n">
        <v>0</v>
      </c>
      <c r="Y268" s="451" t="n">
        <v>0</v>
      </c>
      <c r="Z268" s="451" t="n">
        <v>0</v>
      </c>
      <c r="AA268" s="451" t="n">
        <v>0</v>
      </c>
      <c r="AB268" s="454" t="s">
        <v>3072</v>
      </c>
      <c r="AC268" s="92"/>
      <c r="AD268" s="452" t="n">
        <v>1</v>
      </c>
      <c r="AE268" s="452" t="n">
        <v>-1</v>
      </c>
      <c r="AF268" s="92"/>
      <c r="AG268" s="455" t="n">
        <v>0</v>
      </c>
      <c r="AH268" s="456" t="n">
        <v>0</v>
      </c>
      <c r="AI268" s="455" t="n">
        <v>0</v>
      </c>
      <c r="AJ268" s="456" t="n">
        <v>0</v>
      </c>
      <c r="AK268" s="92"/>
      <c r="AL268" s="457" t="n">
        <v>0</v>
      </c>
      <c r="AM268" s="458" t="n">
        <v>0</v>
      </c>
      <c r="AN268" s="458" t="n">
        <v>0</v>
      </c>
      <c r="AO268" s="458" t="n">
        <v>0</v>
      </c>
      <c r="AP268" s="459" t="n">
        <v>0</v>
      </c>
      <c r="AQ268" s="378" t="n">
        <v>0</v>
      </c>
      <c r="AR268" s="460" t="n">
        <v>0</v>
      </c>
      <c r="AS268" s="460" t="n">
        <v>0</v>
      </c>
      <c r="AT268" s="460" t="n">
        <v>0</v>
      </c>
      <c r="AU268" s="460" t="n">
        <v>0</v>
      </c>
      <c r="AV268" s="461"/>
      <c r="AW268" s="462" t="n">
        <v>0</v>
      </c>
      <c r="AX268" s="463" t="n">
        <v>0</v>
      </c>
      <c r="AY268" s="464" t="n">
        <v>0</v>
      </c>
      <c r="AZ268" s="418" t="s">
        <v>640</v>
      </c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465" t="n">
        <v>0</v>
      </c>
      <c r="BM268" s="466" t="n">
        <v>0</v>
      </c>
      <c r="BN268" s="467" t="n">
        <v>0</v>
      </c>
      <c r="BO268" s="468" t="n">
        <v>0</v>
      </c>
      <c r="BP268" s="468" t="n">
        <v>0</v>
      </c>
      <c r="BQ268" s="469" t="n">
        <v>0</v>
      </c>
      <c r="BR268" s="470" t="n">
        <v>0</v>
      </c>
      <c r="BS268" s="468" t="n">
        <v>0</v>
      </c>
      <c r="BT268" s="468" t="n">
        <v>0</v>
      </c>
      <c r="BU268" s="471" t="n">
        <v>0</v>
      </c>
      <c r="CE268" s="446" t="n">
        <v>255</v>
      </c>
    </row>
    <row r="269" s="445" customFormat="true" ht="21.95" hidden="false" customHeight="true" outlineLevel="0" collapsed="false">
      <c r="A269" s="418" t="n">
        <v>0</v>
      </c>
      <c r="B269" s="418" t="n">
        <v>0</v>
      </c>
      <c r="C269" s="419" t="n">
        <v>0</v>
      </c>
      <c r="D269" s="419" t="s">
        <v>632</v>
      </c>
      <c r="E269" s="447" t="s">
        <v>642</v>
      </c>
      <c r="F269" s="447" t="s">
        <v>2614</v>
      </c>
      <c r="G269" s="447" t="s">
        <v>1078</v>
      </c>
      <c r="H269" s="448" t="n">
        <v>1</v>
      </c>
      <c r="I269" s="475" t="n">
        <v>548.075</v>
      </c>
      <c r="J269" s="476" t="n">
        <v>548.08</v>
      </c>
      <c r="K269" s="451"/>
      <c r="L269" s="451" t="n">
        <v>0</v>
      </c>
      <c r="M269" s="452" t="n">
        <v>0</v>
      </c>
      <c r="N269" s="452" t="n">
        <v>0</v>
      </c>
      <c r="O269" s="451"/>
      <c r="P269" s="451" t="n">
        <v>0</v>
      </c>
      <c r="Q269" s="452" t="n">
        <v>0</v>
      </c>
      <c r="R269" s="452" t="n">
        <v>0</v>
      </c>
      <c r="S269" s="453" t="n">
        <v>548.08</v>
      </c>
      <c r="T269" s="453" t="n">
        <v>0</v>
      </c>
      <c r="U269" s="453" t="n">
        <v>554.437728</v>
      </c>
      <c r="V269" s="453" t="n">
        <v>554.437728</v>
      </c>
      <c r="W269" s="453" t="n">
        <v>0</v>
      </c>
      <c r="X269" s="451" t="n">
        <v>0</v>
      </c>
      <c r="Y269" s="451" t="n">
        <v>0</v>
      </c>
      <c r="Z269" s="451" t="n">
        <v>0</v>
      </c>
      <c r="AA269" s="451" t="n">
        <v>0</v>
      </c>
      <c r="AB269" s="454" t="s">
        <v>3072</v>
      </c>
      <c r="AC269" s="92"/>
      <c r="AD269" s="452" t="n">
        <v>1</v>
      </c>
      <c r="AE269" s="452" t="n">
        <v>-1</v>
      </c>
      <c r="AF269" s="92"/>
      <c r="AG269" s="455" t="n">
        <v>0</v>
      </c>
      <c r="AH269" s="456" t="n">
        <v>0</v>
      </c>
      <c r="AI269" s="455" t="n">
        <v>0</v>
      </c>
      <c r="AJ269" s="456" t="n">
        <v>0</v>
      </c>
      <c r="AK269" s="92"/>
      <c r="AL269" s="457" t="n">
        <v>0</v>
      </c>
      <c r="AM269" s="458" t="n">
        <v>0</v>
      </c>
      <c r="AN269" s="458" t="n">
        <v>0</v>
      </c>
      <c r="AO269" s="458" t="n">
        <v>0</v>
      </c>
      <c r="AP269" s="459" t="n">
        <v>0</v>
      </c>
      <c r="AQ269" s="378" t="n">
        <v>0</v>
      </c>
      <c r="AR269" s="460" t="n">
        <v>0</v>
      </c>
      <c r="AS269" s="460" t="n">
        <v>0</v>
      </c>
      <c r="AT269" s="460" t="n">
        <v>0</v>
      </c>
      <c r="AU269" s="460" t="n">
        <v>0</v>
      </c>
      <c r="AV269" s="461"/>
      <c r="AW269" s="462" t="n">
        <v>0</v>
      </c>
      <c r="AX269" s="463" t="n">
        <v>0</v>
      </c>
      <c r="AY269" s="464" t="n">
        <v>0</v>
      </c>
      <c r="AZ269" s="418" t="s">
        <v>642</v>
      </c>
      <c r="BA269" s="92"/>
      <c r="BB269" s="92"/>
      <c r="BC269" s="92"/>
      <c r="BD269" s="92"/>
      <c r="BE269" s="92"/>
      <c r="BF269" s="92"/>
      <c r="BG269" s="92"/>
      <c r="BH269" s="92"/>
      <c r="BI269" s="92"/>
      <c r="BJ269" s="92"/>
      <c r="BK269" s="92"/>
      <c r="BL269" s="465" t="n">
        <v>0</v>
      </c>
      <c r="BM269" s="466" t="n">
        <v>0</v>
      </c>
      <c r="BN269" s="467" t="n">
        <v>0</v>
      </c>
      <c r="BO269" s="468" t="n">
        <v>0</v>
      </c>
      <c r="BP269" s="468" t="n">
        <v>0</v>
      </c>
      <c r="BQ269" s="469" t="n">
        <v>0</v>
      </c>
      <c r="BR269" s="470" t="n">
        <v>0</v>
      </c>
      <c r="BS269" s="468" t="n">
        <v>0</v>
      </c>
      <c r="BT269" s="468" t="n">
        <v>0</v>
      </c>
      <c r="BU269" s="471" t="n">
        <v>0</v>
      </c>
      <c r="CE269" s="446" t="n">
        <v>256</v>
      </c>
    </row>
    <row r="270" s="445" customFormat="true" ht="21.95" hidden="false" customHeight="true" outlineLevel="0" collapsed="false">
      <c r="A270" s="418" t="n">
        <v>0</v>
      </c>
      <c r="B270" s="418" t="n">
        <v>0</v>
      </c>
      <c r="C270" s="419" t="n">
        <v>0</v>
      </c>
      <c r="D270" s="419" t="s">
        <v>632</v>
      </c>
      <c r="E270" s="447" t="s">
        <v>644</v>
      </c>
      <c r="F270" s="447" t="s">
        <v>2616</v>
      </c>
      <c r="G270" s="447" t="s">
        <v>1078</v>
      </c>
      <c r="H270" s="480" t="n">
        <v>24</v>
      </c>
      <c r="I270" s="475" t="n">
        <v>529.585</v>
      </c>
      <c r="J270" s="450" t="n">
        <v>12710.04</v>
      </c>
      <c r="K270" s="451"/>
      <c r="L270" s="451" t="n">
        <v>0</v>
      </c>
      <c r="M270" s="452" t="n">
        <v>0</v>
      </c>
      <c r="N270" s="452" t="n">
        <v>0</v>
      </c>
      <c r="O270" s="451"/>
      <c r="P270" s="451" t="n">
        <v>0</v>
      </c>
      <c r="Q270" s="452" t="n">
        <v>0</v>
      </c>
      <c r="R270" s="452" t="n">
        <v>0</v>
      </c>
      <c r="S270" s="453" t="n">
        <v>12710.04</v>
      </c>
      <c r="T270" s="453" t="n">
        <v>0</v>
      </c>
      <c r="U270" s="453" t="n">
        <v>12857.476464</v>
      </c>
      <c r="V270" s="453" t="n">
        <v>12857.476464</v>
      </c>
      <c r="W270" s="453" t="n">
        <v>0</v>
      </c>
      <c r="X270" s="451" t="n">
        <v>0</v>
      </c>
      <c r="Y270" s="451" t="n">
        <v>0</v>
      </c>
      <c r="Z270" s="451" t="n">
        <v>0</v>
      </c>
      <c r="AA270" s="451" t="n">
        <v>0</v>
      </c>
      <c r="AB270" s="454" t="s">
        <v>3072</v>
      </c>
      <c r="AC270" s="92"/>
      <c r="AD270" s="452" t="n">
        <v>1</v>
      </c>
      <c r="AE270" s="452" t="n">
        <v>-1</v>
      </c>
      <c r="AF270" s="92"/>
      <c r="AG270" s="455" t="n">
        <v>0</v>
      </c>
      <c r="AH270" s="456" t="n">
        <v>0</v>
      </c>
      <c r="AI270" s="455" t="n">
        <v>0</v>
      </c>
      <c r="AJ270" s="456" t="n">
        <v>0</v>
      </c>
      <c r="AK270" s="92"/>
      <c r="AL270" s="457" t="n">
        <v>0</v>
      </c>
      <c r="AM270" s="458" t="n">
        <v>0</v>
      </c>
      <c r="AN270" s="458" t="n">
        <v>0</v>
      </c>
      <c r="AO270" s="458" t="n">
        <v>0</v>
      </c>
      <c r="AP270" s="459" t="n">
        <v>0</v>
      </c>
      <c r="AQ270" s="378" t="n">
        <v>0</v>
      </c>
      <c r="AR270" s="460" t="n">
        <v>0</v>
      </c>
      <c r="AS270" s="460" t="n">
        <v>0</v>
      </c>
      <c r="AT270" s="460" t="n">
        <v>0</v>
      </c>
      <c r="AU270" s="460" t="n">
        <v>0</v>
      </c>
      <c r="AV270" s="461"/>
      <c r="AW270" s="462" t="n">
        <v>0</v>
      </c>
      <c r="AX270" s="463" t="n">
        <v>0</v>
      </c>
      <c r="AY270" s="464" t="n">
        <v>0</v>
      </c>
      <c r="AZ270" s="418" t="s">
        <v>644</v>
      </c>
      <c r="BA270" s="92"/>
      <c r="BB270" s="92"/>
      <c r="BC270" s="92"/>
      <c r="BD270" s="92"/>
      <c r="BE270" s="92"/>
      <c r="BF270" s="92"/>
      <c r="BG270" s="92"/>
      <c r="BH270" s="92"/>
      <c r="BI270" s="92"/>
      <c r="BJ270" s="92"/>
      <c r="BK270" s="92"/>
      <c r="BL270" s="465" t="n">
        <v>0</v>
      </c>
      <c r="BM270" s="466" t="n">
        <v>0</v>
      </c>
      <c r="BN270" s="467" t="n">
        <v>0</v>
      </c>
      <c r="BO270" s="468" t="n">
        <v>0</v>
      </c>
      <c r="BP270" s="468" t="n">
        <v>0</v>
      </c>
      <c r="BQ270" s="469" t="n">
        <v>0</v>
      </c>
      <c r="BR270" s="470" t="n">
        <v>0</v>
      </c>
      <c r="BS270" s="468" t="n">
        <v>0</v>
      </c>
      <c r="BT270" s="468" t="n">
        <v>0</v>
      </c>
      <c r="BU270" s="471" t="n">
        <v>0</v>
      </c>
      <c r="CE270" s="446" t="n">
        <v>257</v>
      </c>
    </row>
    <row r="271" s="445" customFormat="true" ht="21.95" hidden="false" customHeight="true" outlineLevel="0" collapsed="false">
      <c r="A271" s="418" t="n">
        <v>0</v>
      </c>
      <c r="B271" s="418" t="n">
        <v>0</v>
      </c>
      <c r="C271" s="419" t="n">
        <v>0</v>
      </c>
      <c r="D271" s="419" t="s">
        <v>632</v>
      </c>
      <c r="E271" s="477" t="s">
        <v>646</v>
      </c>
      <c r="F271" s="477" t="s">
        <v>2618</v>
      </c>
      <c r="G271" s="477"/>
      <c r="H271" s="478"/>
      <c r="I271" s="478"/>
      <c r="J271" s="479" t="n">
        <v>10302.26</v>
      </c>
      <c r="K271" s="451"/>
      <c r="L271" s="451" t="n">
        <v>0</v>
      </c>
      <c r="M271" s="452" t="n">
        <v>0</v>
      </c>
      <c r="N271" s="452" t="n">
        <v>0</v>
      </c>
      <c r="O271" s="451"/>
      <c r="P271" s="451" t="n">
        <v>0</v>
      </c>
      <c r="Q271" s="452" t="n">
        <v>0</v>
      </c>
      <c r="R271" s="452" t="n">
        <v>0</v>
      </c>
      <c r="S271" s="453" t="n">
        <v>10302.26</v>
      </c>
      <c r="T271" s="453" t="n">
        <v>0</v>
      </c>
      <c r="U271" s="453" t="n">
        <v>0</v>
      </c>
      <c r="V271" s="453" t="n">
        <v>0</v>
      </c>
      <c r="W271" s="453" t="n">
        <v>0</v>
      </c>
      <c r="X271" s="451" t="n">
        <v>0</v>
      </c>
      <c r="Y271" s="451" t="n">
        <v>0</v>
      </c>
      <c r="Z271" s="451" t="n">
        <v>0</v>
      </c>
      <c r="AA271" s="451" t="n">
        <v>0</v>
      </c>
      <c r="AB271" s="454" t="s">
        <v>3072</v>
      </c>
      <c r="AC271" s="92"/>
      <c r="AD271" s="452" t="n">
        <v>1</v>
      </c>
      <c r="AE271" s="452" t="n">
        <v>-1</v>
      </c>
      <c r="AF271" s="92"/>
      <c r="AG271" s="455" t="n">
        <v>0</v>
      </c>
      <c r="AH271" s="456" t="n">
        <v>0</v>
      </c>
      <c r="AI271" s="455" t="n">
        <v>0</v>
      </c>
      <c r="AJ271" s="456" t="n">
        <v>0</v>
      </c>
      <c r="AK271" s="92"/>
      <c r="AL271" s="457" t="n">
        <v>0</v>
      </c>
      <c r="AM271" s="458" t="n">
        <v>0</v>
      </c>
      <c r="AN271" s="458" t="n">
        <v>0</v>
      </c>
      <c r="AO271" s="458" t="n">
        <v>0</v>
      </c>
      <c r="AP271" s="459" t="n">
        <v>0</v>
      </c>
      <c r="AQ271" s="378"/>
      <c r="AR271" s="460"/>
      <c r="AS271" s="460"/>
      <c r="AT271" s="460"/>
      <c r="AU271" s="460"/>
      <c r="AV271" s="461"/>
      <c r="AW271" s="462"/>
      <c r="AX271" s="463"/>
      <c r="AY271" s="464"/>
      <c r="AZ271" s="418" t="s">
        <v>646</v>
      </c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465" t="n">
        <v>0</v>
      </c>
      <c r="BM271" s="466" t="n">
        <v>0</v>
      </c>
      <c r="BN271" s="467" t="n">
        <v>0</v>
      </c>
      <c r="BO271" s="468" t="n">
        <v>0</v>
      </c>
      <c r="BP271" s="468" t="n">
        <v>0</v>
      </c>
      <c r="BQ271" s="469" t="n">
        <v>0</v>
      </c>
      <c r="BR271" s="470" t="n">
        <v>0</v>
      </c>
      <c r="BS271" s="468" t="n">
        <v>0</v>
      </c>
      <c r="BT271" s="468" t="n">
        <v>0</v>
      </c>
      <c r="BU271" s="471" t="n">
        <v>0</v>
      </c>
      <c r="CE271" s="446" t="n">
        <v>258</v>
      </c>
    </row>
    <row r="272" s="445" customFormat="true" ht="21.95" hidden="false" customHeight="true" outlineLevel="0" collapsed="false">
      <c r="A272" s="418" t="n">
        <v>0</v>
      </c>
      <c r="B272" s="418" t="n">
        <v>0</v>
      </c>
      <c r="C272" s="419" t="n">
        <v>0</v>
      </c>
      <c r="D272" s="419" t="s">
        <v>632</v>
      </c>
      <c r="E272" s="447" t="s">
        <v>648</v>
      </c>
      <c r="F272" s="447" t="s">
        <v>2620</v>
      </c>
      <c r="G272" s="447" t="s">
        <v>1078</v>
      </c>
      <c r="H272" s="480" t="n">
        <v>13</v>
      </c>
      <c r="I272" s="480" t="n">
        <v>67.2416</v>
      </c>
      <c r="J272" s="476" t="n">
        <v>874.14</v>
      </c>
      <c r="K272" s="451"/>
      <c r="L272" s="451" t="n">
        <v>0</v>
      </c>
      <c r="M272" s="452" t="n">
        <v>0</v>
      </c>
      <c r="N272" s="452" t="n">
        <v>0</v>
      </c>
      <c r="O272" s="451"/>
      <c r="P272" s="451" t="n">
        <v>0</v>
      </c>
      <c r="Q272" s="452" t="n">
        <v>0</v>
      </c>
      <c r="R272" s="452" t="n">
        <v>0</v>
      </c>
      <c r="S272" s="453" t="n">
        <v>874.14</v>
      </c>
      <c r="T272" s="453" t="n">
        <v>0</v>
      </c>
      <c r="U272" s="453" t="n">
        <v>884.280024</v>
      </c>
      <c r="V272" s="453" t="n">
        <v>884.280024</v>
      </c>
      <c r="W272" s="453" t="n">
        <v>0</v>
      </c>
      <c r="X272" s="451" t="n">
        <v>0</v>
      </c>
      <c r="Y272" s="451" t="n">
        <v>0</v>
      </c>
      <c r="Z272" s="451" t="n">
        <v>0</v>
      </c>
      <c r="AA272" s="451" t="n">
        <v>0</v>
      </c>
      <c r="AB272" s="454" t="s">
        <v>3072</v>
      </c>
      <c r="AC272" s="92"/>
      <c r="AD272" s="452" t="n">
        <v>1</v>
      </c>
      <c r="AE272" s="452" t="n">
        <v>-1</v>
      </c>
      <c r="AF272" s="92"/>
      <c r="AG272" s="455" t="n">
        <v>0</v>
      </c>
      <c r="AH272" s="456" t="n">
        <v>0</v>
      </c>
      <c r="AI272" s="455" t="n">
        <v>0</v>
      </c>
      <c r="AJ272" s="456" t="n">
        <v>0</v>
      </c>
      <c r="AK272" s="92"/>
      <c r="AL272" s="457" t="n">
        <v>0</v>
      </c>
      <c r="AM272" s="458" t="n">
        <v>0</v>
      </c>
      <c r="AN272" s="458" t="n">
        <v>0</v>
      </c>
      <c r="AO272" s="458" t="n">
        <v>0</v>
      </c>
      <c r="AP272" s="459" t="n">
        <v>0</v>
      </c>
      <c r="AQ272" s="378" t="n">
        <v>0</v>
      </c>
      <c r="AR272" s="460" t="n">
        <v>0</v>
      </c>
      <c r="AS272" s="460" t="n">
        <v>0</v>
      </c>
      <c r="AT272" s="460" t="n">
        <v>0</v>
      </c>
      <c r="AU272" s="460" t="n">
        <v>0</v>
      </c>
      <c r="AV272" s="461"/>
      <c r="AW272" s="462" t="n">
        <v>0</v>
      </c>
      <c r="AX272" s="463" t="n">
        <v>0</v>
      </c>
      <c r="AY272" s="464" t="n">
        <v>0</v>
      </c>
      <c r="AZ272" s="418" t="s">
        <v>648</v>
      </c>
      <c r="BA272" s="92"/>
      <c r="BB272" s="92"/>
      <c r="BC272" s="92"/>
      <c r="BD272" s="92"/>
      <c r="BE272" s="92"/>
      <c r="BF272" s="92"/>
      <c r="BG272" s="92"/>
      <c r="BH272" s="92"/>
      <c r="BI272" s="92"/>
      <c r="BJ272" s="92"/>
      <c r="BK272" s="92"/>
      <c r="BL272" s="465" t="n">
        <v>0</v>
      </c>
      <c r="BM272" s="466" t="n">
        <v>0</v>
      </c>
      <c r="BN272" s="467" t="n">
        <v>0</v>
      </c>
      <c r="BO272" s="468" t="n">
        <v>0</v>
      </c>
      <c r="BP272" s="468" t="n">
        <v>0</v>
      </c>
      <c r="BQ272" s="469" t="n">
        <v>0</v>
      </c>
      <c r="BR272" s="470" t="n">
        <v>0</v>
      </c>
      <c r="BS272" s="468" t="n">
        <v>0</v>
      </c>
      <c r="BT272" s="468" t="n">
        <v>0</v>
      </c>
      <c r="BU272" s="471" t="n">
        <v>0</v>
      </c>
      <c r="CE272" s="446" t="n">
        <v>259</v>
      </c>
    </row>
    <row r="273" s="445" customFormat="true" ht="21.95" hidden="false" customHeight="true" outlineLevel="0" collapsed="false">
      <c r="A273" s="418" t="n">
        <v>0</v>
      </c>
      <c r="B273" s="418" t="n">
        <v>0</v>
      </c>
      <c r="C273" s="419" t="n">
        <v>0</v>
      </c>
      <c r="D273" s="419" t="s">
        <v>632</v>
      </c>
      <c r="E273" s="447" t="s">
        <v>650</v>
      </c>
      <c r="F273" s="447" t="s">
        <v>2622</v>
      </c>
      <c r="G273" s="447" t="s">
        <v>1078</v>
      </c>
      <c r="H273" s="448" t="n">
        <v>1</v>
      </c>
      <c r="I273" s="480" t="n">
        <v>41.452</v>
      </c>
      <c r="J273" s="485" t="n">
        <v>41.45</v>
      </c>
      <c r="K273" s="451"/>
      <c r="L273" s="451" t="n">
        <v>0</v>
      </c>
      <c r="M273" s="452" t="n">
        <v>0</v>
      </c>
      <c r="N273" s="452" t="n">
        <v>0</v>
      </c>
      <c r="O273" s="451"/>
      <c r="P273" s="451" t="n">
        <v>0</v>
      </c>
      <c r="Q273" s="452" t="n">
        <v>0</v>
      </c>
      <c r="R273" s="452" t="n">
        <v>0</v>
      </c>
      <c r="S273" s="453" t="n">
        <v>41.45</v>
      </c>
      <c r="T273" s="453" t="n">
        <v>0</v>
      </c>
      <c r="U273" s="453" t="n">
        <v>41.93082</v>
      </c>
      <c r="V273" s="453" t="n">
        <v>41.93082</v>
      </c>
      <c r="W273" s="453" t="n">
        <v>0</v>
      </c>
      <c r="X273" s="451" t="n">
        <v>0</v>
      </c>
      <c r="Y273" s="451" t="n">
        <v>0</v>
      </c>
      <c r="Z273" s="451" t="n">
        <v>0</v>
      </c>
      <c r="AA273" s="451" t="n">
        <v>0</v>
      </c>
      <c r="AB273" s="454" t="s">
        <v>3072</v>
      </c>
      <c r="AC273" s="92"/>
      <c r="AD273" s="452" t="n">
        <v>1</v>
      </c>
      <c r="AE273" s="452" t="n">
        <v>-1</v>
      </c>
      <c r="AF273" s="92"/>
      <c r="AG273" s="455" t="n">
        <v>0</v>
      </c>
      <c r="AH273" s="456" t="n">
        <v>0</v>
      </c>
      <c r="AI273" s="455" t="n">
        <v>0</v>
      </c>
      <c r="AJ273" s="456" t="n">
        <v>0</v>
      </c>
      <c r="AK273" s="92"/>
      <c r="AL273" s="457" t="n">
        <v>0</v>
      </c>
      <c r="AM273" s="458" t="n">
        <v>0</v>
      </c>
      <c r="AN273" s="458" t="n">
        <v>0</v>
      </c>
      <c r="AO273" s="458" t="n">
        <v>0</v>
      </c>
      <c r="AP273" s="459" t="n">
        <v>0</v>
      </c>
      <c r="AQ273" s="378" t="n">
        <v>0</v>
      </c>
      <c r="AR273" s="460" t="n">
        <v>0</v>
      </c>
      <c r="AS273" s="460" t="n">
        <v>0</v>
      </c>
      <c r="AT273" s="460" t="n">
        <v>0</v>
      </c>
      <c r="AU273" s="460" t="n">
        <v>0</v>
      </c>
      <c r="AV273" s="461"/>
      <c r="AW273" s="462" t="n">
        <v>0</v>
      </c>
      <c r="AX273" s="463" t="n">
        <v>0</v>
      </c>
      <c r="AY273" s="464" t="n">
        <v>0</v>
      </c>
      <c r="AZ273" s="418" t="s">
        <v>650</v>
      </c>
      <c r="BA273" s="92"/>
      <c r="BB273" s="92"/>
      <c r="BC273" s="92"/>
      <c r="BD273" s="92"/>
      <c r="BE273" s="92"/>
      <c r="BF273" s="92"/>
      <c r="BG273" s="92"/>
      <c r="BH273" s="92"/>
      <c r="BI273" s="92"/>
      <c r="BJ273" s="92"/>
      <c r="BK273" s="92"/>
      <c r="BL273" s="465" t="n">
        <v>0</v>
      </c>
      <c r="BM273" s="466" t="n">
        <v>0</v>
      </c>
      <c r="BN273" s="467" t="n">
        <v>0</v>
      </c>
      <c r="BO273" s="468" t="n">
        <v>0</v>
      </c>
      <c r="BP273" s="468" t="n">
        <v>0</v>
      </c>
      <c r="BQ273" s="469" t="n">
        <v>0</v>
      </c>
      <c r="BR273" s="470" t="n">
        <v>0</v>
      </c>
      <c r="BS273" s="468" t="n">
        <v>0</v>
      </c>
      <c r="BT273" s="468" t="n">
        <v>0</v>
      </c>
      <c r="BU273" s="471" t="n">
        <v>0</v>
      </c>
      <c r="CE273" s="446" t="n">
        <v>260</v>
      </c>
    </row>
    <row r="274" s="445" customFormat="true" ht="21.95" hidden="false" customHeight="true" outlineLevel="0" collapsed="false">
      <c r="A274" s="418" t="n">
        <v>0</v>
      </c>
      <c r="B274" s="418" t="n">
        <v>0</v>
      </c>
      <c r="C274" s="419" t="n">
        <v>0</v>
      </c>
      <c r="D274" s="419" t="s">
        <v>632</v>
      </c>
      <c r="E274" s="447" t="s">
        <v>652</v>
      </c>
      <c r="F274" s="447" t="s">
        <v>1944</v>
      </c>
      <c r="G274" s="447" t="s">
        <v>1078</v>
      </c>
      <c r="H274" s="480" t="n">
        <v>60</v>
      </c>
      <c r="I274" s="480" t="n">
        <v>38.8549</v>
      </c>
      <c r="J274" s="473" t="n">
        <v>2331.29</v>
      </c>
      <c r="K274" s="451"/>
      <c r="L274" s="451" t="n">
        <v>0</v>
      </c>
      <c r="M274" s="452" t="n">
        <v>0</v>
      </c>
      <c r="N274" s="452" t="n">
        <v>0</v>
      </c>
      <c r="O274" s="451"/>
      <c r="P274" s="451" t="n">
        <v>0</v>
      </c>
      <c r="Q274" s="452" t="n">
        <v>0</v>
      </c>
      <c r="R274" s="452" t="n">
        <v>0</v>
      </c>
      <c r="S274" s="453" t="n">
        <v>2331.29</v>
      </c>
      <c r="T274" s="453" t="n">
        <v>0</v>
      </c>
      <c r="U274" s="453" t="n">
        <v>2358.332964</v>
      </c>
      <c r="V274" s="453" t="n">
        <v>2358.332964</v>
      </c>
      <c r="W274" s="453" t="n">
        <v>0</v>
      </c>
      <c r="X274" s="451" t="n">
        <v>0</v>
      </c>
      <c r="Y274" s="451" t="n">
        <v>0</v>
      </c>
      <c r="Z274" s="451" t="n">
        <v>0</v>
      </c>
      <c r="AA274" s="451" t="n">
        <v>0</v>
      </c>
      <c r="AB274" s="454" t="s">
        <v>3072</v>
      </c>
      <c r="AC274" s="92"/>
      <c r="AD274" s="452" t="n">
        <v>1</v>
      </c>
      <c r="AE274" s="452" t="n">
        <v>-1</v>
      </c>
      <c r="AF274" s="92"/>
      <c r="AG274" s="455" t="n">
        <v>0</v>
      </c>
      <c r="AH274" s="456" t="n">
        <v>0</v>
      </c>
      <c r="AI274" s="455" t="n">
        <v>0</v>
      </c>
      <c r="AJ274" s="456" t="n">
        <v>0</v>
      </c>
      <c r="AK274" s="92"/>
      <c r="AL274" s="457" t="n">
        <v>0</v>
      </c>
      <c r="AM274" s="458" t="n">
        <v>0</v>
      </c>
      <c r="AN274" s="458" t="n">
        <v>0</v>
      </c>
      <c r="AO274" s="458" t="n">
        <v>0</v>
      </c>
      <c r="AP274" s="459" t="n">
        <v>0</v>
      </c>
      <c r="AQ274" s="378" t="n">
        <v>0</v>
      </c>
      <c r="AR274" s="460" t="n">
        <v>0</v>
      </c>
      <c r="AS274" s="460" t="n">
        <v>0</v>
      </c>
      <c r="AT274" s="460" t="n">
        <v>0</v>
      </c>
      <c r="AU274" s="460" t="n">
        <v>0</v>
      </c>
      <c r="AV274" s="461"/>
      <c r="AW274" s="462" t="n">
        <v>0</v>
      </c>
      <c r="AX274" s="463" t="n">
        <v>0</v>
      </c>
      <c r="AY274" s="464" t="n">
        <v>0</v>
      </c>
      <c r="AZ274" s="418" t="s">
        <v>652</v>
      </c>
      <c r="BA274" s="92"/>
      <c r="BB274" s="92"/>
      <c r="BC274" s="92"/>
      <c r="BD274" s="92"/>
      <c r="BE274" s="92"/>
      <c r="BF274" s="92"/>
      <c r="BG274" s="92"/>
      <c r="BH274" s="92"/>
      <c r="BI274" s="92"/>
      <c r="BJ274" s="92"/>
      <c r="BK274" s="92"/>
      <c r="BL274" s="465" t="n">
        <v>0</v>
      </c>
      <c r="BM274" s="466" t="n">
        <v>0</v>
      </c>
      <c r="BN274" s="467" t="n">
        <v>0</v>
      </c>
      <c r="BO274" s="468" t="n">
        <v>0</v>
      </c>
      <c r="BP274" s="468" t="n">
        <v>0</v>
      </c>
      <c r="BQ274" s="469" t="n">
        <v>0</v>
      </c>
      <c r="BR274" s="470" t="n">
        <v>0</v>
      </c>
      <c r="BS274" s="468" t="n">
        <v>0</v>
      </c>
      <c r="BT274" s="468" t="n">
        <v>0</v>
      </c>
      <c r="BU274" s="471" t="n">
        <v>0</v>
      </c>
      <c r="CE274" s="446" t="n">
        <v>261</v>
      </c>
    </row>
    <row r="275" s="445" customFormat="true" ht="21.95" hidden="false" customHeight="true" outlineLevel="0" collapsed="false">
      <c r="A275" s="418" t="n">
        <v>0</v>
      </c>
      <c r="B275" s="418" t="n">
        <v>0</v>
      </c>
      <c r="C275" s="419" t="n">
        <v>0</v>
      </c>
      <c r="D275" s="419" t="s">
        <v>632</v>
      </c>
      <c r="E275" s="447" t="s">
        <v>654</v>
      </c>
      <c r="F275" s="447" t="s">
        <v>1947</v>
      </c>
      <c r="G275" s="447" t="s">
        <v>1078</v>
      </c>
      <c r="H275" s="480" t="n">
        <v>51</v>
      </c>
      <c r="I275" s="480" t="n">
        <v>41.452</v>
      </c>
      <c r="J275" s="473" t="n">
        <v>2114.05</v>
      </c>
      <c r="K275" s="451"/>
      <c r="L275" s="451" t="n">
        <v>0</v>
      </c>
      <c r="M275" s="452" t="n">
        <v>0</v>
      </c>
      <c r="N275" s="452" t="n">
        <v>0</v>
      </c>
      <c r="O275" s="451"/>
      <c r="P275" s="451" t="n">
        <v>0</v>
      </c>
      <c r="Q275" s="452" t="n">
        <v>0</v>
      </c>
      <c r="R275" s="452" t="n">
        <v>0</v>
      </c>
      <c r="S275" s="453" t="n">
        <v>2114.05</v>
      </c>
      <c r="T275" s="453" t="n">
        <v>0</v>
      </c>
      <c r="U275" s="453" t="n">
        <v>2138.57298</v>
      </c>
      <c r="V275" s="453" t="n">
        <v>2138.57298</v>
      </c>
      <c r="W275" s="453" t="n">
        <v>0</v>
      </c>
      <c r="X275" s="451" t="n">
        <v>0</v>
      </c>
      <c r="Y275" s="451" t="n">
        <v>0</v>
      </c>
      <c r="Z275" s="451" t="n">
        <v>0</v>
      </c>
      <c r="AA275" s="451" t="n">
        <v>0</v>
      </c>
      <c r="AB275" s="454" t="s">
        <v>3072</v>
      </c>
      <c r="AC275" s="92"/>
      <c r="AD275" s="452" t="n">
        <v>1</v>
      </c>
      <c r="AE275" s="452" t="n">
        <v>-1</v>
      </c>
      <c r="AF275" s="92"/>
      <c r="AG275" s="455" t="n">
        <v>0</v>
      </c>
      <c r="AH275" s="456" t="n">
        <v>0</v>
      </c>
      <c r="AI275" s="455" t="n">
        <v>0</v>
      </c>
      <c r="AJ275" s="456" t="n">
        <v>0</v>
      </c>
      <c r="AK275" s="92"/>
      <c r="AL275" s="457" t="n">
        <v>0</v>
      </c>
      <c r="AM275" s="458" t="n">
        <v>0</v>
      </c>
      <c r="AN275" s="458" t="n">
        <v>0</v>
      </c>
      <c r="AO275" s="458" t="n">
        <v>0</v>
      </c>
      <c r="AP275" s="459" t="n">
        <v>0</v>
      </c>
      <c r="AQ275" s="378" t="n">
        <v>0</v>
      </c>
      <c r="AR275" s="460" t="n">
        <v>0</v>
      </c>
      <c r="AS275" s="460" t="n">
        <v>0</v>
      </c>
      <c r="AT275" s="460" t="n">
        <v>0</v>
      </c>
      <c r="AU275" s="460" t="n">
        <v>0</v>
      </c>
      <c r="AV275" s="461"/>
      <c r="AW275" s="462" t="n">
        <v>0</v>
      </c>
      <c r="AX275" s="463" t="n">
        <v>0</v>
      </c>
      <c r="AY275" s="464" t="n">
        <v>0</v>
      </c>
      <c r="AZ275" s="418" t="s">
        <v>654</v>
      </c>
      <c r="BA275" s="92"/>
      <c r="BB275" s="92"/>
      <c r="BC275" s="92"/>
      <c r="BD275" s="92"/>
      <c r="BE275" s="92"/>
      <c r="BF275" s="92"/>
      <c r="BG275" s="92"/>
      <c r="BH275" s="92"/>
      <c r="BI275" s="92"/>
      <c r="BJ275" s="92"/>
      <c r="BK275" s="92"/>
      <c r="BL275" s="465" t="n">
        <v>0</v>
      </c>
      <c r="BM275" s="466" t="n">
        <v>0</v>
      </c>
      <c r="BN275" s="467" t="n">
        <v>0</v>
      </c>
      <c r="BO275" s="468" t="n">
        <v>0</v>
      </c>
      <c r="BP275" s="468" t="n">
        <v>0</v>
      </c>
      <c r="BQ275" s="469" t="n">
        <v>0</v>
      </c>
      <c r="BR275" s="470" t="n">
        <v>0</v>
      </c>
      <c r="BS275" s="468" t="n">
        <v>0</v>
      </c>
      <c r="BT275" s="468" t="n">
        <v>0</v>
      </c>
      <c r="BU275" s="471" t="n">
        <v>0</v>
      </c>
      <c r="CE275" s="446" t="n">
        <v>262</v>
      </c>
    </row>
    <row r="276" s="445" customFormat="true" ht="21.95" hidden="false" customHeight="true" outlineLevel="0" collapsed="false">
      <c r="A276" s="418" t="n">
        <v>0</v>
      </c>
      <c r="B276" s="418" t="n">
        <v>0</v>
      </c>
      <c r="C276" s="419" t="n">
        <v>0</v>
      </c>
      <c r="D276" s="419" t="s">
        <v>632</v>
      </c>
      <c r="E276" s="447" t="s">
        <v>656</v>
      </c>
      <c r="F276" s="447" t="s">
        <v>1567</v>
      </c>
      <c r="G276" s="447" t="s">
        <v>1078</v>
      </c>
      <c r="H276" s="480" t="n">
        <v>24</v>
      </c>
      <c r="I276" s="480" t="n">
        <v>44.9</v>
      </c>
      <c r="J276" s="473" t="n">
        <v>1077.6</v>
      </c>
      <c r="K276" s="451"/>
      <c r="L276" s="451" t="n">
        <v>0</v>
      </c>
      <c r="M276" s="452" t="n">
        <v>0</v>
      </c>
      <c r="N276" s="452" t="n">
        <v>0</v>
      </c>
      <c r="O276" s="451"/>
      <c r="P276" s="451" t="n">
        <v>0</v>
      </c>
      <c r="Q276" s="452" t="n">
        <v>0</v>
      </c>
      <c r="R276" s="452" t="n">
        <v>0</v>
      </c>
      <c r="S276" s="453" t="n">
        <v>1077.6</v>
      </c>
      <c r="T276" s="453" t="n">
        <v>0</v>
      </c>
      <c r="U276" s="453" t="n">
        <v>1090.10016</v>
      </c>
      <c r="V276" s="453" t="n">
        <v>1090.10016</v>
      </c>
      <c r="W276" s="453" t="n">
        <v>0</v>
      </c>
      <c r="X276" s="451" t="n">
        <v>0</v>
      </c>
      <c r="Y276" s="451" t="n">
        <v>0</v>
      </c>
      <c r="Z276" s="451" t="n">
        <v>0</v>
      </c>
      <c r="AA276" s="451" t="n">
        <v>0</v>
      </c>
      <c r="AB276" s="454" t="s">
        <v>3072</v>
      </c>
      <c r="AC276" s="92"/>
      <c r="AD276" s="452" t="n">
        <v>1</v>
      </c>
      <c r="AE276" s="452" t="n">
        <v>-1</v>
      </c>
      <c r="AF276" s="92"/>
      <c r="AG276" s="455" t="n">
        <v>0</v>
      </c>
      <c r="AH276" s="456" t="n">
        <v>0</v>
      </c>
      <c r="AI276" s="455" t="n">
        <v>0</v>
      </c>
      <c r="AJ276" s="456" t="n">
        <v>0</v>
      </c>
      <c r="AK276" s="92"/>
      <c r="AL276" s="457" t="n">
        <v>0</v>
      </c>
      <c r="AM276" s="458" t="n">
        <v>0</v>
      </c>
      <c r="AN276" s="458" t="n">
        <v>0</v>
      </c>
      <c r="AO276" s="458" t="n">
        <v>0</v>
      </c>
      <c r="AP276" s="459" t="n">
        <v>0</v>
      </c>
      <c r="AQ276" s="378" t="n">
        <v>0</v>
      </c>
      <c r="AR276" s="460" t="n">
        <v>0</v>
      </c>
      <c r="AS276" s="460" t="n">
        <v>0</v>
      </c>
      <c r="AT276" s="460" t="n">
        <v>0</v>
      </c>
      <c r="AU276" s="460" t="n">
        <v>0</v>
      </c>
      <c r="AV276" s="461"/>
      <c r="AW276" s="462" t="n">
        <v>0</v>
      </c>
      <c r="AX276" s="463" t="n">
        <v>0</v>
      </c>
      <c r="AY276" s="464" t="n">
        <v>0</v>
      </c>
      <c r="AZ276" s="418" t="s">
        <v>656</v>
      </c>
      <c r="BA276" s="92"/>
      <c r="BB276" s="92"/>
      <c r="BC276" s="92"/>
      <c r="BD276" s="92"/>
      <c r="BE276" s="92"/>
      <c r="BF276" s="92"/>
      <c r="BG276" s="92"/>
      <c r="BH276" s="92"/>
      <c r="BI276" s="92"/>
      <c r="BJ276" s="92"/>
      <c r="BK276" s="92"/>
      <c r="BL276" s="465" t="n">
        <v>0</v>
      </c>
      <c r="BM276" s="466" t="n">
        <v>0</v>
      </c>
      <c r="BN276" s="467" t="n">
        <v>0</v>
      </c>
      <c r="BO276" s="468" t="n">
        <v>0</v>
      </c>
      <c r="BP276" s="468" t="n">
        <v>0</v>
      </c>
      <c r="BQ276" s="469" t="n">
        <v>0</v>
      </c>
      <c r="BR276" s="470" t="n">
        <v>0</v>
      </c>
      <c r="BS276" s="468" t="n">
        <v>0</v>
      </c>
      <c r="BT276" s="468" t="n">
        <v>0</v>
      </c>
      <c r="BU276" s="471" t="n">
        <v>0</v>
      </c>
      <c r="CE276" s="446" t="n">
        <v>263</v>
      </c>
    </row>
    <row r="277" s="445" customFormat="true" ht="21.95" hidden="false" customHeight="true" outlineLevel="0" collapsed="false">
      <c r="A277" s="418" t="n">
        <v>0</v>
      </c>
      <c r="B277" s="418" t="n">
        <v>0</v>
      </c>
      <c r="C277" s="419" t="n">
        <v>0</v>
      </c>
      <c r="D277" s="419" t="s">
        <v>632</v>
      </c>
      <c r="E277" s="447" t="s">
        <v>658</v>
      </c>
      <c r="F277" s="447" t="s">
        <v>2627</v>
      </c>
      <c r="G277" s="447" t="s">
        <v>1080</v>
      </c>
      <c r="H277" s="475" t="n">
        <v>155</v>
      </c>
      <c r="I277" s="480" t="n">
        <v>12.5</v>
      </c>
      <c r="J277" s="473" t="n">
        <v>1937.5</v>
      </c>
      <c r="K277" s="451"/>
      <c r="L277" s="451" t="n">
        <v>0</v>
      </c>
      <c r="M277" s="452" t="n">
        <v>0</v>
      </c>
      <c r="N277" s="452" t="n">
        <v>0</v>
      </c>
      <c r="O277" s="451"/>
      <c r="P277" s="451" t="n">
        <v>0</v>
      </c>
      <c r="Q277" s="452" t="n">
        <v>0</v>
      </c>
      <c r="R277" s="452" t="n">
        <v>0</v>
      </c>
      <c r="S277" s="453" t="n">
        <v>1937.5</v>
      </c>
      <c r="T277" s="453" t="n">
        <v>0</v>
      </c>
      <c r="U277" s="453" t="n">
        <v>1959.975</v>
      </c>
      <c r="V277" s="453" t="n">
        <v>1959.975</v>
      </c>
      <c r="W277" s="453" t="n">
        <v>0</v>
      </c>
      <c r="X277" s="451" t="n">
        <v>0</v>
      </c>
      <c r="Y277" s="451" t="n">
        <v>0</v>
      </c>
      <c r="Z277" s="451" t="n">
        <v>0</v>
      </c>
      <c r="AA277" s="451" t="n">
        <v>0</v>
      </c>
      <c r="AB277" s="454" t="s">
        <v>3072</v>
      </c>
      <c r="AC277" s="92"/>
      <c r="AD277" s="452" t="n">
        <v>1</v>
      </c>
      <c r="AE277" s="452" t="n">
        <v>-1</v>
      </c>
      <c r="AF277" s="92"/>
      <c r="AG277" s="455" t="n">
        <v>0</v>
      </c>
      <c r="AH277" s="456" t="n">
        <v>0</v>
      </c>
      <c r="AI277" s="455" t="n">
        <v>0</v>
      </c>
      <c r="AJ277" s="456" t="n">
        <v>0</v>
      </c>
      <c r="AK277" s="92"/>
      <c r="AL277" s="457" t="n">
        <v>0</v>
      </c>
      <c r="AM277" s="458" t="n">
        <v>0</v>
      </c>
      <c r="AN277" s="458" t="n">
        <v>0</v>
      </c>
      <c r="AO277" s="458" t="n">
        <v>0</v>
      </c>
      <c r="AP277" s="459" t="n">
        <v>0</v>
      </c>
      <c r="AQ277" s="378" t="n">
        <v>0</v>
      </c>
      <c r="AR277" s="460" t="n">
        <v>0</v>
      </c>
      <c r="AS277" s="460" t="n">
        <v>0</v>
      </c>
      <c r="AT277" s="460" t="n">
        <v>0</v>
      </c>
      <c r="AU277" s="460" t="n">
        <v>0</v>
      </c>
      <c r="AV277" s="461"/>
      <c r="AW277" s="462" t="n">
        <v>0</v>
      </c>
      <c r="AX277" s="463" t="n">
        <v>0</v>
      </c>
      <c r="AY277" s="464" t="n">
        <v>0</v>
      </c>
      <c r="AZ277" s="418" t="s">
        <v>658</v>
      </c>
      <c r="BA277" s="92"/>
      <c r="BB277" s="92"/>
      <c r="BC277" s="92"/>
      <c r="BD277" s="92"/>
      <c r="BE277" s="92"/>
      <c r="BF277" s="92"/>
      <c r="BG277" s="92"/>
      <c r="BH277" s="92"/>
      <c r="BI277" s="92"/>
      <c r="BJ277" s="92"/>
      <c r="BK277" s="92"/>
      <c r="BL277" s="465" t="n">
        <v>0</v>
      </c>
      <c r="BM277" s="466" t="n">
        <v>0</v>
      </c>
      <c r="BN277" s="467" t="n">
        <v>0</v>
      </c>
      <c r="BO277" s="468" t="n">
        <v>0</v>
      </c>
      <c r="BP277" s="468" t="n">
        <v>0</v>
      </c>
      <c r="BQ277" s="469" t="n">
        <v>0</v>
      </c>
      <c r="BR277" s="470" t="n">
        <v>0</v>
      </c>
      <c r="BS277" s="468" t="n">
        <v>0</v>
      </c>
      <c r="BT277" s="468" t="n">
        <v>0</v>
      </c>
      <c r="BU277" s="471" t="n">
        <v>0</v>
      </c>
      <c r="CE277" s="446" t="n">
        <v>264</v>
      </c>
    </row>
    <row r="278" s="445" customFormat="true" ht="21.95" hidden="false" customHeight="true" outlineLevel="0" collapsed="false">
      <c r="A278" s="418" t="n">
        <v>0</v>
      </c>
      <c r="B278" s="418" t="n">
        <v>0</v>
      </c>
      <c r="C278" s="419" t="n">
        <v>0</v>
      </c>
      <c r="D278" s="419" t="s">
        <v>632</v>
      </c>
      <c r="E278" s="447" t="s">
        <v>660</v>
      </c>
      <c r="F278" s="447" t="s">
        <v>1728</v>
      </c>
      <c r="G278" s="447" t="s">
        <v>1078</v>
      </c>
      <c r="H278" s="480" t="n">
        <v>12</v>
      </c>
      <c r="I278" s="475" t="n">
        <v>160.5195</v>
      </c>
      <c r="J278" s="473" t="n">
        <v>1926.23</v>
      </c>
      <c r="K278" s="451"/>
      <c r="L278" s="451" t="n">
        <v>0</v>
      </c>
      <c r="M278" s="452" t="n">
        <v>0</v>
      </c>
      <c r="N278" s="452" t="n">
        <v>0</v>
      </c>
      <c r="O278" s="451"/>
      <c r="P278" s="451" t="n">
        <v>0</v>
      </c>
      <c r="Q278" s="452" t="n">
        <v>0</v>
      </c>
      <c r="R278" s="452" t="n">
        <v>0</v>
      </c>
      <c r="S278" s="453" t="n">
        <v>1926.23</v>
      </c>
      <c r="T278" s="453" t="n">
        <v>0</v>
      </c>
      <c r="U278" s="453" t="n">
        <v>1948.574268</v>
      </c>
      <c r="V278" s="453" t="n">
        <v>1948.574268</v>
      </c>
      <c r="W278" s="453" t="n">
        <v>0</v>
      </c>
      <c r="X278" s="451" t="n">
        <v>0</v>
      </c>
      <c r="Y278" s="451" t="n">
        <v>0</v>
      </c>
      <c r="Z278" s="451" t="n">
        <v>0</v>
      </c>
      <c r="AA278" s="451" t="n">
        <v>0</v>
      </c>
      <c r="AB278" s="454" t="s">
        <v>3072</v>
      </c>
      <c r="AC278" s="92"/>
      <c r="AD278" s="452" t="n">
        <v>1</v>
      </c>
      <c r="AE278" s="452" t="n">
        <v>-1</v>
      </c>
      <c r="AF278" s="92"/>
      <c r="AG278" s="455" t="n">
        <v>0</v>
      </c>
      <c r="AH278" s="456" t="n">
        <v>0</v>
      </c>
      <c r="AI278" s="455" t="n">
        <v>0</v>
      </c>
      <c r="AJ278" s="456" t="n">
        <v>0</v>
      </c>
      <c r="AK278" s="92"/>
      <c r="AL278" s="457" t="n">
        <v>0</v>
      </c>
      <c r="AM278" s="458" t="n">
        <v>0</v>
      </c>
      <c r="AN278" s="458" t="n">
        <v>0</v>
      </c>
      <c r="AO278" s="458" t="n">
        <v>0</v>
      </c>
      <c r="AP278" s="459" t="n">
        <v>0</v>
      </c>
      <c r="AQ278" s="378" t="n">
        <v>0</v>
      </c>
      <c r="AR278" s="460" t="n">
        <v>0</v>
      </c>
      <c r="AS278" s="460" t="n">
        <v>0</v>
      </c>
      <c r="AT278" s="460" t="n">
        <v>0</v>
      </c>
      <c r="AU278" s="460" t="n">
        <v>0</v>
      </c>
      <c r="AV278" s="461"/>
      <c r="AW278" s="462" t="n">
        <v>0</v>
      </c>
      <c r="AX278" s="463" t="n">
        <v>0</v>
      </c>
      <c r="AY278" s="464" t="n">
        <v>0</v>
      </c>
      <c r="AZ278" s="418" t="s">
        <v>660</v>
      </c>
      <c r="BA278" s="92"/>
      <c r="BB278" s="92"/>
      <c r="BC278" s="92"/>
      <c r="BD278" s="92"/>
      <c r="BE278" s="92"/>
      <c r="BF278" s="92"/>
      <c r="BG278" s="92"/>
      <c r="BH278" s="92"/>
      <c r="BI278" s="92"/>
      <c r="BJ278" s="92"/>
      <c r="BK278" s="92"/>
      <c r="BL278" s="465" t="n">
        <v>0</v>
      </c>
      <c r="BM278" s="466" t="n">
        <v>0</v>
      </c>
      <c r="BN278" s="467" t="n">
        <v>0</v>
      </c>
      <c r="BO278" s="468" t="n">
        <v>0</v>
      </c>
      <c r="BP278" s="468" t="n">
        <v>0</v>
      </c>
      <c r="BQ278" s="469" t="n">
        <v>0</v>
      </c>
      <c r="BR278" s="470" t="n">
        <v>0</v>
      </c>
      <c r="BS278" s="468" t="n">
        <v>0</v>
      </c>
      <c r="BT278" s="468" t="n">
        <v>0</v>
      </c>
      <c r="BU278" s="471" t="n">
        <v>0</v>
      </c>
      <c r="CE278" s="446" t="n">
        <v>265</v>
      </c>
    </row>
    <row r="279" s="445" customFormat="true" ht="21.95" hidden="false" customHeight="true" outlineLevel="0" collapsed="false">
      <c r="A279" s="418" t="n">
        <v>0</v>
      </c>
      <c r="B279" s="418" t="n">
        <v>0</v>
      </c>
      <c r="C279" s="419" t="s">
        <v>662</v>
      </c>
      <c r="D279" s="419" t="s">
        <v>662</v>
      </c>
      <c r="E279" s="420" t="s">
        <v>662</v>
      </c>
      <c r="F279" s="420" t="s">
        <v>2630</v>
      </c>
      <c r="G279" s="421"/>
      <c r="H279" s="421"/>
      <c r="I279" s="421"/>
      <c r="J279" s="422" t="n">
        <v>936245.66</v>
      </c>
      <c r="K279" s="423"/>
      <c r="L279" s="423" t="n">
        <v>0</v>
      </c>
      <c r="M279" s="422"/>
      <c r="N279" s="422" t="n">
        <v>0</v>
      </c>
      <c r="O279" s="423"/>
      <c r="P279" s="423" t="n">
        <v>0</v>
      </c>
      <c r="Q279" s="422" t="n">
        <v>0</v>
      </c>
      <c r="R279" s="422" t="n">
        <v>0</v>
      </c>
      <c r="S279" s="422" t="n">
        <v>936245.66</v>
      </c>
      <c r="T279" s="422" t="n">
        <v>0</v>
      </c>
      <c r="U279" s="422"/>
      <c r="V279" s="422" t="n">
        <v>947106.109656</v>
      </c>
      <c r="W279" s="422" t="n">
        <v>0</v>
      </c>
      <c r="X279" s="423" t="n">
        <v>0</v>
      </c>
      <c r="Y279" s="423" t="n">
        <v>0</v>
      </c>
      <c r="Z279" s="423" t="n">
        <v>0</v>
      </c>
      <c r="AA279" s="423" t="n">
        <v>0</v>
      </c>
      <c r="AB279" s="424" t="s">
        <v>3072</v>
      </c>
      <c r="AC279" s="425" t="s">
        <v>3070</v>
      </c>
      <c r="AD279" s="426" t="n">
        <v>0</v>
      </c>
      <c r="AE279" s="427" t="n">
        <v>0</v>
      </c>
      <c r="AF279" s="425"/>
      <c r="AG279" s="428"/>
      <c r="AH279" s="429"/>
      <c r="AI279" s="428"/>
      <c r="AJ279" s="429"/>
      <c r="AK279" s="425"/>
      <c r="AL279" s="430"/>
      <c r="AM279" s="431"/>
      <c r="AN279" s="431"/>
      <c r="AO279" s="431"/>
      <c r="AP279" s="432"/>
      <c r="AQ279" s="433"/>
      <c r="AR279" s="434"/>
      <c r="AS279" s="434"/>
      <c r="AT279" s="434"/>
      <c r="AU279" s="434"/>
      <c r="AV279" s="425"/>
      <c r="AW279" s="435"/>
      <c r="AX279" s="436"/>
      <c r="AY279" s="437"/>
      <c r="AZ279" s="418" t="s">
        <v>662</v>
      </c>
      <c r="BA279" s="425"/>
      <c r="BB279" s="425"/>
      <c r="BC279" s="425"/>
      <c r="BD279" s="425"/>
      <c r="BE279" s="425"/>
      <c r="BF279" s="425"/>
      <c r="BG279" s="425"/>
      <c r="BH279" s="425"/>
      <c r="BI279" s="425"/>
      <c r="BJ279" s="425"/>
      <c r="BK279" s="425"/>
      <c r="BL279" s="438" t="s">
        <v>662</v>
      </c>
      <c r="BM279" s="439" t="n">
        <v>0</v>
      </c>
      <c r="BN279" s="440" t="n">
        <v>0</v>
      </c>
      <c r="BO279" s="441" t="n">
        <v>0</v>
      </c>
      <c r="BP279" s="441" t="n">
        <v>0</v>
      </c>
      <c r="BQ279" s="442" t="n">
        <v>0</v>
      </c>
      <c r="BR279" s="443" t="n">
        <v>0</v>
      </c>
      <c r="BS279" s="441" t="n">
        <v>0</v>
      </c>
      <c r="BT279" s="441" t="n">
        <v>0</v>
      </c>
      <c r="BU279" s="444" t="n">
        <v>0</v>
      </c>
      <c r="CE279" s="446" t="n">
        <v>266</v>
      </c>
    </row>
    <row r="280" s="445" customFormat="true" ht="21.95" hidden="false" customHeight="true" outlineLevel="0" collapsed="false">
      <c r="A280" s="418" t="n">
        <v>0</v>
      </c>
      <c r="B280" s="418" t="n">
        <v>0</v>
      </c>
      <c r="C280" s="419" t="n">
        <v>0</v>
      </c>
      <c r="D280" s="419" t="s">
        <v>662</v>
      </c>
      <c r="E280" s="447" t="s">
        <v>664</v>
      </c>
      <c r="F280" s="447" t="s">
        <v>2632</v>
      </c>
      <c r="G280" s="447" t="s">
        <v>1070</v>
      </c>
      <c r="H280" s="448" t="n">
        <v>1</v>
      </c>
      <c r="I280" s="488" t="n">
        <v>158666.0028</v>
      </c>
      <c r="J280" s="482" t="n">
        <v>158666</v>
      </c>
      <c r="K280" s="451"/>
      <c r="L280" s="451" t="n">
        <v>0</v>
      </c>
      <c r="M280" s="452" t="n">
        <v>0</v>
      </c>
      <c r="N280" s="452" t="n">
        <v>0</v>
      </c>
      <c r="O280" s="451"/>
      <c r="P280" s="451" t="n">
        <v>0</v>
      </c>
      <c r="Q280" s="452" t="n">
        <v>0</v>
      </c>
      <c r="R280" s="452" t="n">
        <v>0</v>
      </c>
      <c r="S280" s="453" t="n">
        <v>158666</v>
      </c>
      <c r="T280" s="453" t="n">
        <v>0</v>
      </c>
      <c r="U280" s="453" t="n">
        <v>160506.5256</v>
      </c>
      <c r="V280" s="453" t="n">
        <v>160506.5256</v>
      </c>
      <c r="W280" s="453" t="n">
        <v>0</v>
      </c>
      <c r="X280" s="451" t="n">
        <v>0</v>
      </c>
      <c r="Y280" s="451" t="n">
        <v>0</v>
      </c>
      <c r="Z280" s="451" t="n">
        <v>0</v>
      </c>
      <c r="AA280" s="451" t="n">
        <v>0</v>
      </c>
      <c r="AB280" s="454" t="s">
        <v>3072</v>
      </c>
      <c r="AC280" s="92"/>
      <c r="AD280" s="452" t="n">
        <v>1</v>
      </c>
      <c r="AE280" s="452" t="n">
        <v>-1</v>
      </c>
      <c r="AF280" s="92"/>
      <c r="AG280" s="455" t="n">
        <v>0</v>
      </c>
      <c r="AH280" s="456" t="n">
        <v>0</v>
      </c>
      <c r="AI280" s="455" t="n">
        <v>0</v>
      </c>
      <c r="AJ280" s="456" t="n">
        <v>0</v>
      </c>
      <c r="AK280" s="92"/>
      <c r="AL280" s="457" t="n">
        <v>0</v>
      </c>
      <c r="AM280" s="458" t="n">
        <v>0</v>
      </c>
      <c r="AN280" s="458" t="n">
        <v>0</v>
      </c>
      <c r="AO280" s="458" t="n">
        <v>0</v>
      </c>
      <c r="AP280" s="459" t="n">
        <v>0</v>
      </c>
      <c r="AQ280" s="378" t="n">
        <v>16</v>
      </c>
      <c r="AR280" s="460" t="n">
        <v>0</v>
      </c>
      <c r="AS280" s="460" t="n">
        <v>0</v>
      </c>
      <c r="AT280" s="460" t="n">
        <v>0.007</v>
      </c>
      <c r="AU280" s="460" t="n">
        <v>0.014</v>
      </c>
      <c r="AV280" s="461"/>
      <c r="AW280" s="462" t="n">
        <v>2221.324</v>
      </c>
      <c r="AX280" s="463" t="n">
        <v>0.00446540664675851</v>
      </c>
      <c r="AY280" s="464" t="n">
        <v>16</v>
      </c>
      <c r="AZ280" s="418" t="s">
        <v>664</v>
      </c>
      <c r="BA280" s="92"/>
      <c r="BB280" s="92"/>
      <c r="BC280" s="92"/>
      <c r="BD280" s="92"/>
      <c r="BE280" s="92"/>
      <c r="BF280" s="92"/>
      <c r="BG280" s="92"/>
      <c r="BH280" s="92"/>
      <c r="BI280" s="92"/>
      <c r="BJ280" s="92"/>
      <c r="BK280" s="92"/>
      <c r="BL280" s="465" t="n">
        <v>0</v>
      </c>
      <c r="BM280" s="466" t="n">
        <v>0</v>
      </c>
      <c r="BN280" s="467" t="n">
        <v>0</v>
      </c>
      <c r="BO280" s="468" t="n">
        <v>0</v>
      </c>
      <c r="BP280" s="468" t="n">
        <v>0</v>
      </c>
      <c r="BQ280" s="469" t="n">
        <v>0</v>
      </c>
      <c r="BR280" s="470" t="n">
        <v>0</v>
      </c>
      <c r="BS280" s="468" t="n">
        <v>0</v>
      </c>
      <c r="BT280" s="468" t="n">
        <v>0</v>
      </c>
      <c r="BU280" s="471" t="n">
        <v>0</v>
      </c>
      <c r="CE280" s="446" t="n">
        <v>267</v>
      </c>
    </row>
    <row r="281" s="445" customFormat="true" ht="21.95" hidden="false" customHeight="true" outlineLevel="0" collapsed="false">
      <c r="A281" s="418" t="n">
        <v>0</v>
      </c>
      <c r="B281" s="418" t="n">
        <v>0</v>
      </c>
      <c r="C281" s="419" t="n">
        <v>0</v>
      </c>
      <c r="D281" s="419" t="s">
        <v>662</v>
      </c>
      <c r="E281" s="447" t="s">
        <v>666</v>
      </c>
      <c r="F281" s="447" t="s">
        <v>2634</v>
      </c>
      <c r="G281" s="447" t="s">
        <v>1070</v>
      </c>
      <c r="H281" s="448" t="n">
        <v>1</v>
      </c>
      <c r="I281" s="488" t="n">
        <v>146380.242</v>
      </c>
      <c r="J281" s="482" t="n">
        <v>146380.24</v>
      </c>
      <c r="K281" s="451"/>
      <c r="L281" s="451" t="n">
        <v>0</v>
      </c>
      <c r="M281" s="452" t="n">
        <v>0</v>
      </c>
      <c r="N281" s="452" t="n">
        <v>0</v>
      </c>
      <c r="O281" s="451"/>
      <c r="P281" s="451" t="n">
        <v>0</v>
      </c>
      <c r="Q281" s="452" t="n">
        <v>0</v>
      </c>
      <c r="R281" s="452" t="n">
        <v>0</v>
      </c>
      <c r="S281" s="453" t="n">
        <v>146380.24</v>
      </c>
      <c r="T281" s="453" t="n">
        <v>0</v>
      </c>
      <c r="U281" s="453" t="n">
        <v>148078.250784</v>
      </c>
      <c r="V281" s="453" t="n">
        <v>148078.250784</v>
      </c>
      <c r="W281" s="453" t="n">
        <v>0</v>
      </c>
      <c r="X281" s="451" t="n">
        <v>0</v>
      </c>
      <c r="Y281" s="451" t="n">
        <v>0</v>
      </c>
      <c r="Z281" s="451" t="n">
        <v>0</v>
      </c>
      <c r="AA281" s="451" t="n">
        <v>0</v>
      </c>
      <c r="AB281" s="454" t="s">
        <v>3072</v>
      </c>
      <c r="AC281" s="92"/>
      <c r="AD281" s="452" t="n">
        <v>1</v>
      </c>
      <c r="AE281" s="452" t="n">
        <v>-1</v>
      </c>
      <c r="AF281" s="92"/>
      <c r="AG281" s="455" t="n">
        <v>0</v>
      </c>
      <c r="AH281" s="456" t="n">
        <v>0</v>
      </c>
      <c r="AI281" s="455" t="n">
        <v>0</v>
      </c>
      <c r="AJ281" s="456" t="n">
        <v>0</v>
      </c>
      <c r="AK281" s="92"/>
      <c r="AL281" s="457" t="n">
        <v>0</v>
      </c>
      <c r="AM281" s="458" t="n">
        <v>0</v>
      </c>
      <c r="AN281" s="458" t="n">
        <v>0</v>
      </c>
      <c r="AO281" s="458" t="n">
        <v>0</v>
      </c>
      <c r="AP281" s="459" t="n">
        <v>0</v>
      </c>
      <c r="AQ281" s="378" t="n">
        <v>18</v>
      </c>
      <c r="AR281" s="460" t="n">
        <v>0</v>
      </c>
      <c r="AS281" s="460" t="n">
        <v>0</v>
      </c>
      <c r="AT281" s="460" t="n">
        <v>0.007</v>
      </c>
      <c r="AU281" s="460" t="n">
        <v>0.014</v>
      </c>
      <c r="AV281" s="461"/>
      <c r="AW281" s="462" t="n">
        <v>2049.32336</v>
      </c>
      <c r="AX281" s="463" t="n">
        <v>0.00411964312864827</v>
      </c>
      <c r="AY281" s="464" t="n">
        <v>18</v>
      </c>
      <c r="AZ281" s="418" t="s">
        <v>666</v>
      </c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465" t="n">
        <v>0</v>
      </c>
      <c r="BM281" s="466" t="n">
        <v>0</v>
      </c>
      <c r="BN281" s="467" t="n">
        <v>0</v>
      </c>
      <c r="BO281" s="468" t="n">
        <v>0</v>
      </c>
      <c r="BP281" s="468" t="n">
        <v>0</v>
      </c>
      <c r="BQ281" s="469" t="n">
        <v>0</v>
      </c>
      <c r="BR281" s="470" t="n">
        <v>0</v>
      </c>
      <c r="BS281" s="468" t="n">
        <v>0</v>
      </c>
      <c r="BT281" s="468" t="n">
        <v>0</v>
      </c>
      <c r="BU281" s="471" t="n">
        <v>0</v>
      </c>
      <c r="CE281" s="446" t="n">
        <v>268</v>
      </c>
    </row>
    <row r="282" s="445" customFormat="true" ht="21.95" hidden="false" customHeight="true" outlineLevel="0" collapsed="false">
      <c r="A282" s="418" t="n">
        <v>0</v>
      </c>
      <c r="B282" s="418" t="n">
        <v>0</v>
      </c>
      <c r="C282" s="419" t="n">
        <v>0</v>
      </c>
      <c r="D282" s="419" t="s">
        <v>662</v>
      </c>
      <c r="E282" s="447" t="s">
        <v>668</v>
      </c>
      <c r="F282" s="447" t="s">
        <v>2636</v>
      </c>
      <c r="G282" s="447" t="s">
        <v>1070</v>
      </c>
      <c r="H282" s="448" t="n">
        <v>1</v>
      </c>
      <c r="I282" s="488" t="n">
        <v>123116.2</v>
      </c>
      <c r="J282" s="482" t="n">
        <v>123116.2</v>
      </c>
      <c r="K282" s="451"/>
      <c r="L282" s="451" t="n">
        <v>0</v>
      </c>
      <c r="M282" s="452" t="n">
        <v>0</v>
      </c>
      <c r="N282" s="452" t="n">
        <v>0</v>
      </c>
      <c r="O282" s="451"/>
      <c r="P282" s="451" t="n">
        <v>0</v>
      </c>
      <c r="Q282" s="452" t="n">
        <v>0</v>
      </c>
      <c r="R282" s="452" t="n">
        <v>0</v>
      </c>
      <c r="S282" s="453" t="n">
        <v>123116.2</v>
      </c>
      <c r="T282" s="453" t="n">
        <v>0</v>
      </c>
      <c r="U282" s="453" t="n">
        <v>124544.34792</v>
      </c>
      <c r="V282" s="453" t="n">
        <v>124544.34792</v>
      </c>
      <c r="W282" s="453" t="n">
        <v>0</v>
      </c>
      <c r="X282" s="451" t="n">
        <v>0</v>
      </c>
      <c r="Y282" s="451" t="n">
        <v>0</v>
      </c>
      <c r="Z282" s="451" t="n">
        <v>0</v>
      </c>
      <c r="AA282" s="451" t="n">
        <v>0</v>
      </c>
      <c r="AB282" s="454" t="s">
        <v>3072</v>
      </c>
      <c r="AC282" s="92"/>
      <c r="AD282" s="452" t="n">
        <v>1</v>
      </c>
      <c r="AE282" s="452" t="n">
        <v>-1</v>
      </c>
      <c r="AF282" s="92"/>
      <c r="AG282" s="455" t="n">
        <v>0</v>
      </c>
      <c r="AH282" s="456" t="n">
        <v>0</v>
      </c>
      <c r="AI282" s="455" t="n">
        <v>0</v>
      </c>
      <c r="AJ282" s="456" t="n">
        <v>0</v>
      </c>
      <c r="AK282" s="92"/>
      <c r="AL282" s="457" t="n">
        <v>0</v>
      </c>
      <c r="AM282" s="458" t="n">
        <v>0</v>
      </c>
      <c r="AN282" s="458" t="n">
        <v>0</v>
      </c>
      <c r="AO282" s="458" t="n">
        <v>0</v>
      </c>
      <c r="AP282" s="459" t="n">
        <v>0</v>
      </c>
      <c r="AQ282" s="378" t="n">
        <v>0</v>
      </c>
      <c r="AR282" s="460" t="n">
        <v>0</v>
      </c>
      <c r="AS282" s="460" t="n">
        <v>0</v>
      </c>
      <c r="AT282" s="460" t="n">
        <v>0</v>
      </c>
      <c r="AU282" s="460" t="n">
        <v>0</v>
      </c>
      <c r="AV282" s="461"/>
      <c r="AW282" s="462" t="n">
        <v>0</v>
      </c>
      <c r="AX282" s="463" t="n">
        <v>0</v>
      </c>
      <c r="AY282" s="464" t="n">
        <v>0</v>
      </c>
      <c r="AZ282" s="418" t="s">
        <v>668</v>
      </c>
      <c r="BA282" s="92"/>
      <c r="BB282" s="92"/>
      <c r="BC282" s="92"/>
      <c r="BD282" s="92"/>
      <c r="BE282" s="92"/>
      <c r="BF282" s="92"/>
      <c r="BG282" s="92"/>
      <c r="BH282" s="92"/>
      <c r="BI282" s="92"/>
      <c r="BJ282" s="92"/>
      <c r="BK282" s="92"/>
      <c r="BL282" s="465" t="n">
        <v>0</v>
      </c>
      <c r="BM282" s="466" t="n">
        <v>0</v>
      </c>
      <c r="BN282" s="467" t="n">
        <v>0</v>
      </c>
      <c r="BO282" s="468" t="n">
        <v>0</v>
      </c>
      <c r="BP282" s="468" t="n">
        <v>0</v>
      </c>
      <c r="BQ282" s="469" t="n">
        <v>0</v>
      </c>
      <c r="BR282" s="470" t="n">
        <v>0</v>
      </c>
      <c r="BS282" s="468" t="n">
        <v>0</v>
      </c>
      <c r="BT282" s="468" t="n">
        <v>0</v>
      </c>
      <c r="BU282" s="471" t="n">
        <v>0</v>
      </c>
      <c r="CE282" s="446" t="n">
        <v>269</v>
      </c>
    </row>
    <row r="283" s="445" customFormat="true" ht="21.95" hidden="false" customHeight="true" outlineLevel="0" collapsed="false">
      <c r="A283" s="418" t="n">
        <v>0</v>
      </c>
      <c r="B283" s="418" t="n">
        <v>0</v>
      </c>
      <c r="C283" s="419" t="n">
        <v>0</v>
      </c>
      <c r="D283" s="419" t="s">
        <v>662</v>
      </c>
      <c r="E283" s="447" t="s">
        <v>671</v>
      </c>
      <c r="F283" s="447" t="s">
        <v>2638</v>
      </c>
      <c r="G283" s="447" t="s">
        <v>1070</v>
      </c>
      <c r="H283" s="448" t="n">
        <v>1</v>
      </c>
      <c r="I283" s="488" t="n">
        <v>129578.309</v>
      </c>
      <c r="J283" s="482" t="n">
        <v>129578.31</v>
      </c>
      <c r="K283" s="451"/>
      <c r="L283" s="451" t="n">
        <v>0</v>
      </c>
      <c r="M283" s="452" t="n">
        <v>0</v>
      </c>
      <c r="N283" s="452" t="n">
        <v>0</v>
      </c>
      <c r="O283" s="451"/>
      <c r="P283" s="451" t="n">
        <v>0</v>
      </c>
      <c r="Q283" s="452" t="n">
        <v>0</v>
      </c>
      <c r="R283" s="452" t="n">
        <v>0</v>
      </c>
      <c r="S283" s="453" t="n">
        <v>129578.31</v>
      </c>
      <c r="T283" s="453" t="n">
        <v>0</v>
      </c>
      <c r="U283" s="453" t="n">
        <v>131081.418396</v>
      </c>
      <c r="V283" s="453" t="n">
        <v>131081.418396</v>
      </c>
      <c r="W283" s="453" t="n">
        <v>0</v>
      </c>
      <c r="X283" s="451" t="n">
        <v>0</v>
      </c>
      <c r="Y283" s="451" t="n">
        <v>0</v>
      </c>
      <c r="Z283" s="451" t="n">
        <v>0</v>
      </c>
      <c r="AA283" s="451" t="n">
        <v>0</v>
      </c>
      <c r="AB283" s="454" t="s">
        <v>3072</v>
      </c>
      <c r="AC283" s="92"/>
      <c r="AD283" s="452" t="n">
        <v>1</v>
      </c>
      <c r="AE283" s="452" t="n">
        <v>-1</v>
      </c>
      <c r="AF283" s="92"/>
      <c r="AG283" s="455" t="n">
        <v>0</v>
      </c>
      <c r="AH283" s="456" t="n">
        <v>0</v>
      </c>
      <c r="AI283" s="455" t="n">
        <v>0</v>
      </c>
      <c r="AJ283" s="456" t="n">
        <v>0</v>
      </c>
      <c r="AK283" s="92"/>
      <c r="AL283" s="457" t="n">
        <v>0</v>
      </c>
      <c r="AM283" s="458" t="n">
        <v>0</v>
      </c>
      <c r="AN283" s="458" t="n">
        <v>0</v>
      </c>
      <c r="AO283" s="458" t="n">
        <v>0</v>
      </c>
      <c r="AP283" s="459" t="n">
        <v>0</v>
      </c>
      <c r="AQ283" s="378" t="n">
        <v>0</v>
      </c>
      <c r="AR283" s="460" t="n">
        <v>0</v>
      </c>
      <c r="AS283" s="460" t="n">
        <v>0</v>
      </c>
      <c r="AT283" s="460" t="n">
        <v>0</v>
      </c>
      <c r="AU283" s="460" t="n">
        <v>0</v>
      </c>
      <c r="AV283" s="461"/>
      <c r="AW283" s="462" t="n">
        <v>0</v>
      </c>
      <c r="AX283" s="463" t="n">
        <v>0</v>
      </c>
      <c r="AY283" s="464" t="n">
        <v>0</v>
      </c>
      <c r="AZ283" s="418" t="s">
        <v>671</v>
      </c>
      <c r="BA283" s="92"/>
      <c r="BB283" s="92"/>
      <c r="BC283" s="92"/>
      <c r="BD283" s="92"/>
      <c r="BE283" s="92"/>
      <c r="BF283" s="92"/>
      <c r="BG283" s="92"/>
      <c r="BH283" s="92"/>
      <c r="BI283" s="92"/>
      <c r="BJ283" s="92"/>
      <c r="BK283" s="92"/>
      <c r="BL283" s="465" t="n">
        <v>0</v>
      </c>
      <c r="BM283" s="466" t="n">
        <v>0</v>
      </c>
      <c r="BN283" s="467" t="n">
        <v>0</v>
      </c>
      <c r="BO283" s="468" t="n">
        <v>0</v>
      </c>
      <c r="BP283" s="468" t="n">
        <v>0</v>
      </c>
      <c r="BQ283" s="469" t="n">
        <v>0</v>
      </c>
      <c r="BR283" s="470" t="n">
        <v>0</v>
      </c>
      <c r="BS283" s="468" t="n">
        <v>0</v>
      </c>
      <c r="BT283" s="468" t="n">
        <v>0</v>
      </c>
      <c r="BU283" s="471" t="n">
        <v>0</v>
      </c>
      <c r="CE283" s="446" t="n">
        <v>270</v>
      </c>
    </row>
    <row r="284" s="445" customFormat="true" ht="21.95" hidden="false" customHeight="true" outlineLevel="0" collapsed="false">
      <c r="A284" s="418" t="n">
        <v>0</v>
      </c>
      <c r="B284" s="418" t="n">
        <v>0</v>
      </c>
      <c r="C284" s="419" t="n">
        <v>0</v>
      </c>
      <c r="D284" s="419" t="s">
        <v>662</v>
      </c>
      <c r="E284" s="447" t="s">
        <v>673</v>
      </c>
      <c r="F284" s="447" t="s">
        <v>2015</v>
      </c>
      <c r="G284" s="447" t="s">
        <v>1070</v>
      </c>
      <c r="H284" s="448" t="n">
        <v>1</v>
      </c>
      <c r="I284" s="449" t="n">
        <v>18808.91</v>
      </c>
      <c r="J284" s="450" t="n">
        <v>18808.91</v>
      </c>
      <c r="K284" s="451"/>
      <c r="L284" s="451" t="n">
        <v>0</v>
      </c>
      <c r="M284" s="452" t="n">
        <v>0</v>
      </c>
      <c r="N284" s="452" t="n">
        <v>0</v>
      </c>
      <c r="O284" s="451"/>
      <c r="P284" s="451" t="n">
        <v>0</v>
      </c>
      <c r="Q284" s="452" t="n">
        <v>0</v>
      </c>
      <c r="R284" s="452" t="n">
        <v>0</v>
      </c>
      <c r="S284" s="453" t="n">
        <v>18808.91</v>
      </c>
      <c r="T284" s="453" t="n">
        <v>0</v>
      </c>
      <c r="U284" s="453" t="n">
        <v>19027.093356</v>
      </c>
      <c r="V284" s="453" t="n">
        <v>19027.093356</v>
      </c>
      <c r="W284" s="453" t="n">
        <v>0</v>
      </c>
      <c r="X284" s="451" t="n">
        <v>0</v>
      </c>
      <c r="Y284" s="451" t="n">
        <v>0</v>
      </c>
      <c r="Z284" s="451" t="n">
        <v>0</v>
      </c>
      <c r="AA284" s="451" t="n">
        <v>0</v>
      </c>
      <c r="AB284" s="454" t="s">
        <v>3072</v>
      </c>
      <c r="AC284" s="92"/>
      <c r="AD284" s="452" t="n">
        <v>1</v>
      </c>
      <c r="AE284" s="452" t="n">
        <v>-1</v>
      </c>
      <c r="AF284" s="92"/>
      <c r="AG284" s="455" t="n">
        <v>0</v>
      </c>
      <c r="AH284" s="456" t="n">
        <v>0</v>
      </c>
      <c r="AI284" s="455" t="n">
        <v>0</v>
      </c>
      <c r="AJ284" s="456" t="n">
        <v>0</v>
      </c>
      <c r="AK284" s="92"/>
      <c r="AL284" s="457" t="n">
        <v>0</v>
      </c>
      <c r="AM284" s="458" t="n">
        <v>0</v>
      </c>
      <c r="AN284" s="458" t="n">
        <v>0</v>
      </c>
      <c r="AO284" s="458" t="n">
        <v>0</v>
      </c>
      <c r="AP284" s="459" t="n">
        <v>0</v>
      </c>
      <c r="AQ284" s="378" t="n">
        <v>0</v>
      </c>
      <c r="AR284" s="460" t="n">
        <v>0</v>
      </c>
      <c r="AS284" s="460" t="n">
        <v>0</v>
      </c>
      <c r="AT284" s="460" t="n">
        <v>0</v>
      </c>
      <c r="AU284" s="460" t="n">
        <v>0</v>
      </c>
      <c r="AV284" s="461"/>
      <c r="AW284" s="462" t="n">
        <v>0</v>
      </c>
      <c r="AX284" s="463" t="n">
        <v>0</v>
      </c>
      <c r="AY284" s="464" t="n">
        <v>0</v>
      </c>
      <c r="AZ284" s="418" t="s">
        <v>673</v>
      </c>
      <c r="BA284" s="92"/>
      <c r="BB284" s="92"/>
      <c r="BC284" s="92"/>
      <c r="BD284" s="92"/>
      <c r="BE284" s="92"/>
      <c r="BF284" s="92"/>
      <c r="BG284" s="92"/>
      <c r="BH284" s="92"/>
      <c r="BI284" s="92"/>
      <c r="BJ284" s="92"/>
      <c r="BK284" s="92"/>
      <c r="BL284" s="465" t="n">
        <v>0</v>
      </c>
      <c r="BM284" s="466" t="n">
        <v>0</v>
      </c>
      <c r="BN284" s="467" t="n">
        <v>0</v>
      </c>
      <c r="BO284" s="468" t="n">
        <v>0</v>
      </c>
      <c r="BP284" s="468" t="n">
        <v>0</v>
      </c>
      <c r="BQ284" s="469" t="n">
        <v>0</v>
      </c>
      <c r="BR284" s="470" t="n">
        <v>0</v>
      </c>
      <c r="BS284" s="468" t="n">
        <v>0</v>
      </c>
      <c r="BT284" s="468" t="n">
        <v>0</v>
      </c>
      <c r="BU284" s="471" t="n">
        <v>0</v>
      </c>
      <c r="CE284" s="446" t="n">
        <v>271</v>
      </c>
    </row>
    <row r="285" s="445" customFormat="true" ht="21.95" hidden="false" customHeight="true" outlineLevel="0" collapsed="false">
      <c r="A285" s="418" t="n">
        <v>0</v>
      </c>
      <c r="B285" s="418" t="n">
        <v>0</v>
      </c>
      <c r="C285" s="419" t="n">
        <v>0</v>
      </c>
      <c r="D285" s="419" t="s">
        <v>662</v>
      </c>
      <c r="E285" s="447" t="s">
        <v>676</v>
      </c>
      <c r="F285" s="447" t="s">
        <v>2641</v>
      </c>
      <c r="G285" s="447" t="s">
        <v>1070</v>
      </c>
      <c r="H285" s="448" t="n">
        <v>1</v>
      </c>
      <c r="I285" s="449" t="n">
        <v>15000</v>
      </c>
      <c r="J285" s="450" t="n">
        <v>15000</v>
      </c>
      <c r="K285" s="451"/>
      <c r="L285" s="451" t="n">
        <v>0</v>
      </c>
      <c r="M285" s="452" t="n">
        <v>0</v>
      </c>
      <c r="N285" s="452" t="n">
        <v>0</v>
      </c>
      <c r="O285" s="451"/>
      <c r="P285" s="451" t="n">
        <v>0</v>
      </c>
      <c r="Q285" s="452" t="n">
        <v>0</v>
      </c>
      <c r="R285" s="452" t="n">
        <v>0</v>
      </c>
      <c r="S285" s="453" t="n">
        <v>15000</v>
      </c>
      <c r="T285" s="453" t="n">
        <v>0</v>
      </c>
      <c r="U285" s="453" t="n">
        <v>15174</v>
      </c>
      <c r="V285" s="453" t="n">
        <v>15174</v>
      </c>
      <c r="W285" s="453" t="n">
        <v>0</v>
      </c>
      <c r="X285" s="451" t="n">
        <v>0</v>
      </c>
      <c r="Y285" s="451" t="n">
        <v>0</v>
      </c>
      <c r="Z285" s="451" t="n">
        <v>0</v>
      </c>
      <c r="AA285" s="451" t="n">
        <v>0</v>
      </c>
      <c r="AB285" s="454" t="s">
        <v>3072</v>
      </c>
      <c r="AC285" s="92"/>
      <c r="AD285" s="452" t="n">
        <v>1</v>
      </c>
      <c r="AE285" s="452" t="n">
        <v>-1</v>
      </c>
      <c r="AF285" s="92"/>
      <c r="AG285" s="455" t="n">
        <v>0</v>
      </c>
      <c r="AH285" s="456" t="n">
        <v>0</v>
      </c>
      <c r="AI285" s="455" t="n">
        <v>0</v>
      </c>
      <c r="AJ285" s="456" t="n">
        <v>0</v>
      </c>
      <c r="AK285" s="92"/>
      <c r="AL285" s="457" t="n">
        <v>0</v>
      </c>
      <c r="AM285" s="458" t="n">
        <v>0</v>
      </c>
      <c r="AN285" s="458" t="n">
        <v>0</v>
      </c>
      <c r="AO285" s="458" t="n">
        <v>0</v>
      </c>
      <c r="AP285" s="459" t="n">
        <v>0</v>
      </c>
      <c r="AQ285" s="378" t="n">
        <v>0</v>
      </c>
      <c r="AR285" s="460" t="n">
        <v>0</v>
      </c>
      <c r="AS285" s="460" t="n">
        <v>0</v>
      </c>
      <c r="AT285" s="460" t="n">
        <v>0</v>
      </c>
      <c r="AU285" s="460" t="n">
        <v>0</v>
      </c>
      <c r="AV285" s="461"/>
      <c r="AW285" s="462" t="n">
        <v>0</v>
      </c>
      <c r="AX285" s="463" t="n">
        <v>0</v>
      </c>
      <c r="AY285" s="464" t="n">
        <v>0</v>
      </c>
      <c r="AZ285" s="418" t="s">
        <v>676</v>
      </c>
      <c r="BA285" s="92"/>
      <c r="BB285" s="92"/>
      <c r="BC285" s="92"/>
      <c r="BD285" s="92"/>
      <c r="BE285" s="92"/>
      <c r="BF285" s="92"/>
      <c r="BG285" s="92"/>
      <c r="BH285" s="92"/>
      <c r="BI285" s="92"/>
      <c r="BJ285" s="92"/>
      <c r="BK285" s="92"/>
      <c r="BL285" s="465" t="n">
        <v>0</v>
      </c>
      <c r="BM285" s="466" t="n">
        <v>0</v>
      </c>
      <c r="BN285" s="467" t="n">
        <v>0</v>
      </c>
      <c r="BO285" s="468" t="n">
        <v>0</v>
      </c>
      <c r="BP285" s="468" t="n">
        <v>0</v>
      </c>
      <c r="BQ285" s="469" t="n">
        <v>0</v>
      </c>
      <c r="BR285" s="470" t="n">
        <v>0</v>
      </c>
      <c r="BS285" s="468" t="n">
        <v>0</v>
      </c>
      <c r="BT285" s="468" t="n">
        <v>0</v>
      </c>
      <c r="BU285" s="471" t="n">
        <v>0</v>
      </c>
      <c r="CE285" s="446" t="n">
        <v>272</v>
      </c>
    </row>
    <row r="286" s="445" customFormat="true" ht="21.95" hidden="false" customHeight="true" outlineLevel="0" collapsed="false">
      <c r="A286" s="418" t="n">
        <v>0</v>
      </c>
      <c r="B286" s="418" t="n">
        <v>0</v>
      </c>
      <c r="C286" s="419" t="n">
        <v>0</v>
      </c>
      <c r="D286" s="419" t="s">
        <v>662</v>
      </c>
      <c r="E286" s="447" t="s">
        <v>678</v>
      </c>
      <c r="F286" s="447" t="s">
        <v>1612</v>
      </c>
      <c r="G286" s="447" t="s">
        <v>1070</v>
      </c>
      <c r="H286" s="448" t="n">
        <v>1</v>
      </c>
      <c r="I286" s="449" t="n">
        <v>22320</v>
      </c>
      <c r="J286" s="450" t="n">
        <v>22320</v>
      </c>
      <c r="K286" s="451"/>
      <c r="L286" s="451" t="n">
        <v>0</v>
      </c>
      <c r="M286" s="452" t="n">
        <v>0</v>
      </c>
      <c r="N286" s="452" t="n">
        <v>0</v>
      </c>
      <c r="O286" s="451"/>
      <c r="P286" s="451" t="n">
        <v>0</v>
      </c>
      <c r="Q286" s="452" t="n">
        <v>0</v>
      </c>
      <c r="R286" s="452" t="n">
        <v>0</v>
      </c>
      <c r="S286" s="453" t="n">
        <v>22320</v>
      </c>
      <c r="T286" s="453" t="n">
        <v>0</v>
      </c>
      <c r="U286" s="453" t="n">
        <v>22578.912</v>
      </c>
      <c r="V286" s="453" t="n">
        <v>22578.912</v>
      </c>
      <c r="W286" s="453" t="n">
        <v>0</v>
      </c>
      <c r="X286" s="451" t="n">
        <v>0</v>
      </c>
      <c r="Y286" s="451" t="n">
        <v>0</v>
      </c>
      <c r="Z286" s="451" t="n">
        <v>0</v>
      </c>
      <c r="AA286" s="451" t="n">
        <v>0</v>
      </c>
      <c r="AB286" s="454" t="s">
        <v>3072</v>
      </c>
      <c r="AC286" s="92"/>
      <c r="AD286" s="452" t="n">
        <v>1</v>
      </c>
      <c r="AE286" s="452" t="n">
        <v>-1</v>
      </c>
      <c r="AF286" s="92"/>
      <c r="AG286" s="455" t="n">
        <v>0</v>
      </c>
      <c r="AH286" s="456" t="n">
        <v>0</v>
      </c>
      <c r="AI286" s="455" t="n">
        <v>0</v>
      </c>
      <c r="AJ286" s="456" t="n">
        <v>0</v>
      </c>
      <c r="AK286" s="92"/>
      <c r="AL286" s="457" t="n">
        <v>0</v>
      </c>
      <c r="AM286" s="458" t="n">
        <v>0</v>
      </c>
      <c r="AN286" s="458" t="n">
        <v>0</v>
      </c>
      <c r="AO286" s="458" t="n">
        <v>0</v>
      </c>
      <c r="AP286" s="459" t="n">
        <v>0</v>
      </c>
      <c r="AQ286" s="378" t="n">
        <v>0</v>
      </c>
      <c r="AR286" s="460" t="n">
        <v>0</v>
      </c>
      <c r="AS286" s="460" t="n">
        <v>0</v>
      </c>
      <c r="AT286" s="460" t="n">
        <v>0</v>
      </c>
      <c r="AU286" s="460" t="n">
        <v>0</v>
      </c>
      <c r="AV286" s="461"/>
      <c r="AW286" s="462" t="n">
        <v>0</v>
      </c>
      <c r="AX286" s="463" t="n">
        <v>0</v>
      </c>
      <c r="AY286" s="464" t="n">
        <v>0</v>
      </c>
      <c r="AZ286" s="418" t="s">
        <v>678</v>
      </c>
      <c r="BA286" s="92"/>
      <c r="BB286" s="92"/>
      <c r="BC286" s="92"/>
      <c r="BD286" s="92"/>
      <c r="BE286" s="92"/>
      <c r="BF286" s="92"/>
      <c r="BG286" s="92"/>
      <c r="BH286" s="92"/>
      <c r="BI286" s="92"/>
      <c r="BJ286" s="92"/>
      <c r="BK286" s="92"/>
      <c r="BL286" s="465" t="n">
        <v>0</v>
      </c>
      <c r="BM286" s="466" t="n">
        <v>0</v>
      </c>
      <c r="BN286" s="467" t="n">
        <v>0</v>
      </c>
      <c r="BO286" s="468" t="n">
        <v>0</v>
      </c>
      <c r="BP286" s="468" t="n">
        <v>0</v>
      </c>
      <c r="BQ286" s="469" t="n">
        <v>0</v>
      </c>
      <c r="BR286" s="470" t="n">
        <v>0</v>
      </c>
      <c r="BS286" s="468" t="n">
        <v>0</v>
      </c>
      <c r="BT286" s="468" t="n">
        <v>0</v>
      </c>
      <c r="BU286" s="471" t="n">
        <v>0</v>
      </c>
      <c r="CE286" s="446" t="n">
        <v>273</v>
      </c>
    </row>
    <row r="287" s="445" customFormat="true" ht="21.95" hidden="false" customHeight="true" outlineLevel="0" collapsed="false">
      <c r="A287" s="418" t="n">
        <v>0</v>
      </c>
      <c r="B287" s="418" t="n">
        <v>0</v>
      </c>
      <c r="C287" s="419" t="n">
        <v>0</v>
      </c>
      <c r="D287" s="419" t="s">
        <v>662</v>
      </c>
      <c r="E287" s="447" t="s">
        <v>680</v>
      </c>
      <c r="F287" s="447" t="s">
        <v>1558</v>
      </c>
      <c r="G287" s="447" t="s">
        <v>1070</v>
      </c>
      <c r="H287" s="448" t="n">
        <v>1</v>
      </c>
      <c r="I287" s="449" t="n">
        <v>30779.05</v>
      </c>
      <c r="J287" s="450" t="n">
        <v>30779.05</v>
      </c>
      <c r="K287" s="451"/>
      <c r="L287" s="451" t="n">
        <v>0</v>
      </c>
      <c r="M287" s="452" t="n">
        <v>0</v>
      </c>
      <c r="N287" s="452" t="n">
        <v>0</v>
      </c>
      <c r="O287" s="451"/>
      <c r="P287" s="451" t="n">
        <v>0</v>
      </c>
      <c r="Q287" s="452" t="n">
        <v>0</v>
      </c>
      <c r="R287" s="452" t="n">
        <v>0</v>
      </c>
      <c r="S287" s="453" t="n">
        <v>30779.05</v>
      </c>
      <c r="T287" s="453" t="n">
        <v>0</v>
      </c>
      <c r="U287" s="453" t="n">
        <v>31136.08698</v>
      </c>
      <c r="V287" s="453" t="n">
        <v>31136.08698</v>
      </c>
      <c r="W287" s="453" t="n">
        <v>0</v>
      </c>
      <c r="X287" s="451" t="n">
        <v>0</v>
      </c>
      <c r="Y287" s="451" t="n">
        <v>0</v>
      </c>
      <c r="Z287" s="451" t="n">
        <v>0</v>
      </c>
      <c r="AA287" s="451" t="n">
        <v>0</v>
      </c>
      <c r="AB287" s="454" t="s">
        <v>3072</v>
      </c>
      <c r="AC287" s="92"/>
      <c r="AD287" s="452" t="n">
        <v>1</v>
      </c>
      <c r="AE287" s="452" t="n">
        <v>-1</v>
      </c>
      <c r="AF287" s="92"/>
      <c r="AG287" s="455" t="n">
        <v>0</v>
      </c>
      <c r="AH287" s="456" t="n">
        <v>0</v>
      </c>
      <c r="AI287" s="455" t="n">
        <v>0</v>
      </c>
      <c r="AJ287" s="456" t="n">
        <v>0</v>
      </c>
      <c r="AK287" s="92"/>
      <c r="AL287" s="457" t="n">
        <v>0</v>
      </c>
      <c r="AM287" s="458" t="n">
        <v>0</v>
      </c>
      <c r="AN287" s="458" t="n">
        <v>0</v>
      </c>
      <c r="AO287" s="458" t="n">
        <v>0</v>
      </c>
      <c r="AP287" s="459" t="n">
        <v>0</v>
      </c>
      <c r="AQ287" s="378" t="n">
        <v>0</v>
      </c>
      <c r="AR287" s="460" t="n">
        <v>0</v>
      </c>
      <c r="AS287" s="460" t="n">
        <v>0</v>
      </c>
      <c r="AT287" s="460" t="n">
        <v>0</v>
      </c>
      <c r="AU287" s="460" t="n">
        <v>0</v>
      </c>
      <c r="AV287" s="461"/>
      <c r="AW287" s="462" t="n">
        <v>0</v>
      </c>
      <c r="AX287" s="463" t="n">
        <v>0</v>
      </c>
      <c r="AY287" s="464" t="n">
        <v>0</v>
      </c>
      <c r="AZ287" s="418" t="s">
        <v>680</v>
      </c>
      <c r="BA287" s="92"/>
      <c r="BB287" s="92"/>
      <c r="BC287" s="92"/>
      <c r="BD287" s="92"/>
      <c r="BE287" s="92"/>
      <c r="BF287" s="92"/>
      <c r="BG287" s="92"/>
      <c r="BH287" s="92"/>
      <c r="BI287" s="92"/>
      <c r="BJ287" s="92"/>
      <c r="BK287" s="92"/>
      <c r="BL287" s="465" t="n">
        <v>0</v>
      </c>
      <c r="BM287" s="466" t="n">
        <v>0</v>
      </c>
      <c r="BN287" s="467" t="n">
        <v>0</v>
      </c>
      <c r="BO287" s="468" t="n">
        <v>0</v>
      </c>
      <c r="BP287" s="468" t="n">
        <v>0</v>
      </c>
      <c r="BQ287" s="469" t="n">
        <v>0</v>
      </c>
      <c r="BR287" s="470" t="n">
        <v>0</v>
      </c>
      <c r="BS287" s="468" t="n">
        <v>0</v>
      </c>
      <c r="BT287" s="468" t="n">
        <v>0</v>
      </c>
      <c r="BU287" s="471" t="n">
        <v>0</v>
      </c>
      <c r="CE287" s="446" t="n">
        <v>274</v>
      </c>
    </row>
    <row r="288" s="445" customFormat="true" ht="21.95" hidden="false" customHeight="true" outlineLevel="0" collapsed="false">
      <c r="A288" s="418" t="n">
        <v>0</v>
      </c>
      <c r="B288" s="418" t="n">
        <v>0</v>
      </c>
      <c r="C288" s="419" t="n">
        <v>0</v>
      </c>
      <c r="D288" s="419" t="s">
        <v>662</v>
      </c>
      <c r="E288" s="447" t="s">
        <v>683</v>
      </c>
      <c r="F288" s="447" t="s">
        <v>1746</v>
      </c>
      <c r="G288" s="447" t="s">
        <v>1070</v>
      </c>
      <c r="H288" s="448" t="n">
        <v>1</v>
      </c>
      <c r="I288" s="472" t="n">
        <v>5086.5</v>
      </c>
      <c r="J288" s="473" t="n">
        <v>5086.5</v>
      </c>
      <c r="K288" s="451"/>
      <c r="L288" s="451" t="n">
        <v>0</v>
      </c>
      <c r="M288" s="452" t="n">
        <v>0</v>
      </c>
      <c r="N288" s="452" t="n">
        <v>0</v>
      </c>
      <c r="O288" s="451"/>
      <c r="P288" s="451" t="n">
        <v>0</v>
      </c>
      <c r="Q288" s="452" t="n">
        <v>0</v>
      </c>
      <c r="R288" s="452" t="n">
        <v>0</v>
      </c>
      <c r="S288" s="453" t="n">
        <v>5086.5</v>
      </c>
      <c r="T288" s="453" t="n">
        <v>0</v>
      </c>
      <c r="U288" s="453" t="n">
        <v>5145.5034</v>
      </c>
      <c r="V288" s="453" t="n">
        <v>5145.5034</v>
      </c>
      <c r="W288" s="453" t="n">
        <v>0</v>
      </c>
      <c r="X288" s="451" t="n">
        <v>0</v>
      </c>
      <c r="Y288" s="451" t="n">
        <v>0</v>
      </c>
      <c r="Z288" s="451" t="n">
        <v>0</v>
      </c>
      <c r="AA288" s="451" t="n">
        <v>0</v>
      </c>
      <c r="AB288" s="454" t="s">
        <v>3072</v>
      </c>
      <c r="AC288" s="92"/>
      <c r="AD288" s="452" t="n">
        <v>1</v>
      </c>
      <c r="AE288" s="452" t="n">
        <v>-1</v>
      </c>
      <c r="AF288" s="92"/>
      <c r="AG288" s="455" t="n">
        <v>0</v>
      </c>
      <c r="AH288" s="456" t="n">
        <v>0</v>
      </c>
      <c r="AI288" s="455" t="n">
        <v>0</v>
      </c>
      <c r="AJ288" s="456" t="n">
        <v>0</v>
      </c>
      <c r="AK288" s="92"/>
      <c r="AL288" s="457" t="n">
        <v>0</v>
      </c>
      <c r="AM288" s="458" t="n">
        <v>0</v>
      </c>
      <c r="AN288" s="458" t="n">
        <v>0</v>
      </c>
      <c r="AO288" s="458" t="n">
        <v>0</v>
      </c>
      <c r="AP288" s="459" t="n">
        <v>0</v>
      </c>
      <c r="AQ288" s="378" t="n">
        <v>0</v>
      </c>
      <c r="AR288" s="460" t="n">
        <v>0</v>
      </c>
      <c r="AS288" s="460" t="n">
        <v>0</v>
      </c>
      <c r="AT288" s="460" t="n">
        <v>0</v>
      </c>
      <c r="AU288" s="460" t="n">
        <v>0</v>
      </c>
      <c r="AV288" s="461"/>
      <c r="AW288" s="462" t="n">
        <v>0</v>
      </c>
      <c r="AX288" s="463" t="n">
        <v>0</v>
      </c>
      <c r="AY288" s="464" t="n">
        <v>0</v>
      </c>
      <c r="AZ288" s="418" t="s">
        <v>683</v>
      </c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465" t="n">
        <v>0</v>
      </c>
      <c r="BM288" s="466" t="n">
        <v>0</v>
      </c>
      <c r="BN288" s="467" t="n">
        <v>0</v>
      </c>
      <c r="BO288" s="468" t="n">
        <v>0</v>
      </c>
      <c r="BP288" s="468" t="n">
        <v>0</v>
      </c>
      <c r="BQ288" s="469" t="n">
        <v>0</v>
      </c>
      <c r="BR288" s="470" t="n">
        <v>0</v>
      </c>
      <c r="BS288" s="468" t="n">
        <v>0</v>
      </c>
      <c r="BT288" s="468" t="n">
        <v>0</v>
      </c>
      <c r="BU288" s="471" t="n">
        <v>0</v>
      </c>
      <c r="CE288" s="446" t="n">
        <v>275</v>
      </c>
    </row>
    <row r="289" s="445" customFormat="true" ht="21.95" hidden="false" customHeight="true" outlineLevel="0" collapsed="false">
      <c r="A289" s="418" t="n">
        <v>0</v>
      </c>
      <c r="B289" s="418" t="n">
        <v>0</v>
      </c>
      <c r="C289" s="419" t="n">
        <v>0</v>
      </c>
      <c r="D289" s="419" t="s">
        <v>662</v>
      </c>
      <c r="E289" s="447" t="s">
        <v>685</v>
      </c>
      <c r="F289" s="447" t="s">
        <v>2023</v>
      </c>
      <c r="G289" s="447" t="s">
        <v>1070</v>
      </c>
      <c r="H289" s="448" t="n">
        <v>1</v>
      </c>
      <c r="I289" s="449" t="n">
        <v>17979.4992</v>
      </c>
      <c r="J289" s="450" t="n">
        <v>17979.5</v>
      </c>
      <c r="K289" s="451"/>
      <c r="L289" s="451" t="n">
        <v>0</v>
      </c>
      <c r="M289" s="452" t="n">
        <v>0</v>
      </c>
      <c r="N289" s="452" t="n">
        <v>0</v>
      </c>
      <c r="O289" s="451"/>
      <c r="P289" s="451" t="n">
        <v>0</v>
      </c>
      <c r="Q289" s="452" t="n">
        <v>0</v>
      </c>
      <c r="R289" s="452" t="n">
        <v>0</v>
      </c>
      <c r="S289" s="453" t="n">
        <v>17979.5</v>
      </c>
      <c r="T289" s="453" t="n">
        <v>0</v>
      </c>
      <c r="U289" s="453" t="n">
        <v>18188.0622</v>
      </c>
      <c r="V289" s="453" t="n">
        <v>18188.0622</v>
      </c>
      <c r="W289" s="453" t="n">
        <v>0</v>
      </c>
      <c r="X289" s="451" t="n">
        <v>0</v>
      </c>
      <c r="Y289" s="451" t="n">
        <v>0</v>
      </c>
      <c r="Z289" s="451" t="n">
        <v>0</v>
      </c>
      <c r="AA289" s="451" t="n">
        <v>0</v>
      </c>
      <c r="AB289" s="454" t="s">
        <v>3072</v>
      </c>
      <c r="AC289" s="92"/>
      <c r="AD289" s="452" t="n">
        <v>1</v>
      </c>
      <c r="AE289" s="452" t="n">
        <v>-1</v>
      </c>
      <c r="AF289" s="92"/>
      <c r="AG289" s="455" t="n">
        <v>0</v>
      </c>
      <c r="AH289" s="456" t="n">
        <v>0</v>
      </c>
      <c r="AI289" s="455" t="n">
        <v>0</v>
      </c>
      <c r="AJ289" s="456" t="n">
        <v>0</v>
      </c>
      <c r="AK289" s="92"/>
      <c r="AL289" s="457" t="n">
        <v>0</v>
      </c>
      <c r="AM289" s="458" t="n">
        <v>0</v>
      </c>
      <c r="AN289" s="458" t="n">
        <v>0</v>
      </c>
      <c r="AO289" s="458" t="n">
        <v>0</v>
      </c>
      <c r="AP289" s="459" t="n">
        <v>0</v>
      </c>
      <c r="AQ289" s="378" t="n">
        <v>0</v>
      </c>
      <c r="AR289" s="460" t="n">
        <v>0</v>
      </c>
      <c r="AS289" s="460" t="n">
        <v>0</v>
      </c>
      <c r="AT289" s="460" t="n">
        <v>0</v>
      </c>
      <c r="AU289" s="460" t="n">
        <v>0</v>
      </c>
      <c r="AV289" s="461"/>
      <c r="AW289" s="462" t="n">
        <v>0</v>
      </c>
      <c r="AX289" s="463" t="n">
        <v>0</v>
      </c>
      <c r="AY289" s="464" t="n">
        <v>0</v>
      </c>
      <c r="AZ289" s="418" t="s">
        <v>685</v>
      </c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465" t="n">
        <v>0</v>
      </c>
      <c r="BM289" s="466" t="n">
        <v>0</v>
      </c>
      <c r="BN289" s="467" t="n">
        <v>0</v>
      </c>
      <c r="BO289" s="468" t="n">
        <v>0</v>
      </c>
      <c r="BP289" s="468" t="n">
        <v>0</v>
      </c>
      <c r="BQ289" s="469" t="n">
        <v>0</v>
      </c>
      <c r="BR289" s="470" t="n">
        <v>0</v>
      </c>
      <c r="BS289" s="468" t="n">
        <v>0</v>
      </c>
      <c r="BT289" s="468" t="n">
        <v>0</v>
      </c>
      <c r="BU289" s="471" t="n">
        <v>0</v>
      </c>
      <c r="CE289" s="446" t="n">
        <v>276</v>
      </c>
    </row>
    <row r="290" s="445" customFormat="true" ht="21.95" hidden="false" customHeight="true" outlineLevel="0" collapsed="false">
      <c r="A290" s="418" t="n">
        <v>0</v>
      </c>
      <c r="B290" s="418" t="n">
        <v>0</v>
      </c>
      <c r="C290" s="419" t="n">
        <v>0</v>
      </c>
      <c r="D290" s="419" t="s">
        <v>662</v>
      </c>
      <c r="E290" s="447" t="s">
        <v>687</v>
      </c>
      <c r="F290" s="447" t="s">
        <v>2647</v>
      </c>
      <c r="G290" s="447" t="s">
        <v>1078</v>
      </c>
      <c r="H290" s="448" t="n">
        <v>2</v>
      </c>
      <c r="I290" s="449" t="n">
        <v>98672.9765</v>
      </c>
      <c r="J290" s="482" t="n">
        <v>197345.95</v>
      </c>
      <c r="K290" s="451"/>
      <c r="L290" s="451" t="n">
        <v>0</v>
      </c>
      <c r="M290" s="452" t="n">
        <v>0</v>
      </c>
      <c r="N290" s="452" t="n">
        <v>0</v>
      </c>
      <c r="O290" s="451"/>
      <c r="P290" s="451" t="n">
        <v>0</v>
      </c>
      <c r="Q290" s="452" t="n">
        <v>0</v>
      </c>
      <c r="R290" s="452" t="n">
        <v>0</v>
      </c>
      <c r="S290" s="453" t="n">
        <v>197345.95</v>
      </c>
      <c r="T290" s="453" t="n">
        <v>0</v>
      </c>
      <c r="U290" s="453" t="n">
        <v>199635.16302</v>
      </c>
      <c r="V290" s="453" t="n">
        <v>199635.16302</v>
      </c>
      <c r="W290" s="453" t="n">
        <v>0</v>
      </c>
      <c r="X290" s="451" t="n">
        <v>0</v>
      </c>
      <c r="Y290" s="451" t="n">
        <v>0</v>
      </c>
      <c r="Z290" s="451" t="n">
        <v>0</v>
      </c>
      <c r="AA290" s="451" t="n">
        <v>0</v>
      </c>
      <c r="AB290" s="454" t="s">
        <v>3072</v>
      </c>
      <c r="AC290" s="92"/>
      <c r="AD290" s="452" t="n">
        <v>1</v>
      </c>
      <c r="AE290" s="452" t="n">
        <v>-1</v>
      </c>
      <c r="AF290" s="92"/>
      <c r="AG290" s="455" t="n">
        <v>0</v>
      </c>
      <c r="AH290" s="456" t="n">
        <v>0</v>
      </c>
      <c r="AI290" s="455" t="n">
        <v>0</v>
      </c>
      <c r="AJ290" s="456" t="n">
        <v>0</v>
      </c>
      <c r="AK290" s="92"/>
      <c r="AL290" s="457" t="n">
        <v>0</v>
      </c>
      <c r="AM290" s="458" t="n">
        <v>0</v>
      </c>
      <c r="AN290" s="458" t="n">
        <v>0</v>
      </c>
      <c r="AO290" s="458" t="n">
        <v>0</v>
      </c>
      <c r="AP290" s="459" t="n">
        <v>0</v>
      </c>
      <c r="AQ290" s="378" t="n">
        <v>0</v>
      </c>
      <c r="AR290" s="460" t="n">
        <v>0</v>
      </c>
      <c r="AS290" s="460" t="n">
        <v>0</v>
      </c>
      <c r="AT290" s="460" t="n">
        <v>0</v>
      </c>
      <c r="AU290" s="460" t="n">
        <v>0</v>
      </c>
      <c r="AV290" s="461"/>
      <c r="AW290" s="462" t="n">
        <v>0</v>
      </c>
      <c r="AX290" s="463" t="n">
        <v>0</v>
      </c>
      <c r="AY290" s="464" t="n">
        <v>0</v>
      </c>
      <c r="AZ290" s="418" t="s">
        <v>687</v>
      </c>
      <c r="BA290" s="92"/>
      <c r="BB290" s="92"/>
      <c r="BC290" s="92"/>
      <c r="BD290" s="92"/>
      <c r="BE290" s="92"/>
      <c r="BF290" s="92"/>
      <c r="BG290" s="92"/>
      <c r="BH290" s="92"/>
      <c r="BI290" s="92"/>
      <c r="BJ290" s="92"/>
      <c r="BK290" s="92"/>
      <c r="BL290" s="465" t="n">
        <v>0</v>
      </c>
      <c r="BM290" s="466" t="n">
        <v>0</v>
      </c>
      <c r="BN290" s="467" t="n">
        <v>0</v>
      </c>
      <c r="BO290" s="468" t="n">
        <v>0</v>
      </c>
      <c r="BP290" s="468" t="n">
        <v>0</v>
      </c>
      <c r="BQ290" s="469" t="n">
        <v>0</v>
      </c>
      <c r="BR290" s="470" t="n">
        <v>0</v>
      </c>
      <c r="BS290" s="468" t="n">
        <v>0</v>
      </c>
      <c r="BT290" s="468" t="n">
        <v>0</v>
      </c>
      <c r="BU290" s="471" t="n">
        <v>0</v>
      </c>
      <c r="CE290" s="446" t="n">
        <v>277</v>
      </c>
    </row>
    <row r="291" s="445" customFormat="true" ht="21.95" hidden="false" customHeight="true" outlineLevel="0" collapsed="false">
      <c r="A291" s="418" t="n">
        <v>0</v>
      </c>
      <c r="B291" s="418" t="n">
        <v>0</v>
      </c>
      <c r="C291" s="419" t="n">
        <v>0</v>
      </c>
      <c r="D291" s="419" t="s">
        <v>662</v>
      </c>
      <c r="E291" s="447" t="s">
        <v>690</v>
      </c>
      <c r="F291" s="447" t="s">
        <v>1574</v>
      </c>
      <c r="G291" s="447" t="s">
        <v>1070</v>
      </c>
      <c r="H291" s="448" t="n">
        <v>1</v>
      </c>
      <c r="I291" s="472" t="n">
        <v>3000</v>
      </c>
      <c r="J291" s="473" t="n">
        <v>3000</v>
      </c>
      <c r="K291" s="451"/>
      <c r="L291" s="451" t="n">
        <v>0</v>
      </c>
      <c r="M291" s="452" t="n">
        <v>0</v>
      </c>
      <c r="N291" s="452" t="n">
        <v>0</v>
      </c>
      <c r="O291" s="451"/>
      <c r="P291" s="451" t="n">
        <v>0</v>
      </c>
      <c r="Q291" s="452" t="n">
        <v>0</v>
      </c>
      <c r="R291" s="452" t="n">
        <v>0</v>
      </c>
      <c r="S291" s="453" t="n">
        <v>3000</v>
      </c>
      <c r="T291" s="453" t="n">
        <v>0</v>
      </c>
      <c r="U291" s="453" t="n">
        <v>3034.8</v>
      </c>
      <c r="V291" s="453" t="n">
        <v>3034.8</v>
      </c>
      <c r="W291" s="453" t="n">
        <v>0</v>
      </c>
      <c r="X291" s="451" t="n">
        <v>0</v>
      </c>
      <c r="Y291" s="451" t="n">
        <v>0</v>
      </c>
      <c r="Z291" s="451" t="n">
        <v>0</v>
      </c>
      <c r="AA291" s="451" t="n">
        <v>0</v>
      </c>
      <c r="AB291" s="454" t="s">
        <v>3072</v>
      </c>
      <c r="AC291" s="92"/>
      <c r="AD291" s="452" t="n">
        <v>1</v>
      </c>
      <c r="AE291" s="452" t="n">
        <v>-1</v>
      </c>
      <c r="AF291" s="92"/>
      <c r="AG291" s="455" t="n">
        <v>0</v>
      </c>
      <c r="AH291" s="456" t="n">
        <v>0</v>
      </c>
      <c r="AI291" s="455" t="n">
        <v>0</v>
      </c>
      <c r="AJ291" s="456" t="n">
        <v>0</v>
      </c>
      <c r="AK291" s="92"/>
      <c r="AL291" s="457" t="n">
        <v>0</v>
      </c>
      <c r="AM291" s="458" t="n">
        <v>0</v>
      </c>
      <c r="AN291" s="458" t="n">
        <v>0</v>
      </c>
      <c r="AO291" s="458" t="n">
        <v>0</v>
      </c>
      <c r="AP291" s="459" t="n">
        <v>0</v>
      </c>
      <c r="AQ291" s="378" t="n">
        <v>0</v>
      </c>
      <c r="AR291" s="460" t="n">
        <v>0</v>
      </c>
      <c r="AS291" s="460" t="n">
        <v>0</v>
      </c>
      <c r="AT291" s="460" t="n">
        <v>0</v>
      </c>
      <c r="AU291" s="460" t="n">
        <v>0</v>
      </c>
      <c r="AV291" s="461"/>
      <c r="AW291" s="462" t="n">
        <v>0</v>
      </c>
      <c r="AX291" s="463" t="n">
        <v>0</v>
      </c>
      <c r="AY291" s="464" t="n">
        <v>0</v>
      </c>
      <c r="AZ291" s="418" t="s">
        <v>690</v>
      </c>
      <c r="BA291" s="92"/>
      <c r="BB291" s="92"/>
      <c r="BC291" s="92"/>
      <c r="BD291" s="92"/>
      <c r="BE291" s="92"/>
      <c r="BF291" s="92"/>
      <c r="BG291" s="92"/>
      <c r="BH291" s="92"/>
      <c r="BI291" s="92"/>
      <c r="BJ291" s="92"/>
      <c r="BK291" s="92"/>
      <c r="BL291" s="465" t="n">
        <v>0</v>
      </c>
      <c r="BM291" s="466" t="n">
        <v>0</v>
      </c>
      <c r="BN291" s="467" t="n">
        <v>0</v>
      </c>
      <c r="BO291" s="468" t="n">
        <v>0</v>
      </c>
      <c r="BP291" s="468" t="n">
        <v>0</v>
      </c>
      <c r="BQ291" s="469" t="n">
        <v>0</v>
      </c>
      <c r="BR291" s="470" t="n">
        <v>0</v>
      </c>
      <c r="BS291" s="468" t="n">
        <v>0</v>
      </c>
      <c r="BT291" s="468" t="n">
        <v>0</v>
      </c>
      <c r="BU291" s="471" t="n">
        <v>0</v>
      </c>
      <c r="CE291" s="446" t="n">
        <v>278</v>
      </c>
    </row>
    <row r="292" s="445" customFormat="true" ht="21.95" hidden="false" customHeight="true" outlineLevel="0" collapsed="false">
      <c r="A292" s="418" t="n">
        <v>0</v>
      </c>
      <c r="B292" s="418" t="n">
        <v>0</v>
      </c>
      <c r="C292" s="419" t="n">
        <v>0</v>
      </c>
      <c r="D292" s="419" t="s">
        <v>662</v>
      </c>
      <c r="E292" s="447" t="s">
        <v>692</v>
      </c>
      <c r="F292" s="447" t="s">
        <v>1595</v>
      </c>
      <c r="G292" s="447" t="s">
        <v>1070</v>
      </c>
      <c r="H292" s="448" t="n">
        <v>1</v>
      </c>
      <c r="I292" s="449" t="n">
        <v>15000</v>
      </c>
      <c r="J292" s="450" t="n">
        <v>15000</v>
      </c>
      <c r="K292" s="451"/>
      <c r="L292" s="451" t="n">
        <v>0</v>
      </c>
      <c r="M292" s="452" t="n">
        <v>0</v>
      </c>
      <c r="N292" s="452" t="n">
        <v>0</v>
      </c>
      <c r="O292" s="451"/>
      <c r="P292" s="451" t="n">
        <v>0</v>
      </c>
      <c r="Q292" s="452" t="n">
        <v>0</v>
      </c>
      <c r="R292" s="452" t="n">
        <v>0</v>
      </c>
      <c r="S292" s="453" t="n">
        <v>15000</v>
      </c>
      <c r="T292" s="453" t="n">
        <v>0</v>
      </c>
      <c r="U292" s="453" t="n">
        <v>15174</v>
      </c>
      <c r="V292" s="453" t="n">
        <v>15174</v>
      </c>
      <c r="W292" s="453" t="n">
        <v>0</v>
      </c>
      <c r="X292" s="451" t="n">
        <v>0</v>
      </c>
      <c r="Y292" s="451" t="n">
        <v>0</v>
      </c>
      <c r="Z292" s="451" t="n">
        <v>0</v>
      </c>
      <c r="AA292" s="451" t="n">
        <v>0</v>
      </c>
      <c r="AB292" s="454" t="s">
        <v>3072</v>
      </c>
      <c r="AC292" s="92"/>
      <c r="AD292" s="452" t="n">
        <v>1</v>
      </c>
      <c r="AE292" s="452" t="n">
        <v>-1</v>
      </c>
      <c r="AF292" s="92"/>
      <c r="AG292" s="455" t="n">
        <v>0</v>
      </c>
      <c r="AH292" s="456" t="n">
        <v>0</v>
      </c>
      <c r="AI292" s="455" t="n">
        <v>0</v>
      </c>
      <c r="AJ292" s="456" t="n">
        <v>0</v>
      </c>
      <c r="AK292" s="92"/>
      <c r="AL292" s="457" t="n">
        <v>0</v>
      </c>
      <c r="AM292" s="458" t="n">
        <v>0</v>
      </c>
      <c r="AN292" s="458" t="n">
        <v>0</v>
      </c>
      <c r="AO292" s="458" t="n">
        <v>0</v>
      </c>
      <c r="AP292" s="459" t="n">
        <v>0</v>
      </c>
      <c r="AQ292" s="378" t="n">
        <v>0</v>
      </c>
      <c r="AR292" s="460" t="n">
        <v>0</v>
      </c>
      <c r="AS292" s="460" t="n">
        <v>0</v>
      </c>
      <c r="AT292" s="460" t="n">
        <v>0</v>
      </c>
      <c r="AU292" s="460" t="n">
        <v>0</v>
      </c>
      <c r="AV292" s="461"/>
      <c r="AW292" s="462" t="n">
        <v>0</v>
      </c>
      <c r="AX292" s="463" t="n">
        <v>0</v>
      </c>
      <c r="AY292" s="464" t="n">
        <v>0</v>
      </c>
      <c r="AZ292" s="418" t="s">
        <v>692</v>
      </c>
      <c r="BA292" s="92"/>
      <c r="BB292" s="92"/>
      <c r="BC292" s="92"/>
      <c r="BD292" s="92"/>
      <c r="BE292" s="92"/>
      <c r="BF292" s="92"/>
      <c r="BG292" s="92"/>
      <c r="BH292" s="92"/>
      <c r="BI292" s="92"/>
      <c r="BJ292" s="92"/>
      <c r="BK292" s="92"/>
      <c r="BL292" s="465" t="n">
        <v>0</v>
      </c>
      <c r="BM292" s="466" t="n">
        <v>0</v>
      </c>
      <c r="BN292" s="467" t="n">
        <v>0</v>
      </c>
      <c r="BO292" s="468" t="n">
        <v>0</v>
      </c>
      <c r="BP292" s="468" t="n">
        <v>0</v>
      </c>
      <c r="BQ292" s="469" t="n">
        <v>0</v>
      </c>
      <c r="BR292" s="470" t="n">
        <v>0</v>
      </c>
      <c r="BS292" s="468" t="n">
        <v>0</v>
      </c>
      <c r="BT292" s="468" t="n">
        <v>0</v>
      </c>
      <c r="BU292" s="471" t="n">
        <v>0</v>
      </c>
      <c r="CE292" s="446" t="n">
        <v>279</v>
      </c>
    </row>
    <row r="293" s="445" customFormat="true" ht="21.95" hidden="false" customHeight="true" outlineLevel="0" collapsed="false">
      <c r="A293" s="418" t="n">
        <v>0</v>
      </c>
      <c r="B293" s="418" t="n">
        <v>0</v>
      </c>
      <c r="C293" s="419" t="n">
        <v>0</v>
      </c>
      <c r="D293" s="419" t="s">
        <v>662</v>
      </c>
      <c r="E293" s="447" t="s">
        <v>694</v>
      </c>
      <c r="F293" s="447" t="s">
        <v>2651</v>
      </c>
      <c r="G293" s="447" t="s">
        <v>1070</v>
      </c>
      <c r="H293" s="448" t="n">
        <v>1</v>
      </c>
      <c r="I293" s="449" t="n">
        <v>10000</v>
      </c>
      <c r="J293" s="450" t="n">
        <v>10000</v>
      </c>
      <c r="K293" s="451"/>
      <c r="L293" s="451" t="n">
        <v>0</v>
      </c>
      <c r="M293" s="452" t="n">
        <v>0</v>
      </c>
      <c r="N293" s="452" t="n">
        <v>0</v>
      </c>
      <c r="O293" s="451"/>
      <c r="P293" s="451" t="n">
        <v>0</v>
      </c>
      <c r="Q293" s="452" t="n">
        <v>0</v>
      </c>
      <c r="R293" s="452" t="n">
        <v>0</v>
      </c>
      <c r="S293" s="453" t="n">
        <v>10000</v>
      </c>
      <c r="T293" s="453" t="n">
        <v>0</v>
      </c>
      <c r="U293" s="453" t="n">
        <v>10116</v>
      </c>
      <c r="V293" s="453" t="n">
        <v>10116</v>
      </c>
      <c r="W293" s="453" t="n">
        <v>0</v>
      </c>
      <c r="X293" s="451" t="n">
        <v>0</v>
      </c>
      <c r="Y293" s="451" t="n">
        <v>0</v>
      </c>
      <c r="Z293" s="451" t="n">
        <v>0</v>
      </c>
      <c r="AA293" s="451" t="n">
        <v>0</v>
      </c>
      <c r="AB293" s="454" t="s">
        <v>3072</v>
      </c>
      <c r="AC293" s="92"/>
      <c r="AD293" s="452" t="n">
        <v>1</v>
      </c>
      <c r="AE293" s="452" t="n">
        <v>-1</v>
      </c>
      <c r="AF293" s="92"/>
      <c r="AG293" s="455" t="n">
        <v>0</v>
      </c>
      <c r="AH293" s="456" t="n">
        <v>0</v>
      </c>
      <c r="AI293" s="455" t="n">
        <v>0</v>
      </c>
      <c r="AJ293" s="456" t="n">
        <v>0</v>
      </c>
      <c r="AK293" s="92"/>
      <c r="AL293" s="457" t="n">
        <v>0</v>
      </c>
      <c r="AM293" s="458" t="n">
        <v>0</v>
      </c>
      <c r="AN293" s="458" t="n">
        <v>0</v>
      </c>
      <c r="AO293" s="458" t="n">
        <v>0</v>
      </c>
      <c r="AP293" s="459" t="n">
        <v>0</v>
      </c>
      <c r="AQ293" s="378" t="n">
        <v>0</v>
      </c>
      <c r="AR293" s="460" t="n">
        <v>0</v>
      </c>
      <c r="AS293" s="460" t="n">
        <v>0</v>
      </c>
      <c r="AT293" s="460" t="n">
        <v>0</v>
      </c>
      <c r="AU293" s="460" t="n">
        <v>0</v>
      </c>
      <c r="AV293" s="461"/>
      <c r="AW293" s="462" t="n">
        <v>0</v>
      </c>
      <c r="AX293" s="463" t="n">
        <v>0</v>
      </c>
      <c r="AY293" s="464" t="n">
        <v>0</v>
      </c>
      <c r="AZ293" s="418" t="s">
        <v>694</v>
      </c>
      <c r="BA293" s="92"/>
      <c r="BB293" s="92"/>
      <c r="BC293" s="92"/>
      <c r="BD293" s="92"/>
      <c r="BE293" s="92"/>
      <c r="BF293" s="92"/>
      <c r="BG293" s="92"/>
      <c r="BH293" s="92"/>
      <c r="BI293" s="92"/>
      <c r="BJ293" s="92"/>
      <c r="BK293" s="92"/>
      <c r="BL293" s="465" t="n">
        <v>0</v>
      </c>
      <c r="BM293" s="466" t="n">
        <v>0</v>
      </c>
      <c r="BN293" s="467" t="n">
        <v>0</v>
      </c>
      <c r="BO293" s="468" t="n">
        <v>0</v>
      </c>
      <c r="BP293" s="468" t="n">
        <v>0</v>
      </c>
      <c r="BQ293" s="469" t="n">
        <v>0</v>
      </c>
      <c r="BR293" s="470" t="n">
        <v>0</v>
      </c>
      <c r="BS293" s="468" t="n">
        <v>0</v>
      </c>
      <c r="BT293" s="468" t="n">
        <v>0</v>
      </c>
      <c r="BU293" s="471" t="n">
        <v>0</v>
      </c>
      <c r="CE293" s="446" t="n">
        <v>280</v>
      </c>
    </row>
    <row r="294" s="445" customFormat="true" ht="21.95" hidden="false" customHeight="true" outlineLevel="0" collapsed="false">
      <c r="A294" s="418" t="n">
        <v>0</v>
      </c>
      <c r="B294" s="418" t="n">
        <v>0</v>
      </c>
      <c r="C294" s="419" t="n">
        <v>0</v>
      </c>
      <c r="D294" s="419" t="s">
        <v>662</v>
      </c>
      <c r="E294" s="447" t="s">
        <v>696</v>
      </c>
      <c r="F294" s="447" t="s">
        <v>2653</v>
      </c>
      <c r="G294" s="447" t="s">
        <v>1082</v>
      </c>
      <c r="H294" s="480" t="n">
        <v>62</v>
      </c>
      <c r="I294" s="475" t="n">
        <v>200</v>
      </c>
      <c r="J294" s="450" t="n">
        <v>12400</v>
      </c>
      <c r="K294" s="451"/>
      <c r="L294" s="451" t="n">
        <v>0</v>
      </c>
      <c r="M294" s="452" t="n">
        <v>0</v>
      </c>
      <c r="N294" s="452" t="n">
        <v>0</v>
      </c>
      <c r="O294" s="451"/>
      <c r="P294" s="451" t="n">
        <v>0</v>
      </c>
      <c r="Q294" s="452" t="n">
        <v>0</v>
      </c>
      <c r="R294" s="452" t="n">
        <v>0</v>
      </c>
      <c r="S294" s="453" t="n">
        <v>12400</v>
      </c>
      <c r="T294" s="453" t="n">
        <v>0</v>
      </c>
      <c r="U294" s="453" t="n">
        <v>12543.84</v>
      </c>
      <c r="V294" s="453" t="n">
        <v>12543.84</v>
      </c>
      <c r="W294" s="453" t="n">
        <v>0</v>
      </c>
      <c r="X294" s="451" t="n">
        <v>0</v>
      </c>
      <c r="Y294" s="451" t="n">
        <v>0</v>
      </c>
      <c r="Z294" s="451" t="n">
        <v>0</v>
      </c>
      <c r="AA294" s="451" t="n">
        <v>0</v>
      </c>
      <c r="AB294" s="454" t="s">
        <v>3072</v>
      </c>
      <c r="AC294" s="92"/>
      <c r="AD294" s="452" t="n">
        <v>1</v>
      </c>
      <c r="AE294" s="452" t="n">
        <v>-1</v>
      </c>
      <c r="AF294" s="92"/>
      <c r="AG294" s="455" t="n">
        <v>0</v>
      </c>
      <c r="AH294" s="456" t="n">
        <v>0</v>
      </c>
      <c r="AI294" s="455" t="n">
        <v>0</v>
      </c>
      <c r="AJ294" s="456" t="n">
        <v>0</v>
      </c>
      <c r="AK294" s="92"/>
      <c r="AL294" s="457" t="n">
        <v>0</v>
      </c>
      <c r="AM294" s="458" t="n">
        <v>0</v>
      </c>
      <c r="AN294" s="458" t="n">
        <v>0</v>
      </c>
      <c r="AO294" s="458" t="n">
        <v>0</v>
      </c>
      <c r="AP294" s="459" t="n">
        <v>0</v>
      </c>
      <c r="AQ294" s="378" t="n">
        <v>0</v>
      </c>
      <c r="AR294" s="460" t="n">
        <v>0</v>
      </c>
      <c r="AS294" s="460" t="n">
        <v>0</v>
      </c>
      <c r="AT294" s="460" t="n">
        <v>0</v>
      </c>
      <c r="AU294" s="460" t="n">
        <v>0</v>
      </c>
      <c r="AV294" s="461"/>
      <c r="AW294" s="462" t="n">
        <v>0</v>
      </c>
      <c r="AX294" s="463" t="n">
        <v>0</v>
      </c>
      <c r="AY294" s="464" t="n">
        <v>0</v>
      </c>
      <c r="AZ294" s="418" t="s">
        <v>696</v>
      </c>
      <c r="BA294" s="92"/>
      <c r="BB294" s="92"/>
      <c r="BC294" s="92"/>
      <c r="BD294" s="92"/>
      <c r="BE294" s="92"/>
      <c r="BF294" s="92"/>
      <c r="BG294" s="92"/>
      <c r="BH294" s="92"/>
      <c r="BI294" s="92"/>
      <c r="BJ294" s="92"/>
      <c r="BK294" s="92"/>
      <c r="BL294" s="465" t="n">
        <v>0</v>
      </c>
      <c r="BM294" s="466" t="n">
        <v>0</v>
      </c>
      <c r="BN294" s="467" t="n">
        <v>0</v>
      </c>
      <c r="BO294" s="468" t="n">
        <v>0</v>
      </c>
      <c r="BP294" s="468" t="n">
        <v>0</v>
      </c>
      <c r="BQ294" s="469" t="n">
        <v>0</v>
      </c>
      <c r="BR294" s="470" t="n">
        <v>0</v>
      </c>
      <c r="BS294" s="468" t="n">
        <v>0</v>
      </c>
      <c r="BT294" s="468" t="n">
        <v>0</v>
      </c>
      <c r="BU294" s="471" t="n">
        <v>0</v>
      </c>
      <c r="CE294" s="446" t="n">
        <v>281</v>
      </c>
    </row>
    <row r="295" s="445" customFormat="true" ht="21.95" hidden="false" customHeight="true" outlineLevel="0" collapsed="false">
      <c r="A295" s="418" t="n">
        <v>0</v>
      </c>
      <c r="B295" s="418" t="n">
        <v>0</v>
      </c>
      <c r="C295" s="419" t="n">
        <v>0</v>
      </c>
      <c r="D295" s="419" t="s">
        <v>662</v>
      </c>
      <c r="E295" s="447" t="s">
        <v>699</v>
      </c>
      <c r="F295" s="447" t="s">
        <v>2655</v>
      </c>
      <c r="G295" s="447" t="s">
        <v>1078</v>
      </c>
      <c r="H295" s="480" t="n">
        <v>29</v>
      </c>
      <c r="I295" s="475" t="n">
        <v>165</v>
      </c>
      <c r="J295" s="473" t="n">
        <v>4785</v>
      </c>
      <c r="K295" s="451"/>
      <c r="L295" s="451" t="n">
        <v>0</v>
      </c>
      <c r="M295" s="452" t="n">
        <v>0</v>
      </c>
      <c r="N295" s="452" t="n">
        <v>0</v>
      </c>
      <c r="O295" s="451"/>
      <c r="P295" s="451" t="n">
        <v>0</v>
      </c>
      <c r="Q295" s="452" t="n">
        <v>0</v>
      </c>
      <c r="R295" s="452" t="n">
        <v>0</v>
      </c>
      <c r="S295" s="453" t="n">
        <v>4785</v>
      </c>
      <c r="T295" s="453" t="n">
        <v>0</v>
      </c>
      <c r="U295" s="453" t="n">
        <v>4840.506</v>
      </c>
      <c r="V295" s="453" t="n">
        <v>4840.506</v>
      </c>
      <c r="W295" s="453" t="n">
        <v>0</v>
      </c>
      <c r="X295" s="451" t="n">
        <v>0</v>
      </c>
      <c r="Y295" s="451" t="n">
        <v>0</v>
      </c>
      <c r="Z295" s="451" t="n">
        <v>0</v>
      </c>
      <c r="AA295" s="451" t="n">
        <v>0</v>
      </c>
      <c r="AB295" s="454" t="s">
        <v>3072</v>
      </c>
      <c r="AC295" s="92"/>
      <c r="AD295" s="452" t="n">
        <v>1</v>
      </c>
      <c r="AE295" s="452" t="n">
        <v>-1</v>
      </c>
      <c r="AF295" s="92"/>
      <c r="AG295" s="455" t="n">
        <v>0</v>
      </c>
      <c r="AH295" s="456" t="n">
        <v>0</v>
      </c>
      <c r="AI295" s="455" t="n">
        <v>0</v>
      </c>
      <c r="AJ295" s="456" t="n">
        <v>0</v>
      </c>
      <c r="AK295" s="92"/>
      <c r="AL295" s="457" t="n">
        <v>0</v>
      </c>
      <c r="AM295" s="458" t="n">
        <v>0</v>
      </c>
      <c r="AN295" s="458" t="n">
        <v>0</v>
      </c>
      <c r="AO295" s="458" t="n">
        <v>0</v>
      </c>
      <c r="AP295" s="459" t="n">
        <v>0</v>
      </c>
      <c r="AQ295" s="378" t="n">
        <v>0</v>
      </c>
      <c r="AR295" s="460" t="n">
        <v>0</v>
      </c>
      <c r="AS295" s="460" t="n">
        <v>0</v>
      </c>
      <c r="AT295" s="460" t="n">
        <v>0</v>
      </c>
      <c r="AU295" s="460" t="n">
        <v>0</v>
      </c>
      <c r="AV295" s="461"/>
      <c r="AW295" s="462" t="n">
        <v>0</v>
      </c>
      <c r="AX295" s="463" t="n">
        <v>0</v>
      </c>
      <c r="AY295" s="464" t="n">
        <v>0</v>
      </c>
      <c r="AZ295" s="418" t="s">
        <v>699</v>
      </c>
      <c r="BA295" s="92"/>
      <c r="BB295" s="92"/>
      <c r="BC295" s="92"/>
      <c r="BD295" s="92"/>
      <c r="BE295" s="92"/>
      <c r="BF295" s="92"/>
      <c r="BG295" s="92"/>
      <c r="BH295" s="92"/>
      <c r="BI295" s="92"/>
      <c r="BJ295" s="92"/>
      <c r="BK295" s="92"/>
      <c r="BL295" s="465" t="n">
        <v>0</v>
      </c>
      <c r="BM295" s="466" t="n">
        <v>0</v>
      </c>
      <c r="BN295" s="467" t="n">
        <v>0</v>
      </c>
      <c r="BO295" s="468" t="n">
        <v>0</v>
      </c>
      <c r="BP295" s="468" t="n">
        <v>0</v>
      </c>
      <c r="BQ295" s="469" t="n">
        <v>0</v>
      </c>
      <c r="BR295" s="470" t="n">
        <v>0</v>
      </c>
      <c r="BS295" s="468" t="n">
        <v>0</v>
      </c>
      <c r="BT295" s="468" t="n">
        <v>0</v>
      </c>
      <c r="BU295" s="471" t="n">
        <v>0</v>
      </c>
      <c r="CE295" s="446" t="n">
        <v>282</v>
      </c>
    </row>
    <row r="296" s="445" customFormat="true" ht="21.95" hidden="false" customHeight="true" outlineLevel="0" collapsed="false">
      <c r="A296" s="418" t="n">
        <v>0</v>
      </c>
      <c r="B296" s="418" t="n">
        <v>0</v>
      </c>
      <c r="C296" s="419" t="n">
        <v>0</v>
      </c>
      <c r="D296" s="419" t="s">
        <v>662</v>
      </c>
      <c r="E296" s="447" t="s">
        <v>701</v>
      </c>
      <c r="F296" s="447" t="s">
        <v>2657</v>
      </c>
      <c r="G296" s="447" t="s">
        <v>1070</v>
      </c>
      <c r="H296" s="448" t="n">
        <v>1</v>
      </c>
      <c r="I296" s="472" t="n">
        <v>1000</v>
      </c>
      <c r="J296" s="473" t="n">
        <v>1000</v>
      </c>
      <c r="K296" s="451"/>
      <c r="L296" s="451" t="n">
        <v>0</v>
      </c>
      <c r="M296" s="452" t="n">
        <v>0</v>
      </c>
      <c r="N296" s="452" t="n">
        <v>0</v>
      </c>
      <c r="O296" s="451"/>
      <c r="P296" s="451" t="n">
        <v>0</v>
      </c>
      <c r="Q296" s="452" t="n">
        <v>0</v>
      </c>
      <c r="R296" s="452" t="n">
        <v>0</v>
      </c>
      <c r="S296" s="453" t="n">
        <v>1000</v>
      </c>
      <c r="T296" s="453" t="n">
        <v>0</v>
      </c>
      <c r="U296" s="453" t="n">
        <v>1011.6</v>
      </c>
      <c r="V296" s="453" t="n">
        <v>1011.6</v>
      </c>
      <c r="W296" s="453" t="n">
        <v>0</v>
      </c>
      <c r="X296" s="451" t="n">
        <v>0</v>
      </c>
      <c r="Y296" s="451" t="n">
        <v>0</v>
      </c>
      <c r="Z296" s="451" t="n">
        <v>0</v>
      </c>
      <c r="AA296" s="451" t="n">
        <v>0</v>
      </c>
      <c r="AB296" s="454" t="s">
        <v>3072</v>
      </c>
      <c r="AC296" s="92"/>
      <c r="AD296" s="452" t="n">
        <v>1</v>
      </c>
      <c r="AE296" s="452" t="n">
        <v>-1</v>
      </c>
      <c r="AF296" s="92"/>
      <c r="AG296" s="455" t="n">
        <v>0</v>
      </c>
      <c r="AH296" s="456" t="n">
        <v>0</v>
      </c>
      <c r="AI296" s="455" t="n">
        <v>0</v>
      </c>
      <c r="AJ296" s="456" t="n">
        <v>0</v>
      </c>
      <c r="AK296" s="92"/>
      <c r="AL296" s="457" t="n">
        <v>0</v>
      </c>
      <c r="AM296" s="458" t="n">
        <v>0</v>
      </c>
      <c r="AN296" s="458" t="n">
        <v>0</v>
      </c>
      <c r="AO296" s="458" t="n">
        <v>0</v>
      </c>
      <c r="AP296" s="459" t="n">
        <v>0</v>
      </c>
      <c r="AQ296" s="378" t="n">
        <v>0</v>
      </c>
      <c r="AR296" s="460" t="n">
        <v>0</v>
      </c>
      <c r="AS296" s="460" t="n">
        <v>0</v>
      </c>
      <c r="AT296" s="460" t="n">
        <v>0</v>
      </c>
      <c r="AU296" s="460" t="n">
        <v>0</v>
      </c>
      <c r="AV296" s="461"/>
      <c r="AW296" s="462" t="n">
        <v>0</v>
      </c>
      <c r="AX296" s="463" t="n">
        <v>0</v>
      </c>
      <c r="AY296" s="464" t="n">
        <v>0</v>
      </c>
      <c r="AZ296" s="418" t="s">
        <v>701</v>
      </c>
      <c r="BA296" s="92"/>
      <c r="BB296" s="92"/>
      <c r="BC296" s="92"/>
      <c r="BD296" s="92"/>
      <c r="BE296" s="92"/>
      <c r="BF296" s="92"/>
      <c r="BG296" s="92"/>
      <c r="BH296" s="92"/>
      <c r="BI296" s="92"/>
      <c r="BJ296" s="92"/>
      <c r="BK296" s="92"/>
      <c r="BL296" s="465" t="n">
        <v>0</v>
      </c>
      <c r="BM296" s="466" t="n">
        <v>0</v>
      </c>
      <c r="BN296" s="467" t="n">
        <v>0</v>
      </c>
      <c r="BO296" s="468" t="n">
        <v>0</v>
      </c>
      <c r="BP296" s="468" t="n">
        <v>0</v>
      </c>
      <c r="BQ296" s="469" t="n">
        <v>0</v>
      </c>
      <c r="BR296" s="470" t="n">
        <v>0</v>
      </c>
      <c r="BS296" s="468" t="n">
        <v>0</v>
      </c>
      <c r="BT296" s="468" t="n">
        <v>0</v>
      </c>
      <c r="BU296" s="471" t="n">
        <v>0</v>
      </c>
      <c r="CE296" s="446" t="n">
        <v>283</v>
      </c>
    </row>
    <row r="297" s="445" customFormat="true" ht="21.95" hidden="false" customHeight="true" outlineLevel="0" collapsed="false">
      <c r="A297" s="418" t="n">
        <v>0</v>
      </c>
      <c r="B297" s="418" t="n">
        <v>0</v>
      </c>
      <c r="C297" s="419" t="n">
        <v>0</v>
      </c>
      <c r="D297" s="419" t="s">
        <v>662</v>
      </c>
      <c r="E297" s="447" t="s">
        <v>703</v>
      </c>
      <c r="F297" s="447" t="s">
        <v>2659</v>
      </c>
      <c r="G297" s="447" t="s">
        <v>1070</v>
      </c>
      <c r="H297" s="448" t="n">
        <v>1</v>
      </c>
      <c r="I297" s="449" t="n">
        <v>25000</v>
      </c>
      <c r="J297" s="450" t="n">
        <v>25000</v>
      </c>
      <c r="K297" s="451"/>
      <c r="L297" s="451" t="n">
        <v>0</v>
      </c>
      <c r="M297" s="452" t="n">
        <v>0</v>
      </c>
      <c r="N297" s="452" t="n">
        <v>0</v>
      </c>
      <c r="O297" s="451"/>
      <c r="P297" s="451" t="n">
        <v>0</v>
      </c>
      <c r="Q297" s="452" t="n">
        <v>0</v>
      </c>
      <c r="R297" s="452" t="n">
        <v>0</v>
      </c>
      <c r="S297" s="453" t="n">
        <v>25000</v>
      </c>
      <c r="T297" s="453" t="n">
        <v>0</v>
      </c>
      <c r="U297" s="453" t="n">
        <v>25290</v>
      </c>
      <c r="V297" s="453" t="n">
        <v>25290</v>
      </c>
      <c r="W297" s="453" t="n">
        <v>0</v>
      </c>
      <c r="X297" s="451" t="n">
        <v>0</v>
      </c>
      <c r="Y297" s="451" t="n">
        <v>0</v>
      </c>
      <c r="Z297" s="451" t="n">
        <v>0</v>
      </c>
      <c r="AA297" s="451" t="n">
        <v>0</v>
      </c>
      <c r="AB297" s="454" t="s">
        <v>3072</v>
      </c>
      <c r="AC297" s="92"/>
      <c r="AD297" s="452" t="n">
        <v>1</v>
      </c>
      <c r="AE297" s="452" t="n">
        <v>-1</v>
      </c>
      <c r="AF297" s="92"/>
      <c r="AG297" s="455" t="n">
        <v>0</v>
      </c>
      <c r="AH297" s="456" t="n">
        <v>0</v>
      </c>
      <c r="AI297" s="455" t="n">
        <v>0</v>
      </c>
      <c r="AJ297" s="456" t="n">
        <v>0</v>
      </c>
      <c r="AK297" s="92"/>
      <c r="AL297" s="457" t="n">
        <v>0</v>
      </c>
      <c r="AM297" s="458" t="n">
        <v>0</v>
      </c>
      <c r="AN297" s="458" t="n">
        <v>0</v>
      </c>
      <c r="AO297" s="458" t="n">
        <v>0</v>
      </c>
      <c r="AP297" s="459" t="n">
        <v>0</v>
      </c>
      <c r="AQ297" s="378" t="n">
        <v>0</v>
      </c>
      <c r="AR297" s="460" t="n">
        <v>0</v>
      </c>
      <c r="AS297" s="460" t="n">
        <v>0</v>
      </c>
      <c r="AT297" s="460" t="n">
        <v>0</v>
      </c>
      <c r="AU297" s="460" t="n">
        <v>0</v>
      </c>
      <c r="AV297" s="461"/>
      <c r="AW297" s="462" t="n">
        <v>0</v>
      </c>
      <c r="AX297" s="463" t="n">
        <v>0</v>
      </c>
      <c r="AY297" s="464" t="n">
        <v>0</v>
      </c>
      <c r="AZ297" s="418" t="s">
        <v>703</v>
      </c>
      <c r="BA297" s="92"/>
      <c r="BB297" s="92"/>
      <c r="BC297" s="92"/>
      <c r="BD297" s="92"/>
      <c r="BE297" s="92"/>
      <c r="BF297" s="92"/>
      <c r="BG297" s="92"/>
      <c r="BH297" s="92"/>
      <c r="BI297" s="92"/>
      <c r="BJ297" s="92"/>
      <c r="BK297" s="92"/>
      <c r="BL297" s="465" t="n">
        <v>0</v>
      </c>
      <c r="BM297" s="466" t="n">
        <v>0</v>
      </c>
      <c r="BN297" s="467" t="n">
        <v>0</v>
      </c>
      <c r="BO297" s="468" t="n">
        <v>0</v>
      </c>
      <c r="BP297" s="468" t="n">
        <v>0</v>
      </c>
      <c r="BQ297" s="469" t="n">
        <v>0</v>
      </c>
      <c r="BR297" s="470" t="n">
        <v>0</v>
      </c>
      <c r="BS297" s="468" t="n">
        <v>0</v>
      </c>
      <c r="BT297" s="468" t="n">
        <v>0</v>
      </c>
      <c r="BU297" s="471" t="n">
        <v>0</v>
      </c>
      <c r="CE297" s="446" t="n">
        <v>284</v>
      </c>
    </row>
    <row r="298" s="445" customFormat="true" ht="21.95" hidden="false" customHeight="true" outlineLevel="0" collapsed="false">
      <c r="A298" s="418" t="n">
        <v>0</v>
      </c>
      <c r="B298" s="418" t="n">
        <v>0</v>
      </c>
      <c r="C298" s="419" t="s">
        <v>705</v>
      </c>
      <c r="D298" s="419" t="s">
        <v>705</v>
      </c>
      <c r="E298" s="420" t="s">
        <v>705</v>
      </c>
      <c r="F298" s="420" t="s">
        <v>2661</v>
      </c>
      <c r="G298" s="421"/>
      <c r="H298" s="421"/>
      <c r="I298" s="421"/>
      <c r="J298" s="422" t="n">
        <v>83170.31</v>
      </c>
      <c r="K298" s="423"/>
      <c r="L298" s="423" t="n">
        <v>0</v>
      </c>
      <c r="M298" s="422"/>
      <c r="N298" s="422" t="n">
        <v>0</v>
      </c>
      <c r="O298" s="423"/>
      <c r="P298" s="423" t="n">
        <v>0</v>
      </c>
      <c r="Q298" s="422" t="n">
        <v>0</v>
      </c>
      <c r="R298" s="422" t="n">
        <v>0</v>
      </c>
      <c r="S298" s="422" t="n">
        <v>83170.31</v>
      </c>
      <c r="T298" s="422" t="n">
        <v>0</v>
      </c>
      <c r="U298" s="422"/>
      <c r="V298" s="422" t="n">
        <v>84135.085596</v>
      </c>
      <c r="W298" s="422" t="n">
        <v>0</v>
      </c>
      <c r="X298" s="423" t="n">
        <v>0</v>
      </c>
      <c r="Y298" s="423" t="n">
        <v>0</v>
      </c>
      <c r="Z298" s="423" t="n">
        <v>0</v>
      </c>
      <c r="AA298" s="423" t="n">
        <v>0</v>
      </c>
      <c r="AB298" s="424" t="s">
        <v>3072</v>
      </c>
      <c r="AC298" s="425" t="s">
        <v>3070</v>
      </c>
      <c r="AD298" s="426" t="n">
        <v>0</v>
      </c>
      <c r="AE298" s="427" t="n">
        <v>0</v>
      </c>
      <c r="AF298" s="425"/>
      <c r="AG298" s="428"/>
      <c r="AH298" s="429"/>
      <c r="AI298" s="428"/>
      <c r="AJ298" s="429"/>
      <c r="AK298" s="425"/>
      <c r="AL298" s="430"/>
      <c r="AM298" s="431"/>
      <c r="AN298" s="431"/>
      <c r="AO298" s="431"/>
      <c r="AP298" s="432"/>
      <c r="AQ298" s="433"/>
      <c r="AR298" s="434"/>
      <c r="AS298" s="434"/>
      <c r="AT298" s="434"/>
      <c r="AU298" s="434"/>
      <c r="AV298" s="425"/>
      <c r="AW298" s="435"/>
      <c r="AX298" s="436"/>
      <c r="AY298" s="437"/>
      <c r="AZ298" s="418" t="s">
        <v>705</v>
      </c>
      <c r="BA298" s="425"/>
      <c r="BB298" s="425"/>
      <c r="BC298" s="425"/>
      <c r="BD298" s="425"/>
      <c r="BE298" s="425"/>
      <c r="BF298" s="425"/>
      <c r="BG298" s="425"/>
      <c r="BH298" s="425"/>
      <c r="BI298" s="425"/>
      <c r="BJ298" s="425"/>
      <c r="BK298" s="425"/>
      <c r="BL298" s="438" t="s">
        <v>705</v>
      </c>
      <c r="BM298" s="439" t="n">
        <v>0</v>
      </c>
      <c r="BN298" s="440" t="n">
        <v>0</v>
      </c>
      <c r="BO298" s="441" t="n">
        <v>0</v>
      </c>
      <c r="BP298" s="441" t="n">
        <v>0</v>
      </c>
      <c r="BQ298" s="442" t="n">
        <v>0</v>
      </c>
      <c r="BR298" s="443" t="n">
        <v>0</v>
      </c>
      <c r="BS298" s="441" t="n">
        <v>0</v>
      </c>
      <c r="BT298" s="441" t="n">
        <v>0</v>
      </c>
      <c r="BU298" s="444" t="n">
        <v>0</v>
      </c>
      <c r="CE298" s="446" t="n">
        <v>285</v>
      </c>
    </row>
    <row r="299" s="445" customFormat="true" ht="21.95" hidden="false" customHeight="true" outlineLevel="0" collapsed="false">
      <c r="A299" s="418" t="n">
        <v>0</v>
      </c>
      <c r="B299" s="418" t="n">
        <v>0</v>
      </c>
      <c r="C299" s="419" t="n">
        <v>0</v>
      </c>
      <c r="D299" s="419" t="s">
        <v>705</v>
      </c>
      <c r="E299" s="447" t="s">
        <v>708</v>
      </c>
      <c r="F299" s="447" t="s">
        <v>1707</v>
      </c>
      <c r="G299" s="447" t="s">
        <v>1072</v>
      </c>
      <c r="H299" s="480" t="n">
        <v>63.19</v>
      </c>
      <c r="I299" s="475" t="n">
        <v>676.7982</v>
      </c>
      <c r="J299" s="450" t="n">
        <v>42766.88</v>
      </c>
      <c r="K299" s="451"/>
      <c r="L299" s="451" t="n">
        <v>0</v>
      </c>
      <c r="M299" s="452" t="n">
        <v>0</v>
      </c>
      <c r="N299" s="452" t="n">
        <v>0</v>
      </c>
      <c r="O299" s="451"/>
      <c r="P299" s="451" t="n">
        <v>0</v>
      </c>
      <c r="Q299" s="452" t="n">
        <v>0</v>
      </c>
      <c r="R299" s="452" t="n">
        <v>0</v>
      </c>
      <c r="S299" s="453" t="n">
        <v>42766.88</v>
      </c>
      <c r="T299" s="453" t="n">
        <v>0</v>
      </c>
      <c r="U299" s="453" t="n">
        <v>43262.975808</v>
      </c>
      <c r="V299" s="453" t="n">
        <v>43262.975808</v>
      </c>
      <c r="W299" s="453" t="n">
        <v>0</v>
      </c>
      <c r="X299" s="451" t="n">
        <v>0</v>
      </c>
      <c r="Y299" s="451" t="n">
        <v>0</v>
      </c>
      <c r="Z299" s="451" t="n">
        <v>0</v>
      </c>
      <c r="AA299" s="451" t="n">
        <v>0</v>
      </c>
      <c r="AB299" s="454" t="s">
        <v>3072</v>
      </c>
      <c r="AC299" s="92"/>
      <c r="AD299" s="452" t="n">
        <v>1</v>
      </c>
      <c r="AE299" s="452" t="n">
        <v>-1</v>
      </c>
      <c r="AF299" s="92"/>
      <c r="AG299" s="455" t="n">
        <v>0</v>
      </c>
      <c r="AH299" s="456" t="n">
        <v>0</v>
      </c>
      <c r="AI299" s="455" t="n">
        <v>0</v>
      </c>
      <c r="AJ299" s="456" t="n">
        <v>0</v>
      </c>
      <c r="AK299" s="92"/>
      <c r="AL299" s="457" t="n">
        <v>0</v>
      </c>
      <c r="AM299" s="458" t="n">
        <v>0</v>
      </c>
      <c r="AN299" s="458" t="n">
        <v>0</v>
      </c>
      <c r="AO299" s="458" t="n">
        <v>0</v>
      </c>
      <c r="AP299" s="459" t="n">
        <v>0</v>
      </c>
      <c r="AQ299" s="378" t="n">
        <v>0</v>
      </c>
      <c r="AR299" s="460" t="n">
        <v>0</v>
      </c>
      <c r="AS299" s="460" t="n">
        <v>0</v>
      </c>
      <c r="AT299" s="460" t="n">
        <v>0</v>
      </c>
      <c r="AU299" s="460" t="n">
        <v>0</v>
      </c>
      <c r="AV299" s="461"/>
      <c r="AW299" s="462" t="n">
        <v>0</v>
      </c>
      <c r="AX299" s="463" t="n">
        <v>0</v>
      </c>
      <c r="AY299" s="464" t="n">
        <v>0</v>
      </c>
      <c r="AZ299" s="418" t="s">
        <v>708</v>
      </c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465" t="n">
        <v>0</v>
      </c>
      <c r="BM299" s="466" t="n">
        <v>0</v>
      </c>
      <c r="BN299" s="467" t="n">
        <v>0</v>
      </c>
      <c r="BO299" s="468" t="n">
        <v>0</v>
      </c>
      <c r="BP299" s="468" t="n">
        <v>0</v>
      </c>
      <c r="BQ299" s="469" t="n">
        <v>0</v>
      </c>
      <c r="BR299" s="470" t="n">
        <v>0</v>
      </c>
      <c r="BS299" s="468" t="n">
        <v>0</v>
      </c>
      <c r="BT299" s="468" t="n">
        <v>0</v>
      </c>
      <c r="BU299" s="471" t="n">
        <v>0</v>
      </c>
      <c r="CE299" s="446" t="n">
        <v>286</v>
      </c>
    </row>
    <row r="300" s="445" customFormat="true" ht="21.95" hidden="false" customHeight="true" outlineLevel="0" collapsed="false">
      <c r="A300" s="418" t="n">
        <v>0</v>
      </c>
      <c r="B300" s="418" t="n">
        <v>0</v>
      </c>
      <c r="C300" s="419" t="n">
        <v>0</v>
      </c>
      <c r="D300" s="419" t="s">
        <v>705</v>
      </c>
      <c r="E300" s="447" t="s">
        <v>710</v>
      </c>
      <c r="F300" s="447" t="s">
        <v>2664</v>
      </c>
      <c r="G300" s="447" t="s">
        <v>1072</v>
      </c>
      <c r="H300" s="448" t="n">
        <v>3.78</v>
      </c>
      <c r="I300" s="475" t="n">
        <v>645.4488</v>
      </c>
      <c r="J300" s="473" t="n">
        <v>2439.8</v>
      </c>
      <c r="K300" s="451"/>
      <c r="L300" s="451" t="n">
        <v>0</v>
      </c>
      <c r="M300" s="452" t="n">
        <v>0</v>
      </c>
      <c r="N300" s="452" t="n">
        <v>0</v>
      </c>
      <c r="O300" s="451"/>
      <c r="P300" s="451" t="n">
        <v>0</v>
      </c>
      <c r="Q300" s="452" t="n">
        <v>0</v>
      </c>
      <c r="R300" s="452" t="n">
        <v>0</v>
      </c>
      <c r="S300" s="453" t="n">
        <v>2439.8</v>
      </c>
      <c r="T300" s="453" t="n">
        <v>0</v>
      </c>
      <c r="U300" s="453" t="n">
        <v>2468.10168</v>
      </c>
      <c r="V300" s="453" t="n">
        <v>2468.10168</v>
      </c>
      <c r="W300" s="453" t="n">
        <v>0</v>
      </c>
      <c r="X300" s="451" t="n">
        <v>0</v>
      </c>
      <c r="Y300" s="451" t="n">
        <v>0</v>
      </c>
      <c r="Z300" s="451" t="n">
        <v>0</v>
      </c>
      <c r="AA300" s="451" t="n">
        <v>0</v>
      </c>
      <c r="AB300" s="454" t="s">
        <v>3072</v>
      </c>
      <c r="AC300" s="92"/>
      <c r="AD300" s="452" t="n">
        <v>1</v>
      </c>
      <c r="AE300" s="452" t="n">
        <v>-1</v>
      </c>
      <c r="AF300" s="92"/>
      <c r="AG300" s="455" t="n">
        <v>0</v>
      </c>
      <c r="AH300" s="456" t="n">
        <v>0</v>
      </c>
      <c r="AI300" s="455" t="n">
        <v>0</v>
      </c>
      <c r="AJ300" s="456" t="n">
        <v>0</v>
      </c>
      <c r="AK300" s="92"/>
      <c r="AL300" s="457" t="n">
        <v>0</v>
      </c>
      <c r="AM300" s="458" t="n">
        <v>0</v>
      </c>
      <c r="AN300" s="458" t="n">
        <v>0</v>
      </c>
      <c r="AO300" s="458" t="n">
        <v>0</v>
      </c>
      <c r="AP300" s="459" t="n">
        <v>0</v>
      </c>
      <c r="AQ300" s="378" t="n">
        <v>0</v>
      </c>
      <c r="AR300" s="460" t="n">
        <v>0</v>
      </c>
      <c r="AS300" s="460" t="n">
        <v>0</v>
      </c>
      <c r="AT300" s="460" t="n">
        <v>0</v>
      </c>
      <c r="AU300" s="460" t="n">
        <v>0</v>
      </c>
      <c r="AV300" s="461"/>
      <c r="AW300" s="462" t="n">
        <v>0</v>
      </c>
      <c r="AX300" s="463" t="n">
        <v>0</v>
      </c>
      <c r="AY300" s="464" t="n">
        <v>0</v>
      </c>
      <c r="AZ300" s="418" t="s">
        <v>710</v>
      </c>
      <c r="BA300" s="92"/>
      <c r="BB300" s="92"/>
      <c r="BC300" s="92"/>
      <c r="BD300" s="92"/>
      <c r="BE300" s="92"/>
      <c r="BF300" s="92"/>
      <c r="BG300" s="92"/>
      <c r="BH300" s="92"/>
      <c r="BI300" s="92"/>
      <c r="BJ300" s="92"/>
      <c r="BK300" s="92"/>
      <c r="BL300" s="465" t="n">
        <v>0</v>
      </c>
      <c r="BM300" s="466" t="n">
        <v>0</v>
      </c>
      <c r="BN300" s="467" t="n">
        <v>0</v>
      </c>
      <c r="BO300" s="468" t="n">
        <v>0</v>
      </c>
      <c r="BP300" s="468" t="n">
        <v>0</v>
      </c>
      <c r="BQ300" s="469" t="n">
        <v>0</v>
      </c>
      <c r="BR300" s="470" t="n">
        <v>0</v>
      </c>
      <c r="BS300" s="468" t="n">
        <v>0</v>
      </c>
      <c r="BT300" s="468" t="n">
        <v>0</v>
      </c>
      <c r="BU300" s="471" t="n">
        <v>0</v>
      </c>
      <c r="CE300" s="446" t="n">
        <v>287</v>
      </c>
    </row>
    <row r="301" s="445" customFormat="true" ht="21.95" hidden="false" customHeight="true" outlineLevel="0" collapsed="false">
      <c r="A301" s="418" t="n">
        <v>0</v>
      </c>
      <c r="B301" s="418" t="n">
        <v>0</v>
      </c>
      <c r="C301" s="419" t="n">
        <v>0</v>
      </c>
      <c r="D301" s="419" t="s">
        <v>705</v>
      </c>
      <c r="E301" s="447" t="s">
        <v>712</v>
      </c>
      <c r="F301" s="447" t="s">
        <v>2666</v>
      </c>
      <c r="G301" s="447" t="s">
        <v>1072</v>
      </c>
      <c r="H301" s="480" t="n">
        <v>25.64</v>
      </c>
      <c r="I301" s="472" t="n">
        <v>1068.7845</v>
      </c>
      <c r="J301" s="450" t="n">
        <v>27403.63</v>
      </c>
      <c r="K301" s="451"/>
      <c r="L301" s="451" t="n">
        <v>0</v>
      </c>
      <c r="M301" s="452" t="n">
        <v>0</v>
      </c>
      <c r="N301" s="452" t="n">
        <v>0</v>
      </c>
      <c r="O301" s="451"/>
      <c r="P301" s="451" t="n">
        <v>0</v>
      </c>
      <c r="Q301" s="452" t="n">
        <v>0</v>
      </c>
      <c r="R301" s="452" t="n">
        <v>0</v>
      </c>
      <c r="S301" s="453" t="n">
        <v>27403.63</v>
      </c>
      <c r="T301" s="453" t="n">
        <v>0</v>
      </c>
      <c r="U301" s="453" t="n">
        <v>27721.512108</v>
      </c>
      <c r="V301" s="453" t="n">
        <v>27721.512108</v>
      </c>
      <c r="W301" s="453" t="n">
        <v>0</v>
      </c>
      <c r="X301" s="451" t="n">
        <v>0</v>
      </c>
      <c r="Y301" s="451" t="n">
        <v>0</v>
      </c>
      <c r="Z301" s="451" t="n">
        <v>0</v>
      </c>
      <c r="AA301" s="451" t="n">
        <v>0</v>
      </c>
      <c r="AB301" s="454" t="s">
        <v>3072</v>
      </c>
      <c r="AC301" s="92"/>
      <c r="AD301" s="452" t="n">
        <v>1</v>
      </c>
      <c r="AE301" s="452" t="n">
        <v>-1</v>
      </c>
      <c r="AF301" s="92"/>
      <c r="AG301" s="455" t="n">
        <v>0</v>
      </c>
      <c r="AH301" s="456" t="n">
        <v>0</v>
      </c>
      <c r="AI301" s="455" t="n">
        <v>0</v>
      </c>
      <c r="AJ301" s="456" t="n">
        <v>0</v>
      </c>
      <c r="AK301" s="92"/>
      <c r="AL301" s="457" t="n">
        <v>0</v>
      </c>
      <c r="AM301" s="458" t="n">
        <v>0</v>
      </c>
      <c r="AN301" s="458" t="n">
        <v>0</v>
      </c>
      <c r="AO301" s="458" t="n">
        <v>0</v>
      </c>
      <c r="AP301" s="459" t="n">
        <v>0</v>
      </c>
      <c r="AQ301" s="378" t="n">
        <v>0</v>
      </c>
      <c r="AR301" s="460" t="n">
        <v>0</v>
      </c>
      <c r="AS301" s="460" t="n">
        <v>0</v>
      </c>
      <c r="AT301" s="460" t="n">
        <v>0</v>
      </c>
      <c r="AU301" s="460" t="n">
        <v>0</v>
      </c>
      <c r="AV301" s="461"/>
      <c r="AW301" s="462" t="n">
        <v>0</v>
      </c>
      <c r="AX301" s="463" t="n">
        <v>0</v>
      </c>
      <c r="AY301" s="464" t="n">
        <v>0</v>
      </c>
      <c r="AZ301" s="418" t="s">
        <v>712</v>
      </c>
      <c r="BA301" s="92"/>
      <c r="BB301" s="92"/>
      <c r="BC301" s="92"/>
      <c r="BD301" s="92"/>
      <c r="BE301" s="92"/>
      <c r="BF301" s="92"/>
      <c r="BG301" s="92"/>
      <c r="BH301" s="92"/>
      <c r="BI301" s="92"/>
      <c r="BJ301" s="92"/>
      <c r="BK301" s="92"/>
      <c r="BL301" s="465" t="n">
        <v>0</v>
      </c>
      <c r="BM301" s="466" t="n">
        <v>0</v>
      </c>
      <c r="BN301" s="467" t="n">
        <v>0</v>
      </c>
      <c r="BO301" s="468" t="n">
        <v>0</v>
      </c>
      <c r="BP301" s="468" t="n">
        <v>0</v>
      </c>
      <c r="BQ301" s="469" t="n">
        <v>0</v>
      </c>
      <c r="BR301" s="470" t="n">
        <v>0</v>
      </c>
      <c r="BS301" s="468" t="n">
        <v>0</v>
      </c>
      <c r="BT301" s="468" t="n">
        <v>0</v>
      </c>
      <c r="BU301" s="471" t="n">
        <v>0</v>
      </c>
      <c r="CE301" s="446" t="n">
        <v>288</v>
      </c>
    </row>
    <row r="302" s="445" customFormat="true" ht="21.95" hidden="false" customHeight="true" outlineLevel="0" collapsed="false">
      <c r="A302" s="418" t="n">
        <v>0</v>
      </c>
      <c r="B302" s="418" t="n">
        <v>0</v>
      </c>
      <c r="C302" s="419" t="n">
        <v>0</v>
      </c>
      <c r="D302" s="419" t="s">
        <v>705</v>
      </c>
      <c r="E302" s="447" t="s">
        <v>714</v>
      </c>
      <c r="F302" s="447" t="s">
        <v>1623</v>
      </c>
      <c r="G302" s="447" t="s">
        <v>1078</v>
      </c>
      <c r="H302" s="475" t="n">
        <v>110</v>
      </c>
      <c r="I302" s="480" t="n">
        <v>96</v>
      </c>
      <c r="J302" s="450" t="n">
        <v>10560</v>
      </c>
      <c r="K302" s="451"/>
      <c r="L302" s="451" t="n">
        <v>0</v>
      </c>
      <c r="M302" s="452" t="n">
        <v>0</v>
      </c>
      <c r="N302" s="452" t="n">
        <v>0</v>
      </c>
      <c r="O302" s="451"/>
      <c r="P302" s="451" t="n">
        <v>0</v>
      </c>
      <c r="Q302" s="452" t="n">
        <v>0</v>
      </c>
      <c r="R302" s="452" t="n">
        <v>0</v>
      </c>
      <c r="S302" s="453" t="n">
        <v>10560</v>
      </c>
      <c r="T302" s="453" t="n">
        <v>0</v>
      </c>
      <c r="U302" s="453" t="n">
        <v>10682.496</v>
      </c>
      <c r="V302" s="453" t="n">
        <v>10682.496</v>
      </c>
      <c r="W302" s="453" t="n">
        <v>0</v>
      </c>
      <c r="X302" s="451" t="n">
        <v>0</v>
      </c>
      <c r="Y302" s="451" t="n">
        <v>0</v>
      </c>
      <c r="Z302" s="451" t="n">
        <v>0</v>
      </c>
      <c r="AA302" s="451" t="n">
        <v>0</v>
      </c>
      <c r="AB302" s="454" t="s">
        <v>3072</v>
      </c>
      <c r="AC302" s="92"/>
      <c r="AD302" s="452" t="n">
        <v>1</v>
      </c>
      <c r="AE302" s="452" t="n">
        <v>-1</v>
      </c>
      <c r="AF302" s="92"/>
      <c r="AG302" s="455" t="n">
        <v>0</v>
      </c>
      <c r="AH302" s="456" t="n">
        <v>0</v>
      </c>
      <c r="AI302" s="455" t="n">
        <v>0</v>
      </c>
      <c r="AJ302" s="456" t="n">
        <v>0</v>
      </c>
      <c r="AK302" s="92"/>
      <c r="AL302" s="457" t="n">
        <v>0</v>
      </c>
      <c r="AM302" s="458" t="n">
        <v>0</v>
      </c>
      <c r="AN302" s="458" t="n">
        <v>0</v>
      </c>
      <c r="AO302" s="458" t="n">
        <v>0</v>
      </c>
      <c r="AP302" s="459" t="n">
        <v>0</v>
      </c>
      <c r="AQ302" s="378" t="n">
        <v>0</v>
      </c>
      <c r="AR302" s="460" t="n">
        <v>0</v>
      </c>
      <c r="AS302" s="460" t="n">
        <v>0</v>
      </c>
      <c r="AT302" s="460" t="n">
        <v>0</v>
      </c>
      <c r="AU302" s="460" t="n">
        <v>0</v>
      </c>
      <c r="AV302" s="461"/>
      <c r="AW302" s="462" t="n">
        <v>0</v>
      </c>
      <c r="AX302" s="463" t="n">
        <v>0</v>
      </c>
      <c r="AY302" s="464" t="n">
        <v>0</v>
      </c>
      <c r="AZ302" s="418" t="s">
        <v>714</v>
      </c>
      <c r="BA302" s="92"/>
      <c r="BB302" s="92"/>
      <c r="BC302" s="92"/>
      <c r="BD302" s="92"/>
      <c r="BE302" s="92"/>
      <c r="BF302" s="92"/>
      <c r="BG302" s="92"/>
      <c r="BH302" s="92"/>
      <c r="BI302" s="92"/>
      <c r="BJ302" s="92"/>
      <c r="BK302" s="92"/>
      <c r="BL302" s="465" t="n">
        <v>0</v>
      </c>
      <c r="BM302" s="466" t="n">
        <v>0</v>
      </c>
      <c r="BN302" s="467" t="n">
        <v>0</v>
      </c>
      <c r="BO302" s="468" t="n">
        <v>0</v>
      </c>
      <c r="BP302" s="468" t="n">
        <v>0</v>
      </c>
      <c r="BQ302" s="469" t="n">
        <v>0</v>
      </c>
      <c r="BR302" s="470" t="n">
        <v>0</v>
      </c>
      <c r="BS302" s="468" t="n">
        <v>0</v>
      </c>
      <c r="BT302" s="468" t="n">
        <v>0</v>
      </c>
      <c r="BU302" s="471" t="n">
        <v>0</v>
      </c>
      <c r="CE302" s="446" t="n">
        <v>289</v>
      </c>
    </row>
    <row r="303" s="445" customFormat="true" ht="21.95" hidden="false" customHeight="true" outlineLevel="0" collapsed="false">
      <c r="A303" s="418" t="n">
        <v>0</v>
      </c>
      <c r="B303" s="418" t="n">
        <v>0</v>
      </c>
      <c r="C303" s="419" t="s">
        <v>716</v>
      </c>
      <c r="D303" s="419" t="s">
        <v>716</v>
      </c>
      <c r="E303" s="420" t="s">
        <v>716</v>
      </c>
      <c r="F303" s="420" t="s">
        <v>2669</v>
      </c>
      <c r="G303" s="421"/>
      <c r="H303" s="421"/>
      <c r="I303" s="421"/>
      <c r="J303" s="422" t="n">
        <v>111578.37</v>
      </c>
      <c r="K303" s="423"/>
      <c r="L303" s="423" t="n">
        <v>0</v>
      </c>
      <c r="M303" s="422"/>
      <c r="N303" s="422" t="n">
        <v>0</v>
      </c>
      <c r="O303" s="423"/>
      <c r="P303" s="423" t="n">
        <v>0</v>
      </c>
      <c r="Q303" s="422" t="n">
        <v>0</v>
      </c>
      <c r="R303" s="422" t="n">
        <v>0</v>
      </c>
      <c r="S303" s="422" t="n">
        <v>111578.37</v>
      </c>
      <c r="T303" s="422" t="n">
        <v>0</v>
      </c>
      <c r="U303" s="422"/>
      <c r="V303" s="422" t="n">
        <v>112872.679092</v>
      </c>
      <c r="W303" s="422" t="n">
        <v>0</v>
      </c>
      <c r="X303" s="423" t="n">
        <v>0</v>
      </c>
      <c r="Y303" s="423" t="n">
        <v>0</v>
      </c>
      <c r="Z303" s="423" t="n">
        <v>0</v>
      </c>
      <c r="AA303" s="423" t="n">
        <v>0</v>
      </c>
      <c r="AB303" s="424" t="s">
        <v>3072</v>
      </c>
      <c r="AC303" s="425" t="s">
        <v>3070</v>
      </c>
      <c r="AD303" s="426" t="n">
        <v>0</v>
      </c>
      <c r="AE303" s="427" t="n">
        <v>0</v>
      </c>
      <c r="AF303" s="425"/>
      <c r="AG303" s="428"/>
      <c r="AH303" s="429"/>
      <c r="AI303" s="428"/>
      <c r="AJ303" s="429"/>
      <c r="AK303" s="425"/>
      <c r="AL303" s="430"/>
      <c r="AM303" s="431"/>
      <c r="AN303" s="431"/>
      <c r="AO303" s="431"/>
      <c r="AP303" s="432"/>
      <c r="AQ303" s="433"/>
      <c r="AR303" s="434"/>
      <c r="AS303" s="434"/>
      <c r="AT303" s="434"/>
      <c r="AU303" s="434"/>
      <c r="AV303" s="425"/>
      <c r="AW303" s="435"/>
      <c r="AX303" s="436"/>
      <c r="AY303" s="437"/>
      <c r="AZ303" s="418" t="s">
        <v>716</v>
      </c>
      <c r="BA303" s="425"/>
      <c r="BB303" s="425"/>
      <c r="BC303" s="425"/>
      <c r="BD303" s="425"/>
      <c r="BE303" s="425"/>
      <c r="BF303" s="425"/>
      <c r="BG303" s="425"/>
      <c r="BH303" s="425"/>
      <c r="BI303" s="425"/>
      <c r="BJ303" s="425"/>
      <c r="BK303" s="425"/>
      <c r="BL303" s="438" t="s">
        <v>716</v>
      </c>
      <c r="BM303" s="439" t="n">
        <v>0</v>
      </c>
      <c r="BN303" s="440" t="n">
        <v>0</v>
      </c>
      <c r="BO303" s="441" t="n">
        <v>0</v>
      </c>
      <c r="BP303" s="441" t="n">
        <v>0</v>
      </c>
      <c r="BQ303" s="442" t="n">
        <v>0</v>
      </c>
      <c r="BR303" s="443" t="n">
        <v>0</v>
      </c>
      <c r="BS303" s="441" t="n">
        <v>0</v>
      </c>
      <c r="BT303" s="441" t="n">
        <v>0</v>
      </c>
      <c r="BU303" s="444" t="n">
        <v>0</v>
      </c>
      <c r="CE303" s="446" t="n">
        <v>290</v>
      </c>
    </row>
    <row r="304" s="445" customFormat="true" ht="21.95" hidden="false" customHeight="true" outlineLevel="0" collapsed="false">
      <c r="A304" s="418" t="n">
        <v>0</v>
      </c>
      <c r="B304" s="418" t="n">
        <v>0</v>
      </c>
      <c r="C304" s="419" t="n">
        <v>0</v>
      </c>
      <c r="D304" s="419" t="s">
        <v>716</v>
      </c>
      <c r="E304" s="477" t="s">
        <v>718</v>
      </c>
      <c r="F304" s="477" t="s">
        <v>2671</v>
      </c>
      <c r="G304" s="477"/>
      <c r="H304" s="478"/>
      <c r="I304" s="478"/>
      <c r="J304" s="479" t="n">
        <v>21453.14</v>
      </c>
      <c r="K304" s="451"/>
      <c r="L304" s="451" t="n">
        <v>0</v>
      </c>
      <c r="M304" s="452" t="n">
        <v>0</v>
      </c>
      <c r="N304" s="452" t="n">
        <v>0</v>
      </c>
      <c r="O304" s="451"/>
      <c r="P304" s="451" t="n">
        <v>0</v>
      </c>
      <c r="Q304" s="452" t="n">
        <v>0</v>
      </c>
      <c r="R304" s="452" t="n">
        <v>0</v>
      </c>
      <c r="S304" s="453" t="n">
        <v>21453.14</v>
      </c>
      <c r="T304" s="453" t="n">
        <v>0</v>
      </c>
      <c r="U304" s="453" t="n">
        <v>0</v>
      </c>
      <c r="V304" s="453" t="n">
        <v>0</v>
      </c>
      <c r="W304" s="453" t="n">
        <v>0</v>
      </c>
      <c r="X304" s="451" t="n">
        <v>0</v>
      </c>
      <c r="Y304" s="451" t="n">
        <v>0</v>
      </c>
      <c r="Z304" s="451" t="n">
        <v>0</v>
      </c>
      <c r="AA304" s="451" t="n">
        <v>0</v>
      </c>
      <c r="AB304" s="454" t="s">
        <v>3072</v>
      </c>
      <c r="AC304" s="92"/>
      <c r="AD304" s="452" t="n">
        <v>1</v>
      </c>
      <c r="AE304" s="452" t="n">
        <v>-1</v>
      </c>
      <c r="AF304" s="92"/>
      <c r="AG304" s="455" t="n">
        <v>0</v>
      </c>
      <c r="AH304" s="456" t="n">
        <v>0</v>
      </c>
      <c r="AI304" s="455" t="n">
        <v>0</v>
      </c>
      <c r="AJ304" s="456" t="n">
        <v>0</v>
      </c>
      <c r="AK304" s="92"/>
      <c r="AL304" s="457" t="n">
        <v>0</v>
      </c>
      <c r="AM304" s="458" t="n">
        <v>0</v>
      </c>
      <c r="AN304" s="458" t="n">
        <v>0</v>
      </c>
      <c r="AO304" s="458" t="n">
        <v>0</v>
      </c>
      <c r="AP304" s="459" t="n">
        <v>0</v>
      </c>
      <c r="AQ304" s="378"/>
      <c r="AR304" s="460"/>
      <c r="AS304" s="460"/>
      <c r="AT304" s="460"/>
      <c r="AU304" s="460"/>
      <c r="AV304" s="461"/>
      <c r="AW304" s="462"/>
      <c r="AX304" s="463"/>
      <c r="AY304" s="464"/>
      <c r="AZ304" s="418" t="s">
        <v>718</v>
      </c>
      <c r="BA304" s="92"/>
      <c r="BB304" s="92"/>
      <c r="BC304" s="92"/>
      <c r="BD304" s="92"/>
      <c r="BE304" s="92"/>
      <c r="BF304" s="92"/>
      <c r="BG304" s="92"/>
      <c r="BH304" s="92"/>
      <c r="BI304" s="92"/>
      <c r="BJ304" s="92"/>
      <c r="BK304" s="92"/>
      <c r="BL304" s="465" t="n">
        <v>0</v>
      </c>
      <c r="BM304" s="466" t="n">
        <v>0</v>
      </c>
      <c r="BN304" s="467" t="n">
        <v>0</v>
      </c>
      <c r="BO304" s="468" t="n">
        <v>0</v>
      </c>
      <c r="BP304" s="468" t="n">
        <v>0</v>
      </c>
      <c r="BQ304" s="469" t="n">
        <v>0</v>
      </c>
      <c r="BR304" s="470" t="n">
        <v>0</v>
      </c>
      <c r="BS304" s="468" t="n">
        <v>0</v>
      </c>
      <c r="BT304" s="468" t="n">
        <v>0</v>
      </c>
      <c r="BU304" s="471" t="n">
        <v>0</v>
      </c>
      <c r="CE304" s="446" t="n">
        <v>291</v>
      </c>
    </row>
    <row r="305" s="445" customFormat="true" ht="21.95" hidden="false" customHeight="true" outlineLevel="0" collapsed="false">
      <c r="A305" s="418" t="n">
        <v>0</v>
      </c>
      <c r="B305" s="418" t="n">
        <v>0</v>
      </c>
      <c r="C305" s="419" t="n">
        <v>0</v>
      </c>
      <c r="D305" s="419" t="s">
        <v>716</v>
      </c>
      <c r="E305" s="447" t="s">
        <v>722</v>
      </c>
      <c r="F305" s="447" t="s">
        <v>1807</v>
      </c>
      <c r="G305" s="447" t="s">
        <v>1078</v>
      </c>
      <c r="H305" s="480" t="n">
        <v>51</v>
      </c>
      <c r="I305" s="475" t="n">
        <v>357.2714</v>
      </c>
      <c r="J305" s="450" t="n">
        <v>18220.84</v>
      </c>
      <c r="K305" s="451"/>
      <c r="L305" s="451" t="n">
        <v>0</v>
      </c>
      <c r="M305" s="452" t="n">
        <v>0</v>
      </c>
      <c r="N305" s="452" t="n">
        <v>0</v>
      </c>
      <c r="O305" s="451"/>
      <c r="P305" s="451" t="n">
        <v>0</v>
      </c>
      <c r="Q305" s="452" t="n">
        <v>0</v>
      </c>
      <c r="R305" s="452" t="n">
        <v>0</v>
      </c>
      <c r="S305" s="453" t="n">
        <v>18220.84</v>
      </c>
      <c r="T305" s="453" t="n">
        <v>0</v>
      </c>
      <c r="U305" s="453" t="n">
        <v>18432.201744</v>
      </c>
      <c r="V305" s="453" t="n">
        <v>18432.201744</v>
      </c>
      <c r="W305" s="453" t="n">
        <v>0</v>
      </c>
      <c r="X305" s="451" t="n">
        <v>0</v>
      </c>
      <c r="Y305" s="451" t="n">
        <v>0</v>
      </c>
      <c r="Z305" s="451" t="n">
        <v>0</v>
      </c>
      <c r="AA305" s="451" t="n">
        <v>0</v>
      </c>
      <c r="AB305" s="454" t="s">
        <v>3072</v>
      </c>
      <c r="AC305" s="92"/>
      <c r="AD305" s="452" t="n">
        <v>1</v>
      </c>
      <c r="AE305" s="452" t="n">
        <v>-1</v>
      </c>
      <c r="AF305" s="92"/>
      <c r="AG305" s="455" t="n">
        <v>0</v>
      </c>
      <c r="AH305" s="456" t="n">
        <v>0</v>
      </c>
      <c r="AI305" s="455" t="n">
        <v>0</v>
      </c>
      <c r="AJ305" s="456" t="n">
        <v>0</v>
      </c>
      <c r="AK305" s="92"/>
      <c r="AL305" s="457" t="n">
        <v>0</v>
      </c>
      <c r="AM305" s="458" t="n">
        <v>0</v>
      </c>
      <c r="AN305" s="458" t="n">
        <v>0</v>
      </c>
      <c r="AO305" s="458" t="n">
        <v>0</v>
      </c>
      <c r="AP305" s="459" t="n">
        <v>0</v>
      </c>
      <c r="AQ305" s="378" t="n">
        <v>0</v>
      </c>
      <c r="AR305" s="460" t="n">
        <v>0</v>
      </c>
      <c r="AS305" s="460" t="n">
        <v>0</v>
      </c>
      <c r="AT305" s="460" t="n">
        <v>0</v>
      </c>
      <c r="AU305" s="460" t="n">
        <v>0</v>
      </c>
      <c r="AV305" s="461"/>
      <c r="AW305" s="462" t="n">
        <v>0</v>
      </c>
      <c r="AX305" s="463" t="n">
        <v>0</v>
      </c>
      <c r="AY305" s="464" t="n">
        <v>0</v>
      </c>
      <c r="AZ305" s="418" t="s">
        <v>722</v>
      </c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465" t="n">
        <v>0</v>
      </c>
      <c r="BM305" s="466" t="n">
        <v>0</v>
      </c>
      <c r="BN305" s="467" t="n">
        <v>0</v>
      </c>
      <c r="BO305" s="468" t="n">
        <v>0</v>
      </c>
      <c r="BP305" s="468" t="n">
        <v>0</v>
      </c>
      <c r="BQ305" s="469" t="n">
        <v>0</v>
      </c>
      <c r="BR305" s="470" t="n">
        <v>0</v>
      </c>
      <c r="BS305" s="468" t="n">
        <v>0</v>
      </c>
      <c r="BT305" s="468" t="n">
        <v>0</v>
      </c>
      <c r="BU305" s="471" t="n">
        <v>0</v>
      </c>
      <c r="CE305" s="446" t="n">
        <v>292</v>
      </c>
    </row>
    <row r="306" s="445" customFormat="true" ht="21.95" hidden="false" customHeight="true" outlineLevel="0" collapsed="false">
      <c r="A306" s="418" t="n">
        <v>0</v>
      </c>
      <c r="B306" s="418" t="n">
        <v>0</v>
      </c>
      <c r="C306" s="419" t="n">
        <v>0</v>
      </c>
      <c r="D306" s="419" t="s">
        <v>716</v>
      </c>
      <c r="E306" s="447" t="s">
        <v>724</v>
      </c>
      <c r="F306" s="447" t="s">
        <v>2674</v>
      </c>
      <c r="G306" s="447" t="s">
        <v>1078</v>
      </c>
      <c r="H306" s="480" t="n">
        <v>13</v>
      </c>
      <c r="I306" s="475" t="n">
        <v>194.9214</v>
      </c>
      <c r="J306" s="473" t="n">
        <v>2533.98</v>
      </c>
      <c r="K306" s="451"/>
      <c r="L306" s="451" t="n">
        <v>0</v>
      </c>
      <c r="M306" s="452" t="n">
        <v>0</v>
      </c>
      <c r="N306" s="452" t="n">
        <v>0</v>
      </c>
      <c r="O306" s="451"/>
      <c r="P306" s="451" t="n">
        <v>0</v>
      </c>
      <c r="Q306" s="452" t="n">
        <v>0</v>
      </c>
      <c r="R306" s="452" t="n">
        <v>0</v>
      </c>
      <c r="S306" s="453" t="n">
        <v>2533.98</v>
      </c>
      <c r="T306" s="453" t="n">
        <v>0</v>
      </c>
      <c r="U306" s="453" t="n">
        <v>2563.374168</v>
      </c>
      <c r="V306" s="453" t="n">
        <v>2563.374168</v>
      </c>
      <c r="W306" s="453" t="n">
        <v>0</v>
      </c>
      <c r="X306" s="451" t="n">
        <v>0</v>
      </c>
      <c r="Y306" s="451" t="n">
        <v>0</v>
      </c>
      <c r="Z306" s="451" t="n">
        <v>0</v>
      </c>
      <c r="AA306" s="451" t="n">
        <v>0</v>
      </c>
      <c r="AB306" s="454" t="s">
        <v>3072</v>
      </c>
      <c r="AC306" s="92"/>
      <c r="AD306" s="452" t="n">
        <v>1</v>
      </c>
      <c r="AE306" s="452" t="n">
        <v>-1</v>
      </c>
      <c r="AF306" s="92"/>
      <c r="AG306" s="455" t="n">
        <v>0</v>
      </c>
      <c r="AH306" s="456" t="n">
        <v>0</v>
      </c>
      <c r="AI306" s="455" t="n">
        <v>0</v>
      </c>
      <c r="AJ306" s="456" t="n">
        <v>0</v>
      </c>
      <c r="AK306" s="92"/>
      <c r="AL306" s="457" t="n">
        <v>0</v>
      </c>
      <c r="AM306" s="458" t="n">
        <v>0</v>
      </c>
      <c r="AN306" s="458" t="n">
        <v>0</v>
      </c>
      <c r="AO306" s="458" t="n">
        <v>0</v>
      </c>
      <c r="AP306" s="459" t="n">
        <v>0</v>
      </c>
      <c r="AQ306" s="378" t="n">
        <v>0</v>
      </c>
      <c r="AR306" s="460" t="n">
        <v>0</v>
      </c>
      <c r="AS306" s="460" t="n">
        <v>0</v>
      </c>
      <c r="AT306" s="460" t="n">
        <v>0</v>
      </c>
      <c r="AU306" s="460" t="n">
        <v>0</v>
      </c>
      <c r="AV306" s="461"/>
      <c r="AW306" s="462" t="n">
        <v>0</v>
      </c>
      <c r="AX306" s="463" t="n">
        <v>0</v>
      </c>
      <c r="AY306" s="464" t="n">
        <v>0</v>
      </c>
      <c r="AZ306" s="418" t="s">
        <v>724</v>
      </c>
      <c r="BA306" s="92"/>
      <c r="BB306" s="92"/>
      <c r="BC306" s="92"/>
      <c r="BD306" s="92"/>
      <c r="BE306" s="92"/>
      <c r="BF306" s="92"/>
      <c r="BG306" s="92"/>
      <c r="BH306" s="92"/>
      <c r="BI306" s="92"/>
      <c r="BJ306" s="92"/>
      <c r="BK306" s="92"/>
      <c r="BL306" s="465" t="n">
        <v>0</v>
      </c>
      <c r="BM306" s="466" t="n">
        <v>0</v>
      </c>
      <c r="BN306" s="467" t="n">
        <v>0</v>
      </c>
      <c r="BO306" s="468" t="n">
        <v>0</v>
      </c>
      <c r="BP306" s="468" t="n">
        <v>0</v>
      </c>
      <c r="BQ306" s="469" t="n">
        <v>0</v>
      </c>
      <c r="BR306" s="470" t="n">
        <v>0</v>
      </c>
      <c r="BS306" s="468" t="n">
        <v>0</v>
      </c>
      <c r="BT306" s="468" t="n">
        <v>0</v>
      </c>
      <c r="BU306" s="471" t="n">
        <v>0</v>
      </c>
      <c r="CE306" s="446" t="n">
        <v>293</v>
      </c>
    </row>
    <row r="307" s="445" customFormat="true" ht="21.95" hidden="false" customHeight="true" outlineLevel="0" collapsed="false">
      <c r="A307" s="418" t="n">
        <v>0</v>
      </c>
      <c r="B307" s="418" t="n">
        <v>0</v>
      </c>
      <c r="C307" s="419" t="n">
        <v>0</v>
      </c>
      <c r="D307" s="419" t="s">
        <v>716</v>
      </c>
      <c r="E307" s="447" t="s">
        <v>726</v>
      </c>
      <c r="F307" s="447" t="s">
        <v>1683</v>
      </c>
      <c r="G307" s="447" t="s">
        <v>1078</v>
      </c>
      <c r="H307" s="448" t="n">
        <v>1</v>
      </c>
      <c r="I307" s="475" t="n">
        <v>698.3214</v>
      </c>
      <c r="J307" s="476" t="n">
        <v>698.32</v>
      </c>
      <c r="K307" s="451"/>
      <c r="L307" s="451" t="n">
        <v>0</v>
      </c>
      <c r="M307" s="452" t="n">
        <v>0</v>
      </c>
      <c r="N307" s="452" t="n">
        <v>0</v>
      </c>
      <c r="O307" s="451"/>
      <c r="P307" s="451" t="n">
        <v>0</v>
      </c>
      <c r="Q307" s="452" t="n">
        <v>0</v>
      </c>
      <c r="R307" s="452" t="n">
        <v>0</v>
      </c>
      <c r="S307" s="453" t="n">
        <v>698.32</v>
      </c>
      <c r="T307" s="453" t="n">
        <v>0</v>
      </c>
      <c r="U307" s="453" t="n">
        <v>706.420512</v>
      </c>
      <c r="V307" s="453" t="n">
        <v>706.420512</v>
      </c>
      <c r="W307" s="453" t="n">
        <v>0</v>
      </c>
      <c r="X307" s="451" t="n">
        <v>0</v>
      </c>
      <c r="Y307" s="451" t="n">
        <v>0</v>
      </c>
      <c r="Z307" s="451" t="n">
        <v>0</v>
      </c>
      <c r="AA307" s="451" t="n">
        <v>0</v>
      </c>
      <c r="AB307" s="454" t="s">
        <v>3072</v>
      </c>
      <c r="AC307" s="92"/>
      <c r="AD307" s="452" t="n">
        <v>1</v>
      </c>
      <c r="AE307" s="452" t="n">
        <v>-1</v>
      </c>
      <c r="AF307" s="92"/>
      <c r="AG307" s="455" t="n">
        <v>0</v>
      </c>
      <c r="AH307" s="456" t="n">
        <v>0</v>
      </c>
      <c r="AI307" s="455" t="n">
        <v>0</v>
      </c>
      <c r="AJ307" s="456" t="n">
        <v>0</v>
      </c>
      <c r="AK307" s="92"/>
      <c r="AL307" s="457" t="n">
        <v>0</v>
      </c>
      <c r="AM307" s="458" t="n">
        <v>0</v>
      </c>
      <c r="AN307" s="458" t="n">
        <v>0</v>
      </c>
      <c r="AO307" s="458" t="n">
        <v>0</v>
      </c>
      <c r="AP307" s="459" t="n">
        <v>0</v>
      </c>
      <c r="AQ307" s="378" t="n">
        <v>0</v>
      </c>
      <c r="AR307" s="460" t="n">
        <v>0</v>
      </c>
      <c r="AS307" s="460" t="n">
        <v>0</v>
      </c>
      <c r="AT307" s="460" t="n">
        <v>0</v>
      </c>
      <c r="AU307" s="460" t="n">
        <v>0</v>
      </c>
      <c r="AV307" s="461"/>
      <c r="AW307" s="462" t="n">
        <v>0</v>
      </c>
      <c r="AX307" s="463" t="n">
        <v>0</v>
      </c>
      <c r="AY307" s="464" t="n">
        <v>0</v>
      </c>
      <c r="AZ307" s="418" t="s">
        <v>726</v>
      </c>
      <c r="BA307" s="92"/>
      <c r="BB307" s="92"/>
      <c r="BC307" s="92"/>
      <c r="BD307" s="92"/>
      <c r="BE307" s="92"/>
      <c r="BF307" s="92"/>
      <c r="BG307" s="92"/>
      <c r="BH307" s="92"/>
      <c r="BI307" s="92"/>
      <c r="BJ307" s="92"/>
      <c r="BK307" s="92"/>
      <c r="BL307" s="465" t="n">
        <v>0</v>
      </c>
      <c r="BM307" s="466" t="n">
        <v>0</v>
      </c>
      <c r="BN307" s="467" t="n">
        <v>0</v>
      </c>
      <c r="BO307" s="468" t="n">
        <v>0</v>
      </c>
      <c r="BP307" s="468" t="n">
        <v>0</v>
      </c>
      <c r="BQ307" s="469" t="n">
        <v>0</v>
      </c>
      <c r="BR307" s="470" t="n">
        <v>0</v>
      </c>
      <c r="BS307" s="468" t="n">
        <v>0</v>
      </c>
      <c r="BT307" s="468" t="n">
        <v>0</v>
      </c>
      <c r="BU307" s="471" t="n">
        <v>0</v>
      </c>
      <c r="CE307" s="446" t="n">
        <v>294</v>
      </c>
    </row>
    <row r="308" s="445" customFormat="true" ht="21.95" hidden="false" customHeight="true" outlineLevel="0" collapsed="false">
      <c r="A308" s="418" t="n">
        <v>0</v>
      </c>
      <c r="B308" s="418" t="n">
        <v>0</v>
      </c>
      <c r="C308" s="419" t="n">
        <v>0</v>
      </c>
      <c r="D308" s="419" t="s">
        <v>716</v>
      </c>
      <c r="E308" s="477" t="s">
        <v>728</v>
      </c>
      <c r="F308" s="477" t="s">
        <v>2677</v>
      </c>
      <c r="G308" s="477"/>
      <c r="H308" s="478"/>
      <c r="I308" s="478"/>
      <c r="J308" s="479" t="n">
        <v>21601.7</v>
      </c>
      <c r="K308" s="451"/>
      <c r="L308" s="451" t="n">
        <v>0</v>
      </c>
      <c r="M308" s="452" t="n">
        <v>0</v>
      </c>
      <c r="N308" s="452" t="n">
        <v>0</v>
      </c>
      <c r="O308" s="451"/>
      <c r="P308" s="451" t="n">
        <v>0</v>
      </c>
      <c r="Q308" s="452" t="n">
        <v>0</v>
      </c>
      <c r="R308" s="452" t="n">
        <v>0</v>
      </c>
      <c r="S308" s="453" t="n">
        <v>21601.7</v>
      </c>
      <c r="T308" s="453" t="n">
        <v>0</v>
      </c>
      <c r="U308" s="453" t="n">
        <v>0</v>
      </c>
      <c r="V308" s="453" t="n">
        <v>0</v>
      </c>
      <c r="W308" s="453" t="n">
        <v>0</v>
      </c>
      <c r="X308" s="451" t="n">
        <v>0</v>
      </c>
      <c r="Y308" s="451" t="n">
        <v>0</v>
      </c>
      <c r="Z308" s="451" t="n">
        <v>0</v>
      </c>
      <c r="AA308" s="451" t="n">
        <v>0</v>
      </c>
      <c r="AB308" s="454" t="s">
        <v>3072</v>
      </c>
      <c r="AC308" s="92"/>
      <c r="AD308" s="452" t="n">
        <v>1</v>
      </c>
      <c r="AE308" s="452" t="n">
        <v>-1</v>
      </c>
      <c r="AF308" s="92"/>
      <c r="AG308" s="455" t="n">
        <v>0</v>
      </c>
      <c r="AH308" s="456" t="n">
        <v>0</v>
      </c>
      <c r="AI308" s="455" t="n">
        <v>0</v>
      </c>
      <c r="AJ308" s="456" t="n">
        <v>0</v>
      </c>
      <c r="AK308" s="92"/>
      <c r="AL308" s="457" t="n">
        <v>0</v>
      </c>
      <c r="AM308" s="458" t="n">
        <v>0</v>
      </c>
      <c r="AN308" s="458" t="n">
        <v>0</v>
      </c>
      <c r="AO308" s="458" t="n">
        <v>0</v>
      </c>
      <c r="AP308" s="459" t="n">
        <v>0</v>
      </c>
      <c r="AQ308" s="378"/>
      <c r="AR308" s="460"/>
      <c r="AS308" s="460"/>
      <c r="AT308" s="460"/>
      <c r="AU308" s="460"/>
      <c r="AV308" s="461"/>
      <c r="AW308" s="462"/>
      <c r="AX308" s="463"/>
      <c r="AY308" s="464"/>
      <c r="AZ308" s="418" t="s">
        <v>728</v>
      </c>
      <c r="BA308" s="92"/>
      <c r="BB308" s="92"/>
      <c r="BC308" s="92"/>
      <c r="BD308" s="92"/>
      <c r="BE308" s="92"/>
      <c r="BF308" s="92"/>
      <c r="BG308" s="92"/>
      <c r="BH308" s="92"/>
      <c r="BI308" s="92"/>
      <c r="BJ308" s="92"/>
      <c r="BK308" s="92"/>
      <c r="BL308" s="465" t="n">
        <v>0</v>
      </c>
      <c r="BM308" s="466" t="n">
        <v>0</v>
      </c>
      <c r="BN308" s="467" t="n">
        <v>0</v>
      </c>
      <c r="BO308" s="468" t="n">
        <v>0</v>
      </c>
      <c r="BP308" s="468" t="n">
        <v>0</v>
      </c>
      <c r="BQ308" s="469" t="n">
        <v>0</v>
      </c>
      <c r="BR308" s="470" t="n">
        <v>0</v>
      </c>
      <c r="BS308" s="468" t="n">
        <v>0</v>
      </c>
      <c r="BT308" s="468" t="n">
        <v>0</v>
      </c>
      <c r="BU308" s="471" t="n">
        <v>0</v>
      </c>
      <c r="CE308" s="446" t="n">
        <v>294</v>
      </c>
    </row>
    <row r="309" s="445" customFormat="true" ht="21.95" hidden="false" customHeight="true" outlineLevel="0" collapsed="false">
      <c r="A309" s="418" t="n">
        <v>0</v>
      </c>
      <c r="B309" s="418" t="n">
        <v>0</v>
      </c>
      <c r="C309" s="419" t="n">
        <v>0</v>
      </c>
      <c r="D309" s="419" t="s">
        <v>716</v>
      </c>
      <c r="E309" s="447" t="s">
        <v>730</v>
      </c>
      <c r="F309" s="447" t="s">
        <v>2679</v>
      </c>
      <c r="G309" s="447" t="s">
        <v>1078</v>
      </c>
      <c r="H309" s="480" t="n">
        <v>15</v>
      </c>
      <c r="I309" s="475" t="n">
        <v>263.14</v>
      </c>
      <c r="J309" s="473" t="n">
        <v>3947.1</v>
      </c>
      <c r="K309" s="451"/>
      <c r="L309" s="451" t="n">
        <v>0</v>
      </c>
      <c r="M309" s="452" t="n">
        <v>0</v>
      </c>
      <c r="N309" s="452" t="n">
        <v>0</v>
      </c>
      <c r="O309" s="451"/>
      <c r="P309" s="451" t="n">
        <v>0</v>
      </c>
      <c r="Q309" s="452" t="n">
        <v>0</v>
      </c>
      <c r="R309" s="452" t="n">
        <v>0</v>
      </c>
      <c r="S309" s="453" t="n">
        <v>3947.1</v>
      </c>
      <c r="T309" s="453" t="n">
        <v>0</v>
      </c>
      <c r="U309" s="453" t="n">
        <v>3992.88636</v>
      </c>
      <c r="V309" s="453" t="n">
        <v>3992.88636</v>
      </c>
      <c r="W309" s="453" t="n">
        <v>0</v>
      </c>
      <c r="X309" s="451" t="n">
        <v>0</v>
      </c>
      <c r="Y309" s="451" t="n">
        <v>0</v>
      </c>
      <c r="Z309" s="451" t="n">
        <v>0</v>
      </c>
      <c r="AA309" s="451" t="n">
        <v>0</v>
      </c>
      <c r="AB309" s="454" t="s">
        <v>3072</v>
      </c>
      <c r="AC309" s="92"/>
      <c r="AD309" s="452" t="n">
        <v>1</v>
      </c>
      <c r="AE309" s="452" t="n">
        <v>-1</v>
      </c>
      <c r="AF309" s="92"/>
      <c r="AG309" s="455" t="n">
        <v>0</v>
      </c>
      <c r="AH309" s="456" t="n">
        <v>0</v>
      </c>
      <c r="AI309" s="455" t="n">
        <v>0</v>
      </c>
      <c r="AJ309" s="456" t="n">
        <v>0</v>
      </c>
      <c r="AK309" s="92"/>
      <c r="AL309" s="457" t="n">
        <v>0</v>
      </c>
      <c r="AM309" s="458" t="n">
        <v>0</v>
      </c>
      <c r="AN309" s="458" t="n">
        <v>0</v>
      </c>
      <c r="AO309" s="458" t="n">
        <v>0</v>
      </c>
      <c r="AP309" s="459" t="n">
        <v>0</v>
      </c>
      <c r="AQ309" s="378" t="n">
        <v>0</v>
      </c>
      <c r="AR309" s="460" t="n">
        <v>0</v>
      </c>
      <c r="AS309" s="460" t="n">
        <v>0</v>
      </c>
      <c r="AT309" s="460" t="n">
        <v>0</v>
      </c>
      <c r="AU309" s="460" t="n">
        <v>0</v>
      </c>
      <c r="AV309" s="461"/>
      <c r="AW309" s="462" t="n">
        <v>0</v>
      </c>
      <c r="AX309" s="463" t="n">
        <v>0</v>
      </c>
      <c r="AY309" s="464" t="n">
        <v>0</v>
      </c>
      <c r="AZ309" s="418" t="s">
        <v>730</v>
      </c>
      <c r="BA309" s="92"/>
      <c r="BB309" s="92"/>
      <c r="BC309" s="92"/>
      <c r="BD309" s="92"/>
      <c r="BE309" s="92"/>
      <c r="BF309" s="92"/>
      <c r="BG309" s="92"/>
      <c r="BH309" s="92"/>
      <c r="BI309" s="92"/>
      <c r="BJ309" s="92"/>
      <c r="BK309" s="92"/>
      <c r="BL309" s="465" t="n">
        <v>0</v>
      </c>
      <c r="BM309" s="466" t="n">
        <v>0</v>
      </c>
      <c r="BN309" s="467" t="n">
        <v>0</v>
      </c>
      <c r="BO309" s="468" t="n">
        <v>0</v>
      </c>
      <c r="BP309" s="468" t="n">
        <v>0</v>
      </c>
      <c r="BQ309" s="469" t="n">
        <v>0</v>
      </c>
      <c r="BR309" s="470" t="n">
        <v>0</v>
      </c>
      <c r="BS309" s="468" t="n">
        <v>0</v>
      </c>
      <c r="BT309" s="468" t="n">
        <v>0</v>
      </c>
      <c r="BU309" s="471" t="n">
        <v>0</v>
      </c>
      <c r="CE309" s="446" t="n">
        <v>295</v>
      </c>
    </row>
    <row r="310" s="445" customFormat="true" ht="21.95" hidden="false" customHeight="true" outlineLevel="0" collapsed="false">
      <c r="A310" s="418" t="n">
        <v>0</v>
      </c>
      <c r="B310" s="418" t="n">
        <v>0</v>
      </c>
      <c r="C310" s="419" t="n">
        <v>0</v>
      </c>
      <c r="D310" s="419" t="s">
        <v>716</v>
      </c>
      <c r="E310" s="447" t="s">
        <v>732</v>
      </c>
      <c r="F310" s="447" t="s">
        <v>2681</v>
      </c>
      <c r="G310" s="447" t="s">
        <v>1078</v>
      </c>
      <c r="H310" s="480" t="n">
        <v>15</v>
      </c>
      <c r="I310" s="475" t="n">
        <v>166.8218</v>
      </c>
      <c r="J310" s="473" t="n">
        <v>2502.33</v>
      </c>
      <c r="K310" s="451"/>
      <c r="L310" s="451" t="n">
        <v>0</v>
      </c>
      <c r="M310" s="452" t="n">
        <v>0</v>
      </c>
      <c r="N310" s="452" t="n">
        <v>0</v>
      </c>
      <c r="O310" s="451"/>
      <c r="P310" s="451" t="n">
        <v>0</v>
      </c>
      <c r="Q310" s="452" t="n">
        <v>0</v>
      </c>
      <c r="R310" s="452" t="n">
        <v>0</v>
      </c>
      <c r="S310" s="453" t="n">
        <v>2502.33</v>
      </c>
      <c r="T310" s="453" t="n">
        <v>0</v>
      </c>
      <c r="U310" s="453" t="n">
        <v>2531.357028</v>
      </c>
      <c r="V310" s="453" t="n">
        <v>2531.357028</v>
      </c>
      <c r="W310" s="453" t="n">
        <v>0</v>
      </c>
      <c r="X310" s="451" t="n">
        <v>0</v>
      </c>
      <c r="Y310" s="451" t="n">
        <v>0</v>
      </c>
      <c r="Z310" s="451" t="n">
        <v>0</v>
      </c>
      <c r="AA310" s="451" t="n">
        <v>0</v>
      </c>
      <c r="AB310" s="454" t="s">
        <v>3072</v>
      </c>
      <c r="AC310" s="92"/>
      <c r="AD310" s="452" t="n">
        <v>1</v>
      </c>
      <c r="AE310" s="452" t="n">
        <v>-1</v>
      </c>
      <c r="AF310" s="92"/>
      <c r="AG310" s="455" t="n">
        <v>0</v>
      </c>
      <c r="AH310" s="456" t="n">
        <v>0</v>
      </c>
      <c r="AI310" s="455" t="n">
        <v>0</v>
      </c>
      <c r="AJ310" s="456" t="n">
        <v>0</v>
      </c>
      <c r="AK310" s="92"/>
      <c r="AL310" s="457" t="n">
        <v>0</v>
      </c>
      <c r="AM310" s="458" t="n">
        <v>0</v>
      </c>
      <c r="AN310" s="458" t="n">
        <v>0</v>
      </c>
      <c r="AO310" s="458" t="n">
        <v>0</v>
      </c>
      <c r="AP310" s="459" t="n">
        <v>0</v>
      </c>
      <c r="AQ310" s="378" t="n">
        <v>0</v>
      </c>
      <c r="AR310" s="460" t="n">
        <v>0</v>
      </c>
      <c r="AS310" s="460" t="n">
        <v>0</v>
      </c>
      <c r="AT310" s="460" t="n">
        <v>0</v>
      </c>
      <c r="AU310" s="460" t="n">
        <v>0</v>
      </c>
      <c r="AV310" s="461"/>
      <c r="AW310" s="462" t="n">
        <v>0</v>
      </c>
      <c r="AX310" s="463" t="n">
        <v>0</v>
      </c>
      <c r="AY310" s="464" t="n">
        <v>0</v>
      </c>
      <c r="AZ310" s="418" t="s">
        <v>732</v>
      </c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465" t="n">
        <v>0</v>
      </c>
      <c r="BM310" s="466" t="n">
        <v>0</v>
      </c>
      <c r="BN310" s="467" t="n">
        <v>0</v>
      </c>
      <c r="BO310" s="468" t="n">
        <v>0</v>
      </c>
      <c r="BP310" s="468" t="n">
        <v>0</v>
      </c>
      <c r="BQ310" s="469" t="n">
        <v>0</v>
      </c>
      <c r="BR310" s="470" t="n">
        <v>0</v>
      </c>
      <c r="BS310" s="468" t="n">
        <v>0</v>
      </c>
      <c r="BT310" s="468" t="n">
        <v>0</v>
      </c>
      <c r="BU310" s="471" t="n">
        <v>0</v>
      </c>
      <c r="CE310" s="446" t="n">
        <v>296</v>
      </c>
    </row>
    <row r="311" s="445" customFormat="true" ht="21.95" hidden="false" customHeight="true" outlineLevel="0" collapsed="false">
      <c r="A311" s="418" t="n">
        <v>0</v>
      </c>
      <c r="B311" s="418" t="n">
        <v>0</v>
      </c>
      <c r="C311" s="419" t="n">
        <v>0</v>
      </c>
      <c r="D311" s="419" t="s">
        <v>716</v>
      </c>
      <c r="E311" s="447" t="s">
        <v>734</v>
      </c>
      <c r="F311" s="447" t="s">
        <v>2683</v>
      </c>
      <c r="G311" s="447" t="s">
        <v>1078</v>
      </c>
      <c r="H311" s="480" t="n">
        <v>49</v>
      </c>
      <c r="I311" s="475" t="n">
        <v>309.23</v>
      </c>
      <c r="J311" s="450" t="n">
        <v>15152.27</v>
      </c>
      <c r="K311" s="451"/>
      <c r="L311" s="451" t="n">
        <v>0</v>
      </c>
      <c r="M311" s="452" t="n">
        <v>0</v>
      </c>
      <c r="N311" s="452" t="n">
        <v>0</v>
      </c>
      <c r="O311" s="451"/>
      <c r="P311" s="451" t="n">
        <v>0</v>
      </c>
      <c r="Q311" s="452" t="n">
        <v>0</v>
      </c>
      <c r="R311" s="452" t="n">
        <v>0</v>
      </c>
      <c r="S311" s="453" t="n">
        <v>15152.27</v>
      </c>
      <c r="T311" s="453" t="n">
        <v>0</v>
      </c>
      <c r="U311" s="453" t="n">
        <v>15328.036332</v>
      </c>
      <c r="V311" s="453" t="n">
        <v>15328.036332</v>
      </c>
      <c r="W311" s="453" t="n">
        <v>0</v>
      </c>
      <c r="X311" s="451" t="n">
        <v>0</v>
      </c>
      <c r="Y311" s="451" t="n">
        <v>0</v>
      </c>
      <c r="Z311" s="451" t="n">
        <v>0</v>
      </c>
      <c r="AA311" s="451" t="n">
        <v>0</v>
      </c>
      <c r="AB311" s="454" t="s">
        <v>3072</v>
      </c>
      <c r="AC311" s="92"/>
      <c r="AD311" s="452" t="n">
        <v>1</v>
      </c>
      <c r="AE311" s="452" t="n">
        <v>-1</v>
      </c>
      <c r="AF311" s="92"/>
      <c r="AG311" s="455" t="n">
        <v>0</v>
      </c>
      <c r="AH311" s="456" t="n">
        <v>0</v>
      </c>
      <c r="AI311" s="455" t="n">
        <v>0</v>
      </c>
      <c r="AJ311" s="456" t="n">
        <v>0</v>
      </c>
      <c r="AK311" s="92"/>
      <c r="AL311" s="457" t="n">
        <v>0</v>
      </c>
      <c r="AM311" s="458" t="n">
        <v>0</v>
      </c>
      <c r="AN311" s="458" t="n">
        <v>0</v>
      </c>
      <c r="AO311" s="458" t="n">
        <v>0</v>
      </c>
      <c r="AP311" s="459" t="n">
        <v>0</v>
      </c>
      <c r="AQ311" s="378" t="n">
        <v>0</v>
      </c>
      <c r="AR311" s="460" t="n">
        <v>0</v>
      </c>
      <c r="AS311" s="460" t="n">
        <v>0</v>
      </c>
      <c r="AT311" s="460" t="n">
        <v>0</v>
      </c>
      <c r="AU311" s="460" t="n">
        <v>0</v>
      </c>
      <c r="AV311" s="461"/>
      <c r="AW311" s="462" t="n">
        <v>0</v>
      </c>
      <c r="AX311" s="463" t="n">
        <v>0</v>
      </c>
      <c r="AY311" s="464" t="n">
        <v>0</v>
      </c>
      <c r="AZ311" s="418" t="s">
        <v>734</v>
      </c>
      <c r="BA311" s="92"/>
      <c r="BB311" s="92"/>
      <c r="BC311" s="92"/>
      <c r="BD311" s="92"/>
      <c r="BE311" s="92"/>
      <c r="BF311" s="92"/>
      <c r="BG311" s="92"/>
      <c r="BH311" s="92"/>
      <c r="BI311" s="92"/>
      <c r="BJ311" s="92"/>
      <c r="BK311" s="92"/>
      <c r="BL311" s="465" t="n">
        <v>0</v>
      </c>
      <c r="BM311" s="466" t="n">
        <v>0</v>
      </c>
      <c r="BN311" s="467" t="n">
        <v>0</v>
      </c>
      <c r="BO311" s="468" t="n">
        <v>0</v>
      </c>
      <c r="BP311" s="468" t="n">
        <v>0</v>
      </c>
      <c r="BQ311" s="469" t="n">
        <v>0</v>
      </c>
      <c r="BR311" s="470" t="n">
        <v>0</v>
      </c>
      <c r="BS311" s="468" t="n">
        <v>0</v>
      </c>
      <c r="BT311" s="468" t="n">
        <v>0</v>
      </c>
      <c r="BU311" s="471" t="n">
        <v>0</v>
      </c>
      <c r="CE311" s="446" t="n">
        <v>297</v>
      </c>
    </row>
    <row r="312" s="445" customFormat="true" ht="21.95" hidden="false" customHeight="true" outlineLevel="0" collapsed="false">
      <c r="A312" s="418" t="n">
        <v>0</v>
      </c>
      <c r="B312" s="418" t="n">
        <v>0</v>
      </c>
      <c r="C312" s="419" t="n">
        <v>0</v>
      </c>
      <c r="D312" s="419" t="s">
        <v>716</v>
      </c>
      <c r="E312" s="477" t="s">
        <v>736</v>
      </c>
      <c r="F312" s="477" t="s">
        <v>2685</v>
      </c>
      <c r="G312" s="477"/>
      <c r="H312" s="478"/>
      <c r="I312" s="478"/>
      <c r="J312" s="483" t="n">
        <v>2493.14</v>
      </c>
      <c r="K312" s="451"/>
      <c r="L312" s="451" t="n">
        <v>0</v>
      </c>
      <c r="M312" s="452" t="n">
        <v>0</v>
      </c>
      <c r="N312" s="452" t="n">
        <v>0</v>
      </c>
      <c r="O312" s="451"/>
      <c r="P312" s="451" t="n">
        <v>0</v>
      </c>
      <c r="Q312" s="452" t="n">
        <v>0</v>
      </c>
      <c r="R312" s="452" t="n">
        <v>0</v>
      </c>
      <c r="S312" s="453" t="n">
        <v>2493.14</v>
      </c>
      <c r="T312" s="453" t="n">
        <v>0</v>
      </c>
      <c r="U312" s="453" t="n">
        <v>0</v>
      </c>
      <c r="V312" s="453" t="n">
        <v>0</v>
      </c>
      <c r="W312" s="453" t="n">
        <v>0</v>
      </c>
      <c r="X312" s="451" t="n">
        <v>0</v>
      </c>
      <c r="Y312" s="451" t="n">
        <v>0</v>
      </c>
      <c r="Z312" s="451" t="n">
        <v>0</v>
      </c>
      <c r="AA312" s="451" t="n">
        <v>0</v>
      </c>
      <c r="AB312" s="454" t="s">
        <v>3072</v>
      </c>
      <c r="AC312" s="92"/>
      <c r="AD312" s="452" t="n">
        <v>1</v>
      </c>
      <c r="AE312" s="452" t="n">
        <v>-1</v>
      </c>
      <c r="AF312" s="92"/>
      <c r="AG312" s="455" t="n">
        <v>0</v>
      </c>
      <c r="AH312" s="456" t="n">
        <v>0</v>
      </c>
      <c r="AI312" s="455" t="n">
        <v>0</v>
      </c>
      <c r="AJ312" s="456" t="n">
        <v>0</v>
      </c>
      <c r="AK312" s="92"/>
      <c r="AL312" s="457" t="n">
        <v>0</v>
      </c>
      <c r="AM312" s="458" t="n">
        <v>0</v>
      </c>
      <c r="AN312" s="458" t="n">
        <v>0</v>
      </c>
      <c r="AO312" s="458" t="n">
        <v>0</v>
      </c>
      <c r="AP312" s="459" t="n">
        <v>0</v>
      </c>
      <c r="AQ312" s="378"/>
      <c r="AR312" s="460"/>
      <c r="AS312" s="460"/>
      <c r="AT312" s="460"/>
      <c r="AU312" s="460"/>
      <c r="AV312" s="461"/>
      <c r="AW312" s="462"/>
      <c r="AX312" s="463"/>
      <c r="AY312" s="464"/>
      <c r="AZ312" s="418" t="s">
        <v>736</v>
      </c>
      <c r="BA312" s="92"/>
      <c r="BB312" s="92"/>
      <c r="BC312" s="92"/>
      <c r="BD312" s="92"/>
      <c r="BE312" s="92"/>
      <c r="BF312" s="92"/>
      <c r="BG312" s="92"/>
      <c r="BH312" s="92"/>
      <c r="BI312" s="92"/>
      <c r="BJ312" s="92"/>
      <c r="BK312" s="92"/>
      <c r="BL312" s="465" t="n">
        <v>0</v>
      </c>
      <c r="BM312" s="466" t="n">
        <v>0</v>
      </c>
      <c r="BN312" s="467" t="n">
        <v>0</v>
      </c>
      <c r="BO312" s="468" t="n">
        <v>0</v>
      </c>
      <c r="BP312" s="468" t="n">
        <v>0</v>
      </c>
      <c r="BQ312" s="469" t="n">
        <v>0</v>
      </c>
      <c r="BR312" s="470" t="n">
        <v>0</v>
      </c>
      <c r="BS312" s="468" t="n">
        <v>0</v>
      </c>
      <c r="BT312" s="468" t="n">
        <v>0</v>
      </c>
      <c r="BU312" s="471" t="n">
        <v>0</v>
      </c>
      <c r="CE312" s="446" t="n">
        <v>298</v>
      </c>
    </row>
    <row r="313" s="445" customFormat="true" ht="21.95" hidden="false" customHeight="true" outlineLevel="0" collapsed="false">
      <c r="A313" s="418" t="n">
        <v>0</v>
      </c>
      <c r="B313" s="418" t="n">
        <v>0</v>
      </c>
      <c r="C313" s="419" t="n">
        <v>0</v>
      </c>
      <c r="D313" s="419" t="s">
        <v>716</v>
      </c>
      <c r="E313" s="447" t="s">
        <v>738</v>
      </c>
      <c r="F313" s="447" t="s">
        <v>2687</v>
      </c>
      <c r="G313" s="447" t="s">
        <v>1078</v>
      </c>
      <c r="H313" s="480" t="n">
        <v>13</v>
      </c>
      <c r="I313" s="475" t="n">
        <v>191.78</v>
      </c>
      <c r="J313" s="473" t="n">
        <v>2493.14</v>
      </c>
      <c r="K313" s="451"/>
      <c r="L313" s="451" t="n">
        <v>0</v>
      </c>
      <c r="M313" s="452" t="n">
        <v>0</v>
      </c>
      <c r="N313" s="452" t="n">
        <v>0</v>
      </c>
      <c r="O313" s="451"/>
      <c r="P313" s="451" t="n">
        <v>0</v>
      </c>
      <c r="Q313" s="452" t="n">
        <v>0</v>
      </c>
      <c r="R313" s="452" t="n">
        <v>0</v>
      </c>
      <c r="S313" s="453" t="n">
        <v>2493.14</v>
      </c>
      <c r="T313" s="453" t="n">
        <v>0</v>
      </c>
      <c r="U313" s="453" t="n">
        <v>2522.060424</v>
      </c>
      <c r="V313" s="453" t="n">
        <v>2522.060424</v>
      </c>
      <c r="W313" s="453" t="n">
        <v>0</v>
      </c>
      <c r="X313" s="451" t="n">
        <v>0</v>
      </c>
      <c r="Y313" s="451" t="n">
        <v>0</v>
      </c>
      <c r="Z313" s="451" t="n">
        <v>0</v>
      </c>
      <c r="AA313" s="451" t="n">
        <v>0</v>
      </c>
      <c r="AB313" s="454" t="s">
        <v>3072</v>
      </c>
      <c r="AC313" s="92"/>
      <c r="AD313" s="452" t="n">
        <v>1</v>
      </c>
      <c r="AE313" s="452" t="n">
        <v>-1</v>
      </c>
      <c r="AF313" s="92"/>
      <c r="AG313" s="455" t="n">
        <v>0</v>
      </c>
      <c r="AH313" s="456" t="n">
        <v>0</v>
      </c>
      <c r="AI313" s="455" t="n">
        <v>0</v>
      </c>
      <c r="AJ313" s="456" t="n">
        <v>0</v>
      </c>
      <c r="AK313" s="92"/>
      <c r="AL313" s="457" t="n">
        <v>0</v>
      </c>
      <c r="AM313" s="458" t="n">
        <v>0</v>
      </c>
      <c r="AN313" s="458" t="n">
        <v>0</v>
      </c>
      <c r="AO313" s="458" t="n">
        <v>0</v>
      </c>
      <c r="AP313" s="459" t="n">
        <v>0</v>
      </c>
      <c r="AQ313" s="378" t="n">
        <v>0</v>
      </c>
      <c r="AR313" s="460" t="n">
        <v>0</v>
      </c>
      <c r="AS313" s="460" t="n">
        <v>0</v>
      </c>
      <c r="AT313" s="460" t="n">
        <v>0</v>
      </c>
      <c r="AU313" s="460" t="n">
        <v>0</v>
      </c>
      <c r="AV313" s="461"/>
      <c r="AW313" s="462" t="n">
        <v>0</v>
      </c>
      <c r="AX313" s="463" t="n">
        <v>0</v>
      </c>
      <c r="AY313" s="464" t="n">
        <v>0</v>
      </c>
      <c r="AZ313" s="418" t="s">
        <v>738</v>
      </c>
      <c r="BA313" s="92"/>
      <c r="BB313" s="92"/>
      <c r="BC313" s="92"/>
      <c r="BD313" s="92"/>
      <c r="BE313" s="92"/>
      <c r="BF313" s="92"/>
      <c r="BG313" s="92"/>
      <c r="BH313" s="92"/>
      <c r="BI313" s="92"/>
      <c r="BJ313" s="92"/>
      <c r="BK313" s="92"/>
      <c r="BL313" s="465" t="n">
        <v>0</v>
      </c>
      <c r="BM313" s="466" t="n">
        <v>0</v>
      </c>
      <c r="BN313" s="467" t="n">
        <v>0</v>
      </c>
      <c r="BO313" s="468" t="n">
        <v>0</v>
      </c>
      <c r="BP313" s="468" t="n">
        <v>0</v>
      </c>
      <c r="BQ313" s="469" t="n">
        <v>0</v>
      </c>
      <c r="BR313" s="470" t="n">
        <v>0</v>
      </c>
      <c r="BS313" s="468" t="n">
        <v>0</v>
      </c>
      <c r="BT313" s="468" t="n">
        <v>0</v>
      </c>
      <c r="BU313" s="471" t="n">
        <v>0</v>
      </c>
      <c r="CE313" s="446" t="n">
        <v>299</v>
      </c>
    </row>
    <row r="314" s="445" customFormat="true" ht="21.95" hidden="false" customHeight="true" outlineLevel="0" collapsed="false">
      <c r="A314" s="418" t="n">
        <v>0</v>
      </c>
      <c r="B314" s="418" t="n">
        <v>0</v>
      </c>
      <c r="C314" s="419" t="n">
        <v>0</v>
      </c>
      <c r="D314" s="419" t="s">
        <v>716</v>
      </c>
      <c r="E314" s="477" t="s">
        <v>740</v>
      </c>
      <c r="F314" s="477" t="s">
        <v>2689</v>
      </c>
      <c r="G314" s="477"/>
      <c r="H314" s="478"/>
      <c r="I314" s="478"/>
      <c r="J314" s="484" t="n">
        <v>957.58</v>
      </c>
      <c r="K314" s="451"/>
      <c r="L314" s="451" t="n">
        <v>0</v>
      </c>
      <c r="M314" s="452" t="n">
        <v>0</v>
      </c>
      <c r="N314" s="452" t="n">
        <v>0</v>
      </c>
      <c r="O314" s="451"/>
      <c r="P314" s="451" t="n">
        <v>0</v>
      </c>
      <c r="Q314" s="452" t="n">
        <v>0</v>
      </c>
      <c r="R314" s="452" t="n">
        <v>0</v>
      </c>
      <c r="S314" s="453" t="n">
        <v>957.58</v>
      </c>
      <c r="T314" s="453" t="n">
        <v>0</v>
      </c>
      <c r="U314" s="453" t="n">
        <v>0</v>
      </c>
      <c r="V314" s="453" t="n">
        <v>0</v>
      </c>
      <c r="W314" s="453" t="n">
        <v>0</v>
      </c>
      <c r="X314" s="451" t="n">
        <v>0</v>
      </c>
      <c r="Y314" s="451" t="n">
        <v>0</v>
      </c>
      <c r="Z314" s="451" t="n">
        <v>0</v>
      </c>
      <c r="AA314" s="451" t="n">
        <v>0</v>
      </c>
      <c r="AB314" s="454" t="s">
        <v>3072</v>
      </c>
      <c r="AC314" s="92"/>
      <c r="AD314" s="452" t="n">
        <v>1</v>
      </c>
      <c r="AE314" s="452" t="n">
        <v>-1</v>
      </c>
      <c r="AF314" s="92"/>
      <c r="AG314" s="455" t="n">
        <v>0</v>
      </c>
      <c r="AH314" s="456" t="n">
        <v>0</v>
      </c>
      <c r="AI314" s="455" t="n">
        <v>0</v>
      </c>
      <c r="AJ314" s="456" t="n">
        <v>0</v>
      </c>
      <c r="AK314" s="92"/>
      <c r="AL314" s="457" t="n">
        <v>0</v>
      </c>
      <c r="AM314" s="458" t="n">
        <v>0</v>
      </c>
      <c r="AN314" s="458" t="n">
        <v>0</v>
      </c>
      <c r="AO314" s="458" t="n">
        <v>0</v>
      </c>
      <c r="AP314" s="459" t="n">
        <v>0</v>
      </c>
      <c r="AQ314" s="378"/>
      <c r="AR314" s="460"/>
      <c r="AS314" s="460"/>
      <c r="AT314" s="460"/>
      <c r="AU314" s="460"/>
      <c r="AV314" s="461"/>
      <c r="AW314" s="462"/>
      <c r="AX314" s="463"/>
      <c r="AY314" s="464"/>
      <c r="AZ314" s="418" t="s">
        <v>740</v>
      </c>
      <c r="BA314" s="92"/>
      <c r="BB314" s="92"/>
      <c r="BC314" s="92"/>
      <c r="BD314" s="92"/>
      <c r="BE314" s="92"/>
      <c r="BF314" s="92"/>
      <c r="BG314" s="92"/>
      <c r="BH314" s="92"/>
      <c r="BI314" s="92"/>
      <c r="BJ314" s="92"/>
      <c r="BK314" s="92"/>
      <c r="BL314" s="465" t="n">
        <v>0</v>
      </c>
      <c r="BM314" s="466" t="n">
        <v>0</v>
      </c>
      <c r="BN314" s="467" t="n">
        <v>0</v>
      </c>
      <c r="BO314" s="468" t="n">
        <v>0</v>
      </c>
      <c r="BP314" s="468" t="n">
        <v>0</v>
      </c>
      <c r="BQ314" s="469" t="n">
        <v>0</v>
      </c>
      <c r="BR314" s="470" t="n">
        <v>0</v>
      </c>
      <c r="BS314" s="468" t="n">
        <v>0</v>
      </c>
      <c r="BT314" s="468" t="n">
        <v>0</v>
      </c>
      <c r="BU314" s="471" t="n">
        <v>0</v>
      </c>
      <c r="CE314" s="446" t="n">
        <v>300</v>
      </c>
    </row>
    <row r="315" s="445" customFormat="true" ht="21.95" hidden="false" customHeight="true" outlineLevel="0" collapsed="false">
      <c r="A315" s="418" t="n">
        <v>0</v>
      </c>
      <c r="B315" s="418" t="n">
        <v>0</v>
      </c>
      <c r="C315" s="419" t="n">
        <v>0</v>
      </c>
      <c r="D315" s="419" t="s">
        <v>716</v>
      </c>
      <c r="E315" s="447" t="s">
        <v>742</v>
      </c>
      <c r="F315" s="447" t="s">
        <v>2691</v>
      </c>
      <c r="G315" s="447" t="s">
        <v>1078</v>
      </c>
      <c r="H315" s="480" t="n">
        <v>13</v>
      </c>
      <c r="I315" s="480" t="n">
        <v>73.66</v>
      </c>
      <c r="J315" s="476" t="n">
        <v>957.58</v>
      </c>
      <c r="K315" s="451"/>
      <c r="L315" s="451" t="n">
        <v>0</v>
      </c>
      <c r="M315" s="452" t="n">
        <v>0</v>
      </c>
      <c r="N315" s="452" t="n">
        <v>0</v>
      </c>
      <c r="O315" s="451"/>
      <c r="P315" s="451" t="n">
        <v>0</v>
      </c>
      <c r="Q315" s="452" t="n">
        <v>0</v>
      </c>
      <c r="R315" s="452" t="n">
        <v>0</v>
      </c>
      <c r="S315" s="453" t="n">
        <v>957.58</v>
      </c>
      <c r="T315" s="453" t="n">
        <v>0</v>
      </c>
      <c r="U315" s="453" t="n">
        <v>968.687928</v>
      </c>
      <c r="V315" s="453" t="n">
        <v>968.687928</v>
      </c>
      <c r="W315" s="453" t="n">
        <v>0</v>
      </c>
      <c r="X315" s="451" t="n">
        <v>0</v>
      </c>
      <c r="Y315" s="451" t="n">
        <v>0</v>
      </c>
      <c r="Z315" s="451" t="n">
        <v>0</v>
      </c>
      <c r="AA315" s="451" t="n">
        <v>0</v>
      </c>
      <c r="AB315" s="454" t="s">
        <v>3072</v>
      </c>
      <c r="AC315" s="92"/>
      <c r="AD315" s="452" t="n">
        <v>1</v>
      </c>
      <c r="AE315" s="452" t="n">
        <v>-1</v>
      </c>
      <c r="AF315" s="92"/>
      <c r="AG315" s="455" t="n">
        <v>0</v>
      </c>
      <c r="AH315" s="456" t="n">
        <v>0</v>
      </c>
      <c r="AI315" s="455" t="n">
        <v>0</v>
      </c>
      <c r="AJ315" s="456" t="n">
        <v>0</v>
      </c>
      <c r="AK315" s="92"/>
      <c r="AL315" s="457" t="n">
        <v>0</v>
      </c>
      <c r="AM315" s="458" t="n">
        <v>0</v>
      </c>
      <c r="AN315" s="458" t="n">
        <v>0</v>
      </c>
      <c r="AO315" s="458" t="n">
        <v>0</v>
      </c>
      <c r="AP315" s="459" t="n">
        <v>0</v>
      </c>
      <c r="AQ315" s="378" t="n">
        <v>0</v>
      </c>
      <c r="AR315" s="460" t="n">
        <v>0</v>
      </c>
      <c r="AS315" s="460" t="n">
        <v>0</v>
      </c>
      <c r="AT315" s="460" t="n">
        <v>0</v>
      </c>
      <c r="AU315" s="460" t="n">
        <v>0</v>
      </c>
      <c r="AV315" s="461"/>
      <c r="AW315" s="462" t="n">
        <v>0</v>
      </c>
      <c r="AX315" s="463" t="n">
        <v>0</v>
      </c>
      <c r="AY315" s="464" t="n">
        <v>0</v>
      </c>
      <c r="AZ315" s="418" t="s">
        <v>742</v>
      </c>
      <c r="BA315" s="92"/>
      <c r="BB315" s="92"/>
      <c r="BC315" s="92"/>
      <c r="BD315" s="92"/>
      <c r="BE315" s="92"/>
      <c r="BF315" s="92"/>
      <c r="BG315" s="92"/>
      <c r="BH315" s="92"/>
      <c r="BI315" s="92"/>
      <c r="BJ315" s="92"/>
      <c r="BK315" s="92"/>
      <c r="BL315" s="465" t="n">
        <v>0</v>
      </c>
      <c r="BM315" s="466" t="n">
        <v>0</v>
      </c>
      <c r="BN315" s="467" t="n">
        <v>0</v>
      </c>
      <c r="BO315" s="468" t="n">
        <v>0</v>
      </c>
      <c r="BP315" s="468" t="n">
        <v>0</v>
      </c>
      <c r="BQ315" s="469" t="n">
        <v>0</v>
      </c>
      <c r="BR315" s="470" t="n">
        <v>0</v>
      </c>
      <c r="BS315" s="468" t="n">
        <v>0</v>
      </c>
      <c r="BT315" s="468" t="n">
        <v>0</v>
      </c>
      <c r="BU315" s="471" t="n">
        <v>0</v>
      </c>
      <c r="CE315" s="446" t="n">
        <v>301</v>
      </c>
    </row>
    <row r="316" s="445" customFormat="true" ht="21.95" hidden="false" customHeight="true" outlineLevel="0" collapsed="false">
      <c r="A316" s="418" t="n">
        <v>0</v>
      </c>
      <c r="B316" s="418" t="n">
        <v>0</v>
      </c>
      <c r="C316" s="419" t="n">
        <v>0</v>
      </c>
      <c r="D316" s="419" t="s">
        <v>716</v>
      </c>
      <c r="E316" s="477" t="s">
        <v>744</v>
      </c>
      <c r="F316" s="477" t="s">
        <v>2693</v>
      </c>
      <c r="G316" s="477"/>
      <c r="H316" s="478"/>
      <c r="I316" s="478"/>
      <c r="J316" s="479" t="n">
        <v>28776.17</v>
      </c>
      <c r="K316" s="451"/>
      <c r="L316" s="451" t="n">
        <v>0</v>
      </c>
      <c r="M316" s="452" t="n">
        <v>0</v>
      </c>
      <c r="N316" s="452" t="n">
        <v>0</v>
      </c>
      <c r="O316" s="451"/>
      <c r="P316" s="451" t="n">
        <v>0</v>
      </c>
      <c r="Q316" s="452" t="n">
        <v>0</v>
      </c>
      <c r="R316" s="452" t="n">
        <v>0</v>
      </c>
      <c r="S316" s="453" t="n">
        <v>28776.17</v>
      </c>
      <c r="T316" s="453" t="n">
        <v>0</v>
      </c>
      <c r="U316" s="453" t="n">
        <v>0</v>
      </c>
      <c r="V316" s="453" t="n">
        <v>0</v>
      </c>
      <c r="W316" s="453" t="n">
        <v>0</v>
      </c>
      <c r="X316" s="451" t="n">
        <v>0</v>
      </c>
      <c r="Y316" s="451" t="n">
        <v>0</v>
      </c>
      <c r="Z316" s="451" t="n">
        <v>0</v>
      </c>
      <c r="AA316" s="451" t="n">
        <v>0</v>
      </c>
      <c r="AB316" s="454" t="s">
        <v>3072</v>
      </c>
      <c r="AC316" s="92"/>
      <c r="AD316" s="452" t="n">
        <v>1</v>
      </c>
      <c r="AE316" s="452" t="n">
        <v>-1</v>
      </c>
      <c r="AF316" s="92"/>
      <c r="AG316" s="455" t="n">
        <v>0</v>
      </c>
      <c r="AH316" s="456" t="n">
        <v>0</v>
      </c>
      <c r="AI316" s="455" t="n">
        <v>0</v>
      </c>
      <c r="AJ316" s="456" t="n">
        <v>0</v>
      </c>
      <c r="AK316" s="92"/>
      <c r="AL316" s="457" t="n">
        <v>0</v>
      </c>
      <c r="AM316" s="458" t="n">
        <v>0</v>
      </c>
      <c r="AN316" s="458" t="n">
        <v>0</v>
      </c>
      <c r="AO316" s="458" t="n">
        <v>0</v>
      </c>
      <c r="AP316" s="459" t="n">
        <v>0</v>
      </c>
      <c r="AQ316" s="378"/>
      <c r="AR316" s="460"/>
      <c r="AS316" s="460"/>
      <c r="AT316" s="460"/>
      <c r="AU316" s="460"/>
      <c r="AV316" s="461"/>
      <c r="AW316" s="462"/>
      <c r="AX316" s="463"/>
      <c r="AY316" s="464"/>
      <c r="AZ316" s="418" t="s">
        <v>744</v>
      </c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465" t="n">
        <v>0</v>
      </c>
      <c r="BM316" s="466" t="n">
        <v>0</v>
      </c>
      <c r="BN316" s="467" t="n">
        <v>0</v>
      </c>
      <c r="BO316" s="468" t="n">
        <v>0</v>
      </c>
      <c r="BP316" s="468" t="n">
        <v>0</v>
      </c>
      <c r="BQ316" s="469" t="n">
        <v>0</v>
      </c>
      <c r="BR316" s="470" t="n">
        <v>0</v>
      </c>
      <c r="BS316" s="468" t="n">
        <v>0</v>
      </c>
      <c r="BT316" s="468" t="n">
        <v>0</v>
      </c>
      <c r="BU316" s="471" t="n">
        <v>0</v>
      </c>
      <c r="CE316" s="446" t="n">
        <v>302</v>
      </c>
    </row>
    <row r="317" s="445" customFormat="true" ht="21.95" hidden="false" customHeight="true" outlineLevel="0" collapsed="false">
      <c r="A317" s="418" t="n">
        <v>0</v>
      </c>
      <c r="B317" s="418" t="n">
        <v>0</v>
      </c>
      <c r="C317" s="419" t="n">
        <v>0</v>
      </c>
      <c r="D317" s="419" t="s">
        <v>716</v>
      </c>
      <c r="E317" s="447" t="s">
        <v>746</v>
      </c>
      <c r="F317" s="447" t="s">
        <v>2695</v>
      </c>
      <c r="G317" s="447" t="s">
        <v>1078</v>
      </c>
      <c r="H317" s="480" t="n">
        <v>13</v>
      </c>
      <c r="I317" s="480" t="n">
        <v>91.0918</v>
      </c>
      <c r="J317" s="473" t="n">
        <v>1184.19</v>
      </c>
      <c r="K317" s="451"/>
      <c r="L317" s="451" t="n">
        <v>0</v>
      </c>
      <c r="M317" s="452" t="n">
        <v>0</v>
      </c>
      <c r="N317" s="452" t="n">
        <v>0</v>
      </c>
      <c r="O317" s="451"/>
      <c r="P317" s="451" t="n">
        <v>0</v>
      </c>
      <c r="Q317" s="452" t="n">
        <v>0</v>
      </c>
      <c r="R317" s="452" t="n">
        <v>0</v>
      </c>
      <c r="S317" s="453" t="n">
        <v>1184.19</v>
      </c>
      <c r="T317" s="453" t="n">
        <v>0</v>
      </c>
      <c r="U317" s="453" t="n">
        <v>1197.926604</v>
      </c>
      <c r="V317" s="453" t="n">
        <v>1197.926604</v>
      </c>
      <c r="W317" s="453" t="n">
        <v>0</v>
      </c>
      <c r="X317" s="451" t="n">
        <v>0</v>
      </c>
      <c r="Y317" s="451" t="n">
        <v>0</v>
      </c>
      <c r="Z317" s="451" t="n">
        <v>0</v>
      </c>
      <c r="AA317" s="451" t="n">
        <v>0</v>
      </c>
      <c r="AB317" s="454" t="s">
        <v>3072</v>
      </c>
      <c r="AC317" s="92"/>
      <c r="AD317" s="452" t="n">
        <v>1</v>
      </c>
      <c r="AE317" s="452" t="n">
        <v>-1</v>
      </c>
      <c r="AF317" s="92"/>
      <c r="AG317" s="455" t="n">
        <v>0</v>
      </c>
      <c r="AH317" s="456" t="n">
        <v>0</v>
      </c>
      <c r="AI317" s="455" t="n">
        <v>0</v>
      </c>
      <c r="AJ317" s="456" t="n">
        <v>0</v>
      </c>
      <c r="AK317" s="92"/>
      <c r="AL317" s="457" t="n">
        <v>0</v>
      </c>
      <c r="AM317" s="458" t="n">
        <v>0</v>
      </c>
      <c r="AN317" s="458" t="n">
        <v>0</v>
      </c>
      <c r="AO317" s="458" t="n">
        <v>0</v>
      </c>
      <c r="AP317" s="459" t="n">
        <v>0</v>
      </c>
      <c r="AQ317" s="378" t="n">
        <v>0</v>
      </c>
      <c r="AR317" s="460" t="n">
        <v>0</v>
      </c>
      <c r="AS317" s="460" t="n">
        <v>0</v>
      </c>
      <c r="AT317" s="460" t="n">
        <v>0</v>
      </c>
      <c r="AU317" s="460" t="n">
        <v>0</v>
      </c>
      <c r="AV317" s="461"/>
      <c r="AW317" s="462" t="n">
        <v>0</v>
      </c>
      <c r="AX317" s="463" t="n">
        <v>0</v>
      </c>
      <c r="AY317" s="464" t="n">
        <v>0</v>
      </c>
      <c r="AZ317" s="418" t="s">
        <v>746</v>
      </c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465" t="n">
        <v>0</v>
      </c>
      <c r="BM317" s="466" t="n">
        <v>0</v>
      </c>
      <c r="BN317" s="467" t="n">
        <v>0</v>
      </c>
      <c r="BO317" s="468" t="n">
        <v>0</v>
      </c>
      <c r="BP317" s="468" t="n">
        <v>0</v>
      </c>
      <c r="BQ317" s="469" t="n">
        <v>0</v>
      </c>
      <c r="BR317" s="470" t="n">
        <v>0</v>
      </c>
      <c r="BS317" s="468" t="n">
        <v>0</v>
      </c>
      <c r="BT317" s="468" t="n">
        <v>0</v>
      </c>
      <c r="BU317" s="471" t="n">
        <v>0</v>
      </c>
      <c r="CE317" s="446" t="n">
        <v>303</v>
      </c>
    </row>
    <row r="318" s="445" customFormat="true" ht="21.95" hidden="false" customHeight="true" outlineLevel="0" collapsed="false">
      <c r="A318" s="418" t="n">
        <v>0</v>
      </c>
      <c r="B318" s="418" t="n">
        <v>0</v>
      </c>
      <c r="C318" s="419" t="n">
        <v>0</v>
      </c>
      <c r="D318" s="419" t="s">
        <v>716</v>
      </c>
      <c r="E318" s="447" t="s">
        <v>748</v>
      </c>
      <c r="F318" s="447" t="s">
        <v>2697</v>
      </c>
      <c r="G318" s="447" t="s">
        <v>1078</v>
      </c>
      <c r="H318" s="480" t="n">
        <v>13</v>
      </c>
      <c r="I318" s="480" t="n">
        <v>94.5018</v>
      </c>
      <c r="J318" s="473" t="n">
        <v>1228.52</v>
      </c>
      <c r="K318" s="451"/>
      <c r="L318" s="451" t="n">
        <v>0</v>
      </c>
      <c r="M318" s="452" t="n">
        <v>0</v>
      </c>
      <c r="N318" s="452" t="n">
        <v>0</v>
      </c>
      <c r="O318" s="451"/>
      <c r="P318" s="451" t="n">
        <v>0</v>
      </c>
      <c r="Q318" s="452" t="n">
        <v>0</v>
      </c>
      <c r="R318" s="452" t="n">
        <v>0</v>
      </c>
      <c r="S318" s="453" t="n">
        <v>1228.52</v>
      </c>
      <c r="T318" s="453" t="n">
        <v>0</v>
      </c>
      <c r="U318" s="453" t="n">
        <v>1242.770832</v>
      </c>
      <c r="V318" s="453" t="n">
        <v>1242.770832</v>
      </c>
      <c r="W318" s="453" t="n">
        <v>0</v>
      </c>
      <c r="X318" s="451" t="n">
        <v>0</v>
      </c>
      <c r="Y318" s="451" t="n">
        <v>0</v>
      </c>
      <c r="Z318" s="451" t="n">
        <v>0</v>
      </c>
      <c r="AA318" s="451" t="n">
        <v>0</v>
      </c>
      <c r="AB318" s="454" t="s">
        <v>3072</v>
      </c>
      <c r="AC318" s="92"/>
      <c r="AD318" s="452" t="n">
        <v>1</v>
      </c>
      <c r="AE318" s="452" t="n">
        <v>-1</v>
      </c>
      <c r="AF318" s="92"/>
      <c r="AG318" s="455" t="n">
        <v>0</v>
      </c>
      <c r="AH318" s="456" t="n">
        <v>0</v>
      </c>
      <c r="AI318" s="455" t="n">
        <v>0</v>
      </c>
      <c r="AJ318" s="456" t="n">
        <v>0</v>
      </c>
      <c r="AK318" s="92"/>
      <c r="AL318" s="457" t="n">
        <v>0</v>
      </c>
      <c r="AM318" s="458" t="n">
        <v>0</v>
      </c>
      <c r="AN318" s="458" t="n">
        <v>0</v>
      </c>
      <c r="AO318" s="458" t="n">
        <v>0</v>
      </c>
      <c r="AP318" s="459" t="n">
        <v>0</v>
      </c>
      <c r="AQ318" s="378" t="n">
        <v>0</v>
      </c>
      <c r="AR318" s="460" t="n">
        <v>0</v>
      </c>
      <c r="AS318" s="460" t="n">
        <v>0</v>
      </c>
      <c r="AT318" s="460" t="n">
        <v>0</v>
      </c>
      <c r="AU318" s="460" t="n">
        <v>0</v>
      </c>
      <c r="AV318" s="461"/>
      <c r="AW318" s="462" t="n">
        <v>0</v>
      </c>
      <c r="AX318" s="463" t="n">
        <v>0</v>
      </c>
      <c r="AY318" s="464" t="n">
        <v>0</v>
      </c>
      <c r="AZ318" s="418" t="s">
        <v>748</v>
      </c>
      <c r="BA318" s="92"/>
      <c r="BB318" s="92"/>
      <c r="BC318" s="92"/>
      <c r="BD318" s="92"/>
      <c r="BE318" s="92"/>
      <c r="BF318" s="92"/>
      <c r="BG318" s="92"/>
      <c r="BH318" s="92"/>
      <c r="BI318" s="92"/>
      <c r="BJ318" s="92"/>
      <c r="BK318" s="92"/>
      <c r="BL318" s="465" t="n">
        <v>0</v>
      </c>
      <c r="BM318" s="466" t="n">
        <v>0</v>
      </c>
      <c r="BN318" s="467" t="n">
        <v>0</v>
      </c>
      <c r="BO318" s="468" t="n">
        <v>0</v>
      </c>
      <c r="BP318" s="468" t="n">
        <v>0</v>
      </c>
      <c r="BQ318" s="469" t="n">
        <v>0</v>
      </c>
      <c r="BR318" s="470" t="n">
        <v>0</v>
      </c>
      <c r="BS318" s="468" t="n">
        <v>0</v>
      </c>
      <c r="BT318" s="468" t="n">
        <v>0</v>
      </c>
      <c r="BU318" s="471" t="n">
        <v>0</v>
      </c>
      <c r="CE318" s="446" t="n">
        <v>304</v>
      </c>
    </row>
    <row r="319" s="445" customFormat="true" ht="21.95" hidden="false" customHeight="true" outlineLevel="0" collapsed="false">
      <c r="A319" s="418" t="n">
        <v>0</v>
      </c>
      <c r="B319" s="418" t="n">
        <v>0</v>
      </c>
      <c r="C319" s="419" t="n">
        <v>0</v>
      </c>
      <c r="D319" s="419" t="s">
        <v>716</v>
      </c>
      <c r="E319" s="447" t="s">
        <v>750</v>
      </c>
      <c r="F319" s="447" t="s">
        <v>2699</v>
      </c>
      <c r="G319" s="447" t="s">
        <v>1078</v>
      </c>
      <c r="H319" s="480" t="n">
        <v>15</v>
      </c>
      <c r="I319" s="475" t="n">
        <v>211.2518</v>
      </c>
      <c r="J319" s="473" t="n">
        <v>3168.78</v>
      </c>
      <c r="K319" s="451"/>
      <c r="L319" s="451" t="n">
        <v>0</v>
      </c>
      <c r="M319" s="452" t="n">
        <v>0</v>
      </c>
      <c r="N319" s="452" t="n">
        <v>0</v>
      </c>
      <c r="O319" s="451"/>
      <c r="P319" s="451" t="n">
        <v>0</v>
      </c>
      <c r="Q319" s="452" t="n">
        <v>0</v>
      </c>
      <c r="R319" s="452" t="n">
        <v>0</v>
      </c>
      <c r="S319" s="453" t="n">
        <v>3168.78</v>
      </c>
      <c r="T319" s="453" t="n">
        <v>0</v>
      </c>
      <c r="U319" s="453" t="n">
        <v>3205.537848</v>
      </c>
      <c r="V319" s="453" t="n">
        <v>3205.537848</v>
      </c>
      <c r="W319" s="453" t="n">
        <v>0</v>
      </c>
      <c r="X319" s="451" t="n">
        <v>0</v>
      </c>
      <c r="Y319" s="451" t="n">
        <v>0</v>
      </c>
      <c r="Z319" s="451" t="n">
        <v>0</v>
      </c>
      <c r="AA319" s="451" t="n">
        <v>0</v>
      </c>
      <c r="AB319" s="454" t="s">
        <v>3072</v>
      </c>
      <c r="AC319" s="92"/>
      <c r="AD319" s="452" t="n">
        <v>1</v>
      </c>
      <c r="AE319" s="452" t="n">
        <v>-1</v>
      </c>
      <c r="AF319" s="92"/>
      <c r="AG319" s="455" t="n">
        <v>0</v>
      </c>
      <c r="AH319" s="456" t="n">
        <v>0</v>
      </c>
      <c r="AI319" s="455" t="n">
        <v>0</v>
      </c>
      <c r="AJ319" s="456" t="n">
        <v>0</v>
      </c>
      <c r="AK319" s="92"/>
      <c r="AL319" s="457" t="n">
        <v>0</v>
      </c>
      <c r="AM319" s="458" t="n">
        <v>0</v>
      </c>
      <c r="AN319" s="458" t="n">
        <v>0</v>
      </c>
      <c r="AO319" s="458" t="n">
        <v>0</v>
      </c>
      <c r="AP319" s="459" t="n">
        <v>0</v>
      </c>
      <c r="AQ319" s="378" t="n">
        <v>0</v>
      </c>
      <c r="AR319" s="460" t="n">
        <v>0</v>
      </c>
      <c r="AS319" s="460" t="n">
        <v>0</v>
      </c>
      <c r="AT319" s="460" t="n">
        <v>0</v>
      </c>
      <c r="AU319" s="460" t="n">
        <v>0</v>
      </c>
      <c r="AV319" s="461"/>
      <c r="AW319" s="462" t="n">
        <v>0</v>
      </c>
      <c r="AX319" s="463" t="n">
        <v>0</v>
      </c>
      <c r="AY319" s="464" t="n">
        <v>0</v>
      </c>
      <c r="AZ319" s="418" t="s">
        <v>750</v>
      </c>
      <c r="BA319" s="92"/>
      <c r="BB319" s="92"/>
      <c r="BC319" s="92"/>
      <c r="BD319" s="92"/>
      <c r="BE319" s="92"/>
      <c r="BF319" s="92"/>
      <c r="BG319" s="92"/>
      <c r="BH319" s="92"/>
      <c r="BI319" s="92"/>
      <c r="BJ319" s="92"/>
      <c r="BK319" s="92"/>
      <c r="BL319" s="465" t="n">
        <v>0</v>
      </c>
      <c r="BM319" s="466" t="n">
        <v>0</v>
      </c>
      <c r="BN319" s="467" t="n">
        <v>0</v>
      </c>
      <c r="BO319" s="468" t="n">
        <v>0</v>
      </c>
      <c r="BP319" s="468" t="n">
        <v>0</v>
      </c>
      <c r="BQ319" s="469" t="n">
        <v>0</v>
      </c>
      <c r="BR319" s="470" t="n">
        <v>0</v>
      </c>
      <c r="BS319" s="468" t="n">
        <v>0</v>
      </c>
      <c r="BT319" s="468" t="n">
        <v>0</v>
      </c>
      <c r="BU319" s="471" t="n">
        <v>0</v>
      </c>
      <c r="CE319" s="446" t="n">
        <v>305</v>
      </c>
    </row>
    <row r="320" s="445" customFormat="true" ht="21.95" hidden="false" customHeight="true" outlineLevel="0" collapsed="false">
      <c r="A320" s="418" t="n">
        <v>0</v>
      </c>
      <c r="B320" s="418" t="n">
        <v>0</v>
      </c>
      <c r="C320" s="419" t="n">
        <v>0</v>
      </c>
      <c r="D320" s="419" t="s">
        <v>716</v>
      </c>
      <c r="E320" s="447" t="s">
        <v>752</v>
      </c>
      <c r="F320" s="447" t="s">
        <v>2701</v>
      </c>
      <c r="G320" s="447" t="s">
        <v>1078</v>
      </c>
      <c r="H320" s="448" t="n">
        <v>7</v>
      </c>
      <c r="I320" s="480" t="n">
        <v>45.2718</v>
      </c>
      <c r="J320" s="476" t="n">
        <v>316.9</v>
      </c>
      <c r="K320" s="451"/>
      <c r="L320" s="451" t="n">
        <v>0</v>
      </c>
      <c r="M320" s="452" t="n">
        <v>0</v>
      </c>
      <c r="N320" s="452" t="n">
        <v>0</v>
      </c>
      <c r="O320" s="451"/>
      <c r="P320" s="451" t="n">
        <v>0</v>
      </c>
      <c r="Q320" s="452" t="n">
        <v>0</v>
      </c>
      <c r="R320" s="452" t="n">
        <v>0</v>
      </c>
      <c r="S320" s="453" t="n">
        <v>316.9</v>
      </c>
      <c r="T320" s="453" t="n">
        <v>0</v>
      </c>
      <c r="U320" s="453" t="n">
        <v>320.57604</v>
      </c>
      <c r="V320" s="453" t="n">
        <v>320.57604</v>
      </c>
      <c r="W320" s="453" t="n">
        <v>0</v>
      </c>
      <c r="X320" s="451" t="n">
        <v>0</v>
      </c>
      <c r="Y320" s="451" t="n">
        <v>0</v>
      </c>
      <c r="Z320" s="451" t="n">
        <v>0</v>
      </c>
      <c r="AA320" s="451" t="n">
        <v>0</v>
      </c>
      <c r="AB320" s="454" t="s">
        <v>3072</v>
      </c>
      <c r="AC320" s="92"/>
      <c r="AD320" s="452" t="n">
        <v>1</v>
      </c>
      <c r="AE320" s="452" t="n">
        <v>-1</v>
      </c>
      <c r="AF320" s="92"/>
      <c r="AG320" s="455" t="n">
        <v>0</v>
      </c>
      <c r="AH320" s="456" t="n">
        <v>0</v>
      </c>
      <c r="AI320" s="455" t="n">
        <v>0</v>
      </c>
      <c r="AJ320" s="456" t="n">
        <v>0</v>
      </c>
      <c r="AK320" s="92"/>
      <c r="AL320" s="457" t="n">
        <v>0</v>
      </c>
      <c r="AM320" s="458" t="n">
        <v>0</v>
      </c>
      <c r="AN320" s="458" t="n">
        <v>0</v>
      </c>
      <c r="AO320" s="458" t="n">
        <v>0</v>
      </c>
      <c r="AP320" s="459" t="n">
        <v>0</v>
      </c>
      <c r="AQ320" s="378" t="n">
        <v>0</v>
      </c>
      <c r="AR320" s="460" t="n">
        <v>0</v>
      </c>
      <c r="AS320" s="460" t="n">
        <v>0</v>
      </c>
      <c r="AT320" s="460" t="n">
        <v>0</v>
      </c>
      <c r="AU320" s="460" t="n">
        <v>0</v>
      </c>
      <c r="AV320" s="461"/>
      <c r="AW320" s="462" t="n">
        <v>0</v>
      </c>
      <c r="AX320" s="463" t="n">
        <v>0</v>
      </c>
      <c r="AY320" s="464" t="n">
        <v>0</v>
      </c>
      <c r="AZ320" s="418" t="s">
        <v>752</v>
      </c>
      <c r="BA320" s="92"/>
      <c r="BB320" s="92"/>
      <c r="BC320" s="92"/>
      <c r="BD320" s="92"/>
      <c r="BE320" s="92"/>
      <c r="BF320" s="92"/>
      <c r="BG320" s="92"/>
      <c r="BH320" s="92"/>
      <c r="BI320" s="92"/>
      <c r="BJ320" s="92"/>
      <c r="BK320" s="92"/>
      <c r="BL320" s="465" t="n">
        <v>0</v>
      </c>
      <c r="BM320" s="466" t="n">
        <v>0</v>
      </c>
      <c r="BN320" s="467" t="n">
        <v>0</v>
      </c>
      <c r="BO320" s="468" t="n">
        <v>0</v>
      </c>
      <c r="BP320" s="468" t="n">
        <v>0</v>
      </c>
      <c r="BQ320" s="469" t="n">
        <v>0</v>
      </c>
      <c r="BR320" s="470" t="n">
        <v>0</v>
      </c>
      <c r="BS320" s="468" t="n">
        <v>0</v>
      </c>
      <c r="BT320" s="468" t="n">
        <v>0</v>
      </c>
      <c r="BU320" s="471" t="n">
        <v>0</v>
      </c>
      <c r="CE320" s="446" t="n">
        <v>306</v>
      </c>
    </row>
    <row r="321" s="445" customFormat="true" ht="21.95" hidden="false" customHeight="true" outlineLevel="0" collapsed="false">
      <c r="A321" s="418" t="n">
        <v>0</v>
      </c>
      <c r="B321" s="418" t="n">
        <v>0</v>
      </c>
      <c r="C321" s="419" t="n">
        <v>0</v>
      </c>
      <c r="D321" s="419" t="s">
        <v>716</v>
      </c>
      <c r="E321" s="447" t="s">
        <v>754</v>
      </c>
      <c r="F321" s="447" t="s">
        <v>2703</v>
      </c>
      <c r="G321" s="447" t="s">
        <v>1078</v>
      </c>
      <c r="H321" s="480" t="n">
        <v>49</v>
      </c>
      <c r="I321" s="475" t="n">
        <v>232.9418</v>
      </c>
      <c r="J321" s="450" t="n">
        <v>11414.15</v>
      </c>
      <c r="K321" s="451"/>
      <c r="L321" s="451" t="n">
        <v>0</v>
      </c>
      <c r="M321" s="452" t="n">
        <v>0</v>
      </c>
      <c r="N321" s="452" t="n">
        <v>0</v>
      </c>
      <c r="O321" s="451"/>
      <c r="P321" s="451" t="n">
        <v>0</v>
      </c>
      <c r="Q321" s="452" t="n">
        <v>0</v>
      </c>
      <c r="R321" s="452" t="n">
        <v>0</v>
      </c>
      <c r="S321" s="453" t="n">
        <v>11414.15</v>
      </c>
      <c r="T321" s="453" t="n">
        <v>0</v>
      </c>
      <c r="U321" s="453" t="n">
        <v>11546.55414</v>
      </c>
      <c r="V321" s="453" t="n">
        <v>11546.55414</v>
      </c>
      <c r="W321" s="453" t="n">
        <v>0</v>
      </c>
      <c r="X321" s="451" t="n">
        <v>0</v>
      </c>
      <c r="Y321" s="451" t="n">
        <v>0</v>
      </c>
      <c r="Z321" s="451" t="n">
        <v>0</v>
      </c>
      <c r="AA321" s="451" t="n">
        <v>0</v>
      </c>
      <c r="AB321" s="454" t="s">
        <v>3072</v>
      </c>
      <c r="AC321" s="92"/>
      <c r="AD321" s="452" t="n">
        <v>1</v>
      </c>
      <c r="AE321" s="452" t="n">
        <v>-1</v>
      </c>
      <c r="AF321" s="92"/>
      <c r="AG321" s="455" t="n">
        <v>0</v>
      </c>
      <c r="AH321" s="456" t="n">
        <v>0</v>
      </c>
      <c r="AI321" s="455" t="n">
        <v>0</v>
      </c>
      <c r="AJ321" s="456" t="n">
        <v>0</v>
      </c>
      <c r="AK321" s="92"/>
      <c r="AL321" s="457" t="n">
        <v>0</v>
      </c>
      <c r="AM321" s="458" t="n">
        <v>0</v>
      </c>
      <c r="AN321" s="458" t="n">
        <v>0</v>
      </c>
      <c r="AO321" s="458" t="n">
        <v>0</v>
      </c>
      <c r="AP321" s="459" t="n">
        <v>0</v>
      </c>
      <c r="AQ321" s="378" t="n">
        <v>0</v>
      </c>
      <c r="AR321" s="460" t="n">
        <v>0</v>
      </c>
      <c r="AS321" s="460" t="n">
        <v>0</v>
      </c>
      <c r="AT321" s="460" t="n">
        <v>0</v>
      </c>
      <c r="AU321" s="460" t="n">
        <v>0</v>
      </c>
      <c r="AV321" s="461"/>
      <c r="AW321" s="462" t="n">
        <v>0</v>
      </c>
      <c r="AX321" s="463" t="n">
        <v>0</v>
      </c>
      <c r="AY321" s="464" t="n">
        <v>0</v>
      </c>
      <c r="AZ321" s="418" t="s">
        <v>754</v>
      </c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465" t="n">
        <v>0</v>
      </c>
      <c r="BM321" s="466" t="n">
        <v>0</v>
      </c>
      <c r="BN321" s="467" t="n">
        <v>0</v>
      </c>
      <c r="BO321" s="468" t="n">
        <v>0</v>
      </c>
      <c r="BP321" s="468" t="n">
        <v>0</v>
      </c>
      <c r="BQ321" s="469" t="n">
        <v>0</v>
      </c>
      <c r="BR321" s="470" t="n">
        <v>0</v>
      </c>
      <c r="BS321" s="468" t="n">
        <v>0</v>
      </c>
      <c r="BT321" s="468" t="n">
        <v>0</v>
      </c>
      <c r="BU321" s="471" t="n">
        <v>0</v>
      </c>
      <c r="CE321" s="446" t="n">
        <v>307</v>
      </c>
    </row>
    <row r="322" s="445" customFormat="true" ht="21.95" hidden="false" customHeight="true" outlineLevel="0" collapsed="false">
      <c r="A322" s="418" t="n">
        <v>0</v>
      </c>
      <c r="B322" s="418" t="n">
        <v>0</v>
      </c>
      <c r="C322" s="419" t="n">
        <v>0</v>
      </c>
      <c r="D322" s="419" t="s">
        <v>716</v>
      </c>
      <c r="E322" s="447" t="s">
        <v>756</v>
      </c>
      <c r="F322" s="447" t="s">
        <v>2705</v>
      </c>
      <c r="G322" s="447" t="s">
        <v>1078</v>
      </c>
      <c r="H322" s="480" t="n">
        <v>15</v>
      </c>
      <c r="I322" s="475" t="n">
        <v>289.5218</v>
      </c>
      <c r="J322" s="473" t="n">
        <v>4342.83</v>
      </c>
      <c r="K322" s="451"/>
      <c r="L322" s="451" t="n">
        <v>0</v>
      </c>
      <c r="M322" s="452" t="n">
        <v>0</v>
      </c>
      <c r="N322" s="452" t="n">
        <v>0</v>
      </c>
      <c r="O322" s="451"/>
      <c r="P322" s="451" t="n">
        <v>0</v>
      </c>
      <c r="Q322" s="452" t="n">
        <v>0</v>
      </c>
      <c r="R322" s="452" t="n">
        <v>0</v>
      </c>
      <c r="S322" s="453" t="n">
        <v>4342.83</v>
      </c>
      <c r="T322" s="453" t="n">
        <v>0</v>
      </c>
      <c r="U322" s="453" t="n">
        <v>4393.206828</v>
      </c>
      <c r="V322" s="453" t="n">
        <v>4393.206828</v>
      </c>
      <c r="W322" s="453" t="n">
        <v>0</v>
      </c>
      <c r="X322" s="451" t="n">
        <v>0</v>
      </c>
      <c r="Y322" s="451" t="n">
        <v>0</v>
      </c>
      <c r="Z322" s="451" t="n">
        <v>0</v>
      </c>
      <c r="AA322" s="451" t="n">
        <v>0</v>
      </c>
      <c r="AB322" s="454" t="s">
        <v>3072</v>
      </c>
      <c r="AC322" s="92"/>
      <c r="AD322" s="452" t="n">
        <v>1</v>
      </c>
      <c r="AE322" s="452" t="n">
        <v>-1</v>
      </c>
      <c r="AF322" s="92"/>
      <c r="AG322" s="455" t="n">
        <v>0</v>
      </c>
      <c r="AH322" s="456" t="n">
        <v>0</v>
      </c>
      <c r="AI322" s="455" t="n">
        <v>0</v>
      </c>
      <c r="AJ322" s="456" t="n">
        <v>0</v>
      </c>
      <c r="AK322" s="92"/>
      <c r="AL322" s="457" t="n">
        <v>0</v>
      </c>
      <c r="AM322" s="458" t="n">
        <v>0</v>
      </c>
      <c r="AN322" s="458" t="n">
        <v>0</v>
      </c>
      <c r="AO322" s="458" t="n">
        <v>0</v>
      </c>
      <c r="AP322" s="459" t="n">
        <v>0</v>
      </c>
      <c r="AQ322" s="378" t="n">
        <v>0</v>
      </c>
      <c r="AR322" s="460" t="n">
        <v>0</v>
      </c>
      <c r="AS322" s="460" t="n">
        <v>0</v>
      </c>
      <c r="AT322" s="460" t="n">
        <v>0</v>
      </c>
      <c r="AU322" s="460" t="n">
        <v>0</v>
      </c>
      <c r="AV322" s="461"/>
      <c r="AW322" s="462" t="n">
        <v>0</v>
      </c>
      <c r="AX322" s="463" t="n">
        <v>0</v>
      </c>
      <c r="AY322" s="464" t="n">
        <v>0</v>
      </c>
      <c r="AZ322" s="418" t="s">
        <v>756</v>
      </c>
      <c r="BA322" s="92"/>
      <c r="BB322" s="92"/>
      <c r="BC322" s="92"/>
      <c r="BD322" s="92"/>
      <c r="BE322" s="92"/>
      <c r="BF322" s="92"/>
      <c r="BG322" s="92"/>
      <c r="BH322" s="92"/>
      <c r="BI322" s="92"/>
      <c r="BJ322" s="92"/>
      <c r="BK322" s="92"/>
      <c r="BL322" s="465" t="n">
        <v>0</v>
      </c>
      <c r="BM322" s="466" t="n">
        <v>0</v>
      </c>
      <c r="BN322" s="467" t="n">
        <v>0</v>
      </c>
      <c r="BO322" s="468" t="n">
        <v>0</v>
      </c>
      <c r="BP322" s="468" t="n">
        <v>0</v>
      </c>
      <c r="BQ322" s="469" t="n">
        <v>0</v>
      </c>
      <c r="BR322" s="470" t="n">
        <v>0</v>
      </c>
      <c r="BS322" s="468" t="n">
        <v>0</v>
      </c>
      <c r="BT322" s="468" t="n">
        <v>0</v>
      </c>
      <c r="BU322" s="471" t="n">
        <v>0</v>
      </c>
      <c r="CE322" s="446" t="n">
        <v>308</v>
      </c>
    </row>
    <row r="323" s="445" customFormat="true" ht="21.95" hidden="false" customHeight="true" outlineLevel="0" collapsed="false">
      <c r="A323" s="418" t="n">
        <v>0</v>
      </c>
      <c r="B323" s="418" t="n">
        <v>0</v>
      </c>
      <c r="C323" s="419" t="n">
        <v>0</v>
      </c>
      <c r="D323" s="419" t="s">
        <v>716</v>
      </c>
      <c r="E323" s="447" t="s">
        <v>758</v>
      </c>
      <c r="F323" s="447" t="s">
        <v>1898</v>
      </c>
      <c r="G323" s="447" t="s">
        <v>1078</v>
      </c>
      <c r="H323" s="480" t="n">
        <v>36</v>
      </c>
      <c r="I323" s="475" t="n">
        <v>197.8</v>
      </c>
      <c r="J323" s="473" t="n">
        <v>7120.8</v>
      </c>
      <c r="K323" s="451"/>
      <c r="L323" s="451" t="n">
        <v>0</v>
      </c>
      <c r="M323" s="452" t="n">
        <v>0</v>
      </c>
      <c r="N323" s="452" t="n">
        <v>0</v>
      </c>
      <c r="O323" s="451"/>
      <c r="P323" s="451" t="n">
        <v>0</v>
      </c>
      <c r="Q323" s="452" t="n">
        <v>0</v>
      </c>
      <c r="R323" s="452" t="n">
        <v>0</v>
      </c>
      <c r="S323" s="453" t="n">
        <v>7120.8</v>
      </c>
      <c r="T323" s="453" t="n">
        <v>0</v>
      </c>
      <c r="U323" s="453" t="n">
        <v>7203.40128</v>
      </c>
      <c r="V323" s="453" t="n">
        <v>7203.40128</v>
      </c>
      <c r="W323" s="453" t="n">
        <v>0</v>
      </c>
      <c r="X323" s="451" t="n">
        <v>0</v>
      </c>
      <c r="Y323" s="451" t="n">
        <v>0</v>
      </c>
      <c r="Z323" s="451" t="n">
        <v>0</v>
      </c>
      <c r="AA323" s="451" t="n">
        <v>0</v>
      </c>
      <c r="AB323" s="454" t="s">
        <v>3072</v>
      </c>
      <c r="AC323" s="92"/>
      <c r="AD323" s="452" t="n">
        <v>1</v>
      </c>
      <c r="AE323" s="452" t="n">
        <v>-1</v>
      </c>
      <c r="AF323" s="92"/>
      <c r="AG323" s="455" t="n">
        <v>0</v>
      </c>
      <c r="AH323" s="456" t="n">
        <v>0</v>
      </c>
      <c r="AI323" s="455" t="n">
        <v>0</v>
      </c>
      <c r="AJ323" s="456" t="n">
        <v>0</v>
      </c>
      <c r="AK323" s="92"/>
      <c r="AL323" s="457" t="n">
        <v>0</v>
      </c>
      <c r="AM323" s="458" t="n">
        <v>0</v>
      </c>
      <c r="AN323" s="458" t="n">
        <v>0</v>
      </c>
      <c r="AO323" s="458" t="n">
        <v>0</v>
      </c>
      <c r="AP323" s="459" t="n">
        <v>0</v>
      </c>
      <c r="AQ323" s="378" t="n">
        <v>0</v>
      </c>
      <c r="AR323" s="460" t="n">
        <v>0</v>
      </c>
      <c r="AS323" s="460" t="n">
        <v>0</v>
      </c>
      <c r="AT323" s="460" t="n">
        <v>0</v>
      </c>
      <c r="AU323" s="460" t="n">
        <v>0</v>
      </c>
      <c r="AV323" s="461"/>
      <c r="AW323" s="462" t="n">
        <v>0</v>
      </c>
      <c r="AX323" s="463" t="n">
        <v>0</v>
      </c>
      <c r="AY323" s="464" t="n">
        <v>0</v>
      </c>
      <c r="AZ323" s="418" t="s">
        <v>758</v>
      </c>
      <c r="BA323" s="92"/>
      <c r="BB323" s="92"/>
      <c r="BC323" s="92"/>
      <c r="BD323" s="92"/>
      <c r="BE323" s="92"/>
      <c r="BF323" s="92"/>
      <c r="BG323" s="92"/>
      <c r="BH323" s="92"/>
      <c r="BI323" s="92"/>
      <c r="BJ323" s="92"/>
      <c r="BK323" s="92"/>
      <c r="BL323" s="465" t="n">
        <v>0</v>
      </c>
      <c r="BM323" s="466" t="n">
        <v>0</v>
      </c>
      <c r="BN323" s="467" t="n">
        <v>0</v>
      </c>
      <c r="BO323" s="468" t="n">
        <v>0</v>
      </c>
      <c r="BP323" s="468" t="n">
        <v>0</v>
      </c>
      <c r="BQ323" s="469" t="n">
        <v>0</v>
      </c>
      <c r="BR323" s="470" t="n">
        <v>0</v>
      </c>
      <c r="BS323" s="468" t="n">
        <v>0</v>
      </c>
      <c r="BT323" s="468" t="n">
        <v>0</v>
      </c>
      <c r="BU323" s="471" t="n">
        <v>0</v>
      </c>
      <c r="CE323" s="446" t="n">
        <v>309</v>
      </c>
    </row>
    <row r="324" s="445" customFormat="true" ht="21.95" hidden="false" customHeight="true" outlineLevel="0" collapsed="false">
      <c r="A324" s="418" t="n">
        <v>0</v>
      </c>
      <c r="B324" s="418" t="n">
        <v>0</v>
      </c>
      <c r="C324" s="419" t="n">
        <v>0</v>
      </c>
      <c r="D324" s="419" t="s">
        <v>716</v>
      </c>
      <c r="E324" s="477" t="s">
        <v>760</v>
      </c>
      <c r="F324" s="477" t="s">
        <v>2708</v>
      </c>
      <c r="G324" s="477"/>
      <c r="H324" s="478"/>
      <c r="I324" s="478"/>
      <c r="J324" s="483" t="n">
        <v>4650.8</v>
      </c>
      <c r="K324" s="451"/>
      <c r="L324" s="451" t="n">
        <v>0</v>
      </c>
      <c r="M324" s="452" t="n">
        <v>0</v>
      </c>
      <c r="N324" s="452" t="n">
        <v>0</v>
      </c>
      <c r="O324" s="451"/>
      <c r="P324" s="451" t="n">
        <v>0</v>
      </c>
      <c r="Q324" s="452" t="n">
        <v>0</v>
      </c>
      <c r="R324" s="452" t="n">
        <v>0</v>
      </c>
      <c r="S324" s="453" t="n">
        <v>4650.8</v>
      </c>
      <c r="T324" s="453" t="n">
        <v>0</v>
      </c>
      <c r="U324" s="453" t="n">
        <v>0</v>
      </c>
      <c r="V324" s="453" t="n">
        <v>0</v>
      </c>
      <c r="W324" s="453" t="n">
        <v>0</v>
      </c>
      <c r="X324" s="451" t="n">
        <v>0</v>
      </c>
      <c r="Y324" s="451" t="n">
        <v>0</v>
      </c>
      <c r="Z324" s="451" t="n">
        <v>0</v>
      </c>
      <c r="AA324" s="451" t="n">
        <v>0</v>
      </c>
      <c r="AB324" s="454" t="s">
        <v>3072</v>
      </c>
      <c r="AC324" s="92"/>
      <c r="AD324" s="452" t="n">
        <v>1</v>
      </c>
      <c r="AE324" s="452" t="n">
        <v>-1</v>
      </c>
      <c r="AF324" s="92"/>
      <c r="AG324" s="455" t="n">
        <v>0</v>
      </c>
      <c r="AH324" s="456" t="n">
        <v>0</v>
      </c>
      <c r="AI324" s="455" t="n">
        <v>0</v>
      </c>
      <c r="AJ324" s="456" t="n">
        <v>0</v>
      </c>
      <c r="AK324" s="92"/>
      <c r="AL324" s="457" t="n">
        <v>0</v>
      </c>
      <c r="AM324" s="458" t="n">
        <v>0</v>
      </c>
      <c r="AN324" s="458" t="n">
        <v>0</v>
      </c>
      <c r="AO324" s="458" t="n">
        <v>0</v>
      </c>
      <c r="AP324" s="459" t="n">
        <v>0</v>
      </c>
      <c r="AQ324" s="378"/>
      <c r="AR324" s="460"/>
      <c r="AS324" s="460"/>
      <c r="AT324" s="460"/>
      <c r="AU324" s="460"/>
      <c r="AV324" s="461"/>
      <c r="AW324" s="462"/>
      <c r="AX324" s="463"/>
      <c r="AY324" s="464"/>
      <c r="AZ324" s="418" t="s">
        <v>760</v>
      </c>
      <c r="BA324" s="92"/>
      <c r="BB324" s="92"/>
      <c r="BC324" s="92"/>
      <c r="BD324" s="92"/>
      <c r="BE324" s="92"/>
      <c r="BF324" s="92"/>
      <c r="BG324" s="92"/>
      <c r="BH324" s="92"/>
      <c r="BI324" s="92"/>
      <c r="BJ324" s="92"/>
      <c r="BK324" s="92"/>
      <c r="BL324" s="465" t="n">
        <v>0</v>
      </c>
      <c r="BM324" s="466" t="n">
        <v>0</v>
      </c>
      <c r="BN324" s="467" t="n">
        <v>0</v>
      </c>
      <c r="BO324" s="468" t="n">
        <v>0</v>
      </c>
      <c r="BP324" s="468" t="n">
        <v>0</v>
      </c>
      <c r="BQ324" s="469" t="n">
        <v>0</v>
      </c>
      <c r="BR324" s="470" t="n">
        <v>0</v>
      </c>
      <c r="BS324" s="468" t="n">
        <v>0</v>
      </c>
      <c r="BT324" s="468" t="n">
        <v>0</v>
      </c>
      <c r="BU324" s="471" t="n">
        <v>0</v>
      </c>
      <c r="CE324" s="446" t="n">
        <v>310</v>
      </c>
    </row>
    <row r="325" s="445" customFormat="true" ht="21.95" hidden="false" customHeight="true" outlineLevel="0" collapsed="false">
      <c r="A325" s="418" t="n">
        <v>0</v>
      </c>
      <c r="B325" s="418" t="n">
        <v>0</v>
      </c>
      <c r="C325" s="419" t="n">
        <v>0</v>
      </c>
      <c r="D325" s="419" t="s">
        <v>716</v>
      </c>
      <c r="E325" s="447" t="s">
        <v>762</v>
      </c>
      <c r="F325" s="447" t="s">
        <v>2710</v>
      </c>
      <c r="G325" s="447" t="s">
        <v>1078</v>
      </c>
      <c r="H325" s="475" t="n">
        <v>140</v>
      </c>
      <c r="I325" s="480" t="n">
        <v>33.22</v>
      </c>
      <c r="J325" s="473" t="n">
        <v>4650.8</v>
      </c>
      <c r="K325" s="451"/>
      <c r="L325" s="451" t="n">
        <v>0</v>
      </c>
      <c r="M325" s="452" t="n">
        <v>0</v>
      </c>
      <c r="N325" s="452" t="n">
        <v>0</v>
      </c>
      <c r="O325" s="451"/>
      <c r="P325" s="451" t="n">
        <v>0</v>
      </c>
      <c r="Q325" s="452" t="n">
        <v>0</v>
      </c>
      <c r="R325" s="452" t="n">
        <v>0</v>
      </c>
      <c r="S325" s="453" t="n">
        <v>4650.8</v>
      </c>
      <c r="T325" s="453" t="n">
        <v>0</v>
      </c>
      <c r="U325" s="453" t="n">
        <v>4704.74928</v>
      </c>
      <c r="V325" s="453" t="n">
        <v>4704.74928</v>
      </c>
      <c r="W325" s="453" t="n">
        <v>0</v>
      </c>
      <c r="X325" s="451" t="n">
        <v>0</v>
      </c>
      <c r="Y325" s="451" t="n">
        <v>0</v>
      </c>
      <c r="Z325" s="451" t="n">
        <v>0</v>
      </c>
      <c r="AA325" s="451" t="n">
        <v>0</v>
      </c>
      <c r="AB325" s="454" t="s">
        <v>3072</v>
      </c>
      <c r="AC325" s="92"/>
      <c r="AD325" s="452" t="n">
        <v>1</v>
      </c>
      <c r="AE325" s="452" t="n">
        <v>-1</v>
      </c>
      <c r="AF325" s="92"/>
      <c r="AG325" s="455" t="n">
        <v>0</v>
      </c>
      <c r="AH325" s="456" t="n">
        <v>0</v>
      </c>
      <c r="AI325" s="455" t="n">
        <v>0</v>
      </c>
      <c r="AJ325" s="456" t="n">
        <v>0</v>
      </c>
      <c r="AK325" s="92"/>
      <c r="AL325" s="457" t="n">
        <v>0</v>
      </c>
      <c r="AM325" s="458" t="n">
        <v>0</v>
      </c>
      <c r="AN325" s="458" t="n">
        <v>0</v>
      </c>
      <c r="AO325" s="458" t="n">
        <v>0</v>
      </c>
      <c r="AP325" s="459" t="n">
        <v>0</v>
      </c>
      <c r="AQ325" s="378" t="n">
        <v>0</v>
      </c>
      <c r="AR325" s="460" t="n">
        <v>0</v>
      </c>
      <c r="AS325" s="460" t="n">
        <v>0</v>
      </c>
      <c r="AT325" s="460" t="n">
        <v>0</v>
      </c>
      <c r="AU325" s="460" t="n">
        <v>0</v>
      </c>
      <c r="AV325" s="461"/>
      <c r="AW325" s="462" t="n">
        <v>0</v>
      </c>
      <c r="AX325" s="463" t="n">
        <v>0</v>
      </c>
      <c r="AY325" s="464" t="n">
        <v>0</v>
      </c>
      <c r="AZ325" s="418" t="s">
        <v>762</v>
      </c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465" t="n">
        <v>0</v>
      </c>
      <c r="BM325" s="466" t="n">
        <v>0</v>
      </c>
      <c r="BN325" s="467" t="n">
        <v>0</v>
      </c>
      <c r="BO325" s="468" t="n">
        <v>0</v>
      </c>
      <c r="BP325" s="468" t="n">
        <v>0</v>
      </c>
      <c r="BQ325" s="469" t="n">
        <v>0</v>
      </c>
      <c r="BR325" s="470" t="n">
        <v>0</v>
      </c>
      <c r="BS325" s="468" t="n">
        <v>0</v>
      </c>
      <c r="BT325" s="468" t="n">
        <v>0</v>
      </c>
      <c r="BU325" s="471" t="n">
        <v>0</v>
      </c>
      <c r="CE325" s="446" t="n">
        <v>311</v>
      </c>
    </row>
    <row r="326" s="445" customFormat="true" ht="21.95" hidden="false" customHeight="true" outlineLevel="0" collapsed="false">
      <c r="A326" s="418" t="n">
        <v>0</v>
      </c>
      <c r="B326" s="418" t="n">
        <v>0</v>
      </c>
      <c r="C326" s="419" t="n">
        <v>0</v>
      </c>
      <c r="D326" s="419" t="s">
        <v>716</v>
      </c>
      <c r="E326" s="477" t="s">
        <v>764</v>
      </c>
      <c r="F326" s="477" t="s">
        <v>2712</v>
      </c>
      <c r="G326" s="477"/>
      <c r="H326" s="478"/>
      <c r="I326" s="478"/>
      <c r="J326" s="479" t="n">
        <v>31645.84</v>
      </c>
      <c r="K326" s="451"/>
      <c r="L326" s="451" t="n">
        <v>0</v>
      </c>
      <c r="M326" s="452" t="n">
        <v>0</v>
      </c>
      <c r="N326" s="452" t="n">
        <v>0</v>
      </c>
      <c r="O326" s="451"/>
      <c r="P326" s="451" t="n">
        <v>0</v>
      </c>
      <c r="Q326" s="452" t="n">
        <v>0</v>
      </c>
      <c r="R326" s="452" t="n">
        <v>0</v>
      </c>
      <c r="S326" s="453" t="n">
        <v>31645.84</v>
      </c>
      <c r="T326" s="453" t="n">
        <v>0</v>
      </c>
      <c r="U326" s="453" t="n">
        <v>0</v>
      </c>
      <c r="V326" s="453" t="n">
        <v>0</v>
      </c>
      <c r="W326" s="453" t="n">
        <v>0</v>
      </c>
      <c r="X326" s="451" t="n">
        <v>0</v>
      </c>
      <c r="Y326" s="451" t="n">
        <v>0</v>
      </c>
      <c r="Z326" s="451" t="n">
        <v>0</v>
      </c>
      <c r="AA326" s="451" t="n">
        <v>0</v>
      </c>
      <c r="AB326" s="454" t="s">
        <v>3072</v>
      </c>
      <c r="AC326" s="92"/>
      <c r="AD326" s="452" t="n">
        <v>1</v>
      </c>
      <c r="AE326" s="452" t="n">
        <v>-1</v>
      </c>
      <c r="AF326" s="92"/>
      <c r="AG326" s="455" t="n">
        <v>0</v>
      </c>
      <c r="AH326" s="456" t="n">
        <v>0</v>
      </c>
      <c r="AI326" s="455" t="n">
        <v>0</v>
      </c>
      <c r="AJ326" s="456" t="n">
        <v>0</v>
      </c>
      <c r="AK326" s="92"/>
      <c r="AL326" s="457" t="n">
        <v>0</v>
      </c>
      <c r="AM326" s="458" t="n">
        <v>0</v>
      </c>
      <c r="AN326" s="458" t="n">
        <v>0</v>
      </c>
      <c r="AO326" s="458" t="n">
        <v>0</v>
      </c>
      <c r="AP326" s="459" t="n">
        <v>0</v>
      </c>
      <c r="AQ326" s="378"/>
      <c r="AR326" s="460"/>
      <c r="AS326" s="460"/>
      <c r="AT326" s="460"/>
      <c r="AU326" s="460"/>
      <c r="AV326" s="461"/>
      <c r="AW326" s="462"/>
      <c r="AX326" s="463"/>
      <c r="AY326" s="464"/>
      <c r="AZ326" s="418" t="s">
        <v>764</v>
      </c>
      <c r="BA326" s="92"/>
      <c r="BB326" s="92"/>
      <c r="BC326" s="92"/>
      <c r="BD326" s="92"/>
      <c r="BE326" s="92"/>
      <c r="BF326" s="92"/>
      <c r="BG326" s="92"/>
      <c r="BH326" s="92"/>
      <c r="BI326" s="92"/>
      <c r="BJ326" s="92"/>
      <c r="BK326" s="92"/>
      <c r="BL326" s="465" t="n">
        <v>0</v>
      </c>
      <c r="BM326" s="466" t="n">
        <v>0</v>
      </c>
      <c r="BN326" s="467" t="n">
        <v>0</v>
      </c>
      <c r="BO326" s="468" t="n">
        <v>0</v>
      </c>
      <c r="BP326" s="468" t="n">
        <v>0</v>
      </c>
      <c r="BQ326" s="469" t="n">
        <v>0</v>
      </c>
      <c r="BR326" s="470" t="n">
        <v>0</v>
      </c>
      <c r="BS326" s="468" t="n">
        <v>0</v>
      </c>
      <c r="BT326" s="468" t="n">
        <v>0</v>
      </c>
      <c r="BU326" s="471" t="n">
        <v>0</v>
      </c>
      <c r="CE326" s="446" t="n">
        <v>312</v>
      </c>
    </row>
    <row r="327" s="445" customFormat="true" ht="21.95" hidden="false" customHeight="true" outlineLevel="0" collapsed="false">
      <c r="A327" s="418" t="n">
        <v>0</v>
      </c>
      <c r="B327" s="418" t="n">
        <v>0</v>
      </c>
      <c r="C327" s="419" t="n">
        <v>0</v>
      </c>
      <c r="D327" s="419" t="s">
        <v>716</v>
      </c>
      <c r="E327" s="447" t="s">
        <v>766</v>
      </c>
      <c r="F327" s="447" t="s">
        <v>1598</v>
      </c>
      <c r="G327" s="447" t="s">
        <v>1078</v>
      </c>
      <c r="H327" s="448" t="n">
        <v>1</v>
      </c>
      <c r="I327" s="475" t="n">
        <v>245.84</v>
      </c>
      <c r="J327" s="476" t="n">
        <v>245.84</v>
      </c>
      <c r="K327" s="451"/>
      <c r="L327" s="451" t="n">
        <v>0</v>
      </c>
      <c r="M327" s="452" t="n">
        <v>0</v>
      </c>
      <c r="N327" s="452" t="n">
        <v>0</v>
      </c>
      <c r="O327" s="451"/>
      <c r="P327" s="451" t="n">
        <v>0</v>
      </c>
      <c r="Q327" s="452" t="n">
        <v>0</v>
      </c>
      <c r="R327" s="452" t="n">
        <v>0</v>
      </c>
      <c r="S327" s="453" t="n">
        <v>245.84</v>
      </c>
      <c r="T327" s="453" t="n">
        <v>0</v>
      </c>
      <c r="U327" s="453" t="n">
        <v>248.691744</v>
      </c>
      <c r="V327" s="453" t="n">
        <v>248.691744</v>
      </c>
      <c r="W327" s="453" t="n">
        <v>0</v>
      </c>
      <c r="X327" s="451" t="n">
        <v>0</v>
      </c>
      <c r="Y327" s="451" t="n">
        <v>0</v>
      </c>
      <c r="Z327" s="451" t="n">
        <v>0</v>
      </c>
      <c r="AA327" s="451" t="n">
        <v>0</v>
      </c>
      <c r="AB327" s="454" t="s">
        <v>3072</v>
      </c>
      <c r="AC327" s="92"/>
      <c r="AD327" s="452" t="n">
        <v>1</v>
      </c>
      <c r="AE327" s="452" t="n">
        <v>-1</v>
      </c>
      <c r="AF327" s="92"/>
      <c r="AG327" s="455" t="n">
        <v>0</v>
      </c>
      <c r="AH327" s="456" t="n">
        <v>0</v>
      </c>
      <c r="AI327" s="455" t="n">
        <v>0</v>
      </c>
      <c r="AJ327" s="456" t="n">
        <v>0</v>
      </c>
      <c r="AK327" s="92"/>
      <c r="AL327" s="457" t="n">
        <v>0</v>
      </c>
      <c r="AM327" s="458" t="n">
        <v>0</v>
      </c>
      <c r="AN327" s="458" t="n">
        <v>0</v>
      </c>
      <c r="AO327" s="458" t="n">
        <v>0</v>
      </c>
      <c r="AP327" s="459" t="n">
        <v>0</v>
      </c>
      <c r="AQ327" s="378" t="n">
        <v>0</v>
      </c>
      <c r="AR327" s="460" t="n">
        <v>0</v>
      </c>
      <c r="AS327" s="460" t="n">
        <v>0</v>
      </c>
      <c r="AT327" s="460" t="n">
        <v>0</v>
      </c>
      <c r="AU327" s="460" t="n">
        <v>0</v>
      </c>
      <c r="AV327" s="461"/>
      <c r="AW327" s="462" t="n">
        <v>0</v>
      </c>
      <c r="AX327" s="463" t="n">
        <v>0</v>
      </c>
      <c r="AY327" s="464" t="n">
        <v>0</v>
      </c>
      <c r="AZ327" s="418" t="s">
        <v>766</v>
      </c>
      <c r="BA327" s="92"/>
      <c r="BB327" s="92"/>
      <c r="BC327" s="92"/>
      <c r="BD327" s="92"/>
      <c r="BE327" s="92"/>
      <c r="BF327" s="92"/>
      <c r="BG327" s="92"/>
      <c r="BH327" s="92"/>
      <c r="BI327" s="92"/>
      <c r="BJ327" s="92"/>
      <c r="BK327" s="92"/>
      <c r="BL327" s="465" t="n">
        <v>0</v>
      </c>
      <c r="BM327" s="466" t="n">
        <v>0</v>
      </c>
      <c r="BN327" s="467" t="n">
        <v>0</v>
      </c>
      <c r="BO327" s="468" t="n">
        <v>0</v>
      </c>
      <c r="BP327" s="468" t="n">
        <v>0</v>
      </c>
      <c r="BQ327" s="469" t="n">
        <v>0</v>
      </c>
      <c r="BR327" s="470" t="n">
        <v>0</v>
      </c>
      <c r="BS327" s="468" t="n">
        <v>0</v>
      </c>
      <c r="BT327" s="468" t="n">
        <v>0</v>
      </c>
      <c r="BU327" s="471" t="n">
        <v>0</v>
      </c>
      <c r="CE327" s="446" t="n">
        <v>313</v>
      </c>
    </row>
    <row r="328" s="445" customFormat="true" ht="21.95" hidden="false" customHeight="true" outlineLevel="0" collapsed="false">
      <c r="A328" s="418" t="n">
        <v>0</v>
      </c>
      <c r="B328" s="418" t="n">
        <v>0</v>
      </c>
      <c r="C328" s="419" t="n">
        <v>0</v>
      </c>
      <c r="D328" s="419" t="s">
        <v>716</v>
      </c>
      <c r="E328" s="447" t="s">
        <v>769</v>
      </c>
      <c r="F328" s="447" t="s">
        <v>2715</v>
      </c>
      <c r="G328" s="447" t="s">
        <v>1078</v>
      </c>
      <c r="H328" s="448" t="n">
        <v>2</v>
      </c>
      <c r="I328" s="449" t="n">
        <v>15700</v>
      </c>
      <c r="J328" s="450" t="n">
        <v>31400</v>
      </c>
      <c r="K328" s="451"/>
      <c r="L328" s="451" t="n">
        <v>0</v>
      </c>
      <c r="M328" s="452" t="n">
        <v>0</v>
      </c>
      <c r="N328" s="452" t="n">
        <v>0</v>
      </c>
      <c r="O328" s="451"/>
      <c r="P328" s="451" t="n">
        <v>0</v>
      </c>
      <c r="Q328" s="452" t="n">
        <v>0</v>
      </c>
      <c r="R328" s="452" t="n">
        <v>0</v>
      </c>
      <c r="S328" s="453" t="n">
        <v>31400</v>
      </c>
      <c r="T328" s="453" t="n">
        <v>0</v>
      </c>
      <c r="U328" s="453" t="n">
        <v>31764.24</v>
      </c>
      <c r="V328" s="453" t="n">
        <v>31764.24</v>
      </c>
      <c r="W328" s="453" t="n">
        <v>0</v>
      </c>
      <c r="X328" s="451" t="n">
        <v>0</v>
      </c>
      <c r="Y328" s="451" t="n">
        <v>0</v>
      </c>
      <c r="Z328" s="451" t="n">
        <v>0</v>
      </c>
      <c r="AA328" s="451" t="n">
        <v>0</v>
      </c>
      <c r="AB328" s="454" t="s">
        <v>3072</v>
      </c>
      <c r="AC328" s="92"/>
      <c r="AD328" s="452" t="n">
        <v>1</v>
      </c>
      <c r="AE328" s="452" t="n">
        <v>-1</v>
      </c>
      <c r="AF328" s="92"/>
      <c r="AG328" s="455" t="n">
        <v>0</v>
      </c>
      <c r="AH328" s="456" t="n">
        <v>0</v>
      </c>
      <c r="AI328" s="455" t="n">
        <v>0</v>
      </c>
      <c r="AJ328" s="456" t="n">
        <v>0</v>
      </c>
      <c r="AK328" s="92"/>
      <c r="AL328" s="457" t="n">
        <v>0</v>
      </c>
      <c r="AM328" s="458" t="n">
        <v>0</v>
      </c>
      <c r="AN328" s="458" t="n">
        <v>0</v>
      </c>
      <c r="AO328" s="458" t="n">
        <v>0</v>
      </c>
      <c r="AP328" s="459" t="n">
        <v>0</v>
      </c>
      <c r="AQ328" s="378" t="n">
        <v>0</v>
      </c>
      <c r="AR328" s="460" t="n">
        <v>0</v>
      </c>
      <c r="AS328" s="460" t="n">
        <v>0</v>
      </c>
      <c r="AT328" s="460" t="n">
        <v>0</v>
      </c>
      <c r="AU328" s="460" t="n">
        <v>0</v>
      </c>
      <c r="AV328" s="461"/>
      <c r="AW328" s="462" t="n">
        <v>0</v>
      </c>
      <c r="AX328" s="463" t="n">
        <v>0</v>
      </c>
      <c r="AY328" s="464" t="n">
        <v>0</v>
      </c>
      <c r="AZ328" s="418" t="s">
        <v>769</v>
      </c>
      <c r="BA328" s="92"/>
      <c r="BB328" s="92"/>
      <c r="BC328" s="92"/>
      <c r="BD328" s="92"/>
      <c r="BE328" s="92"/>
      <c r="BF328" s="92"/>
      <c r="BG328" s="92"/>
      <c r="BH328" s="92"/>
      <c r="BI328" s="92"/>
      <c r="BJ328" s="92"/>
      <c r="BK328" s="92"/>
      <c r="BL328" s="465" t="n">
        <v>0</v>
      </c>
      <c r="BM328" s="466" t="n">
        <v>0</v>
      </c>
      <c r="BN328" s="467" t="n">
        <v>0</v>
      </c>
      <c r="BO328" s="468" t="n">
        <v>0</v>
      </c>
      <c r="BP328" s="468" t="n">
        <v>0</v>
      </c>
      <c r="BQ328" s="469" t="n">
        <v>0</v>
      </c>
      <c r="BR328" s="470" t="n">
        <v>0</v>
      </c>
      <c r="BS328" s="468" t="n">
        <v>0</v>
      </c>
      <c r="BT328" s="468" t="n">
        <v>0</v>
      </c>
      <c r="BU328" s="471" t="n">
        <v>0</v>
      </c>
      <c r="CE328" s="446" t="n">
        <v>314</v>
      </c>
    </row>
    <row r="329" s="445" customFormat="true" ht="21.95" hidden="false" customHeight="true" outlineLevel="0" collapsed="false">
      <c r="A329" s="418" t="n">
        <v>0</v>
      </c>
      <c r="B329" s="418" t="n">
        <v>0</v>
      </c>
      <c r="C329" s="419" t="s">
        <v>771</v>
      </c>
      <c r="D329" s="419" t="s">
        <v>771</v>
      </c>
      <c r="E329" s="420" t="s">
        <v>771</v>
      </c>
      <c r="F329" s="420" t="s">
        <v>2717</v>
      </c>
      <c r="G329" s="421"/>
      <c r="H329" s="421"/>
      <c r="I329" s="421"/>
      <c r="J329" s="422" t="n">
        <v>182995.47</v>
      </c>
      <c r="K329" s="423"/>
      <c r="L329" s="423" t="n">
        <v>0</v>
      </c>
      <c r="M329" s="422"/>
      <c r="N329" s="422" t="n">
        <v>0</v>
      </c>
      <c r="O329" s="423"/>
      <c r="P329" s="423" t="n">
        <v>0</v>
      </c>
      <c r="Q329" s="422" t="n">
        <v>0</v>
      </c>
      <c r="R329" s="422" t="n">
        <v>0</v>
      </c>
      <c r="S329" s="422" t="n">
        <v>182995.47</v>
      </c>
      <c r="T329" s="422" t="n">
        <v>0</v>
      </c>
      <c r="U329" s="422"/>
      <c r="V329" s="422" t="n">
        <v>185118.217452</v>
      </c>
      <c r="W329" s="422" t="n">
        <v>0</v>
      </c>
      <c r="X329" s="423" t="n">
        <v>0</v>
      </c>
      <c r="Y329" s="423" t="n">
        <v>0</v>
      </c>
      <c r="Z329" s="423" t="n">
        <v>0</v>
      </c>
      <c r="AA329" s="423" t="n">
        <v>0</v>
      </c>
      <c r="AB329" s="424" t="s">
        <v>3072</v>
      </c>
      <c r="AC329" s="425" t="s">
        <v>3070</v>
      </c>
      <c r="AD329" s="426" t="n">
        <v>0</v>
      </c>
      <c r="AE329" s="427" t="n">
        <v>0</v>
      </c>
      <c r="AF329" s="425"/>
      <c r="AG329" s="428"/>
      <c r="AH329" s="429"/>
      <c r="AI329" s="428"/>
      <c r="AJ329" s="429"/>
      <c r="AK329" s="425"/>
      <c r="AL329" s="430"/>
      <c r="AM329" s="431"/>
      <c r="AN329" s="431"/>
      <c r="AO329" s="431"/>
      <c r="AP329" s="432"/>
      <c r="AQ329" s="433"/>
      <c r="AR329" s="434"/>
      <c r="AS329" s="434"/>
      <c r="AT329" s="434"/>
      <c r="AU329" s="434"/>
      <c r="AV329" s="425"/>
      <c r="AW329" s="435"/>
      <c r="AX329" s="436"/>
      <c r="AY329" s="437"/>
      <c r="AZ329" s="418" t="s">
        <v>771</v>
      </c>
      <c r="BA329" s="425"/>
      <c r="BB329" s="425"/>
      <c r="BC329" s="425"/>
      <c r="BD329" s="425"/>
      <c r="BE329" s="425"/>
      <c r="BF329" s="425"/>
      <c r="BG329" s="425"/>
      <c r="BH329" s="425"/>
      <c r="BI329" s="425"/>
      <c r="BJ329" s="425"/>
      <c r="BK329" s="425"/>
      <c r="BL329" s="438" t="s">
        <v>771</v>
      </c>
      <c r="BM329" s="439" t="n">
        <v>0</v>
      </c>
      <c r="BN329" s="440" t="n">
        <v>0</v>
      </c>
      <c r="BO329" s="441" t="n">
        <v>0</v>
      </c>
      <c r="BP329" s="441" t="n">
        <v>0</v>
      </c>
      <c r="BQ329" s="442" t="n">
        <v>0</v>
      </c>
      <c r="BR329" s="443" t="n">
        <v>0</v>
      </c>
      <c r="BS329" s="441" t="n">
        <v>0</v>
      </c>
      <c r="BT329" s="441" t="n">
        <v>0</v>
      </c>
      <c r="BU329" s="444" t="n">
        <v>0</v>
      </c>
      <c r="CE329" s="446"/>
    </row>
    <row r="330" s="445" customFormat="true" ht="21.95" hidden="false" customHeight="true" outlineLevel="0" collapsed="false">
      <c r="A330" s="418" t="n">
        <v>0</v>
      </c>
      <c r="B330" s="418" t="n">
        <v>0</v>
      </c>
      <c r="C330" s="419" t="n">
        <v>0</v>
      </c>
      <c r="D330" s="419" t="s">
        <v>771</v>
      </c>
      <c r="E330" s="447" t="s">
        <v>773</v>
      </c>
      <c r="F330" s="447" t="s">
        <v>1666</v>
      </c>
      <c r="G330" s="447" t="s">
        <v>1070</v>
      </c>
      <c r="H330" s="448" t="n">
        <v>1</v>
      </c>
      <c r="I330" s="488" t="n">
        <v>126064.334</v>
      </c>
      <c r="J330" s="482" t="n">
        <v>126064.33</v>
      </c>
      <c r="K330" s="451"/>
      <c r="L330" s="451" t="n">
        <v>0</v>
      </c>
      <c r="M330" s="452" t="n">
        <v>0</v>
      </c>
      <c r="N330" s="452" t="n">
        <v>0</v>
      </c>
      <c r="O330" s="451"/>
      <c r="P330" s="451" t="n">
        <v>0</v>
      </c>
      <c r="Q330" s="452" t="n">
        <v>0</v>
      </c>
      <c r="R330" s="452" t="n">
        <v>0</v>
      </c>
      <c r="S330" s="453" t="n">
        <v>126064.33</v>
      </c>
      <c r="T330" s="453" t="n">
        <v>0</v>
      </c>
      <c r="U330" s="453" t="n">
        <v>127526.676228</v>
      </c>
      <c r="V330" s="453" t="n">
        <v>127526.676228</v>
      </c>
      <c r="W330" s="453" t="n">
        <v>0</v>
      </c>
      <c r="X330" s="451" t="n">
        <v>0</v>
      </c>
      <c r="Y330" s="451" t="n">
        <v>0</v>
      </c>
      <c r="Z330" s="451" t="n">
        <v>0</v>
      </c>
      <c r="AA330" s="451" t="n">
        <v>0</v>
      </c>
      <c r="AB330" s="454" t="s">
        <v>3072</v>
      </c>
      <c r="AC330" s="92"/>
      <c r="AD330" s="452" t="n">
        <v>1</v>
      </c>
      <c r="AE330" s="452" t="n">
        <v>-1</v>
      </c>
      <c r="AF330" s="92"/>
      <c r="AG330" s="455" t="n">
        <v>0</v>
      </c>
      <c r="AH330" s="456" t="n">
        <v>0</v>
      </c>
      <c r="AI330" s="455" t="n">
        <v>0</v>
      </c>
      <c r="AJ330" s="456" t="n">
        <v>0</v>
      </c>
      <c r="AK330" s="92"/>
      <c r="AL330" s="457" t="n">
        <v>0</v>
      </c>
      <c r="AM330" s="458" t="n">
        <v>0</v>
      </c>
      <c r="AN330" s="458" t="n">
        <v>0</v>
      </c>
      <c r="AO330" s="458" t="n">
        <v>0</v>
      </c>
      <c r="AP330" s="459" t="n">
        <v>0</v>
      </c>
      <c r="AQ330" s="378" t="n">
        <v>0</v>
      </c>
      <c r="AR330" s="460" t="n">
        <v>0</v>
      </c>
      <c r="AS330" s="460" t="n">
        <v>0</v>
      </c>
      <c r="AT330" s="460" t="n">
        <v>0</v>
      </c>
      <c r="AU330" s="460" t="n">
        <v>0</v>
      </c>
      <c r="AV330" s="461"/>
      <c r="AW330" s="462" t="n">
        <v>0</v>
      </c>
      <c r="AX330" s="463" t="n">
        <v>0</v>
      </c>
      <c r="AY330" s="464" t="n">
        <v>0</v>
      </c>
      <c r="AZ330" s="418" t="s">
        <v>773</v>
      </c>
      <c r="BA330" s="92"/>
      <c r="BB330" s="92"/>
      <c r="BC330" s="92"/>
      <c r="BD330" s="92"/>
      <c r="BE330" s="92"/>
      <c r="BF330" s="92"/>
      <c r="BG330" s="92"/>
      <c r="BH330" s="92"/>
      <c r="BI330" s="92"/>
      <c r="BJ330" s="92"/>
      <c r="BK330" s="92"/>
      <c r="BL330" s="465" t="n">
        <v>0</v>
      </c>
      <c r="BM330" s="466" t="n">
        <v>0</v>
      </c>
      <c r="BN330" s="467" t="n">
        <v>0</v>
      </c>
      <c r="BO330" s="468" t="n">
        <v>0</v>
      </c>
      <c r="BP330" s="468" t="n">
        <v>0</v>
      </c>
      <c r="BQ330" s="469" t="n">
        <v>0</v>
      </c>
      <c r="BR330" s="470" t="n">
        <v>0</v>
      </c>
      <c r="BS330" s="468" t="n">
        <v>0</v>
      </c>
      <c r="BT330" s="468" t="n">
        <v>0</v>
      </c>
      <c r="BU330" s="471" t="n">
        <v>0</v>
      </c>
      <c r="CE330" s="446"/>
    </row>
    <row r="331" s="445" customFormat="true" ht="21.95" hidden="false" customHeight="true" outlineLevel="0" collapsed="false">
      <c r="A331" s="418" t="n">
        <v>0</v>
      </c>
      <c r="B331" s="418" t="n">
        <v>0</v>
      </c>
      <c r="C331" s="419" t="n">
        <v>0</v>
      </c>
      <c r="D331" s="419" t="s">
        <v>771</v>
      </c>
      <c r="E331" s="477" t="s">
        <v>775</v>
      </c>
      <c r="F331" s="477" t="s">
        <v>2720</v>
      </c>
      <c r="G331" s="477"/>
      <c r="H331" s="478"/>
      <c r="I331" s="478"/>
      <c r="J331" s="479" t="n">
        <v>19169.36</v>
      </c>
      <c r="K331" s="451"/>
      <c r="L331" s="451" t="n">
        <v>0</v>
      </c>
      <c r="M331" s="452" t="n">
        <v>0</v>
      </c>
      <c r="N331" s="452" t="n">
        <v>0</v>
      </c>
      <c r="O331" s="451"/>
      <c r="P331" s="451" t="n">
        <v>0</v>
      </c>
      <c r="Q331" s="452" t="n">
        <v>0</v>
      </c>
      <c r="R331" s="452" t="n">
        <v>0</v>
      </c>
      <c r="S331" s="453" t="n">
        <v>19169.36</v>
      </c>
      <c r="T331" s="453" t="n">
        <v>0</v>
      </c>
      <c r="U331" s="453" t="n">
        <v>0</v>
      </c>
      <c r="V331" s="453" t="n">
        <v>0</v>
      </c>
      <c r="W331" s="453" t="n">
        <v>0</v>
      </c>
      <c r="X331" s="451" t="n">
        <v>0</v>
      </c>
      <c r="Y331" s="451" t="n">
        <v>0</v>
      </c>
      <c r="Z331" s="451" t="n">
        <v>0</v>
      </c>
      <c r="AA331" s="451" t="n">
        <v>0</v>
      </c>
      <c r="AB331" s="454" t="s">
        <v>3072</v>
      </c>
      <c r="AC331" s="92"/>
      <c r="AD331" s="452" t="n">
        <v>1</v>
      </c>
      <c r="AE331" s="452" t="n">
        <v>-1</v>
      </c>
      <c r="AF331" s="92"/>
      <c r="AG331" s="455" t="n">
        <v>0</v>
      </c>
      <c r="AH331" s="456" t="n">
        <v>0</v>
      </c>
      <c r="AI331" s="455" t="n">
        <v>0</v>
      </c>
      <c r="AJ331" s="456" t="n">
        <v>0</v>
      </c>
      <c r="AK331" s="92"/>
      <c r="AL331" s="457" t="n">
        <v>0</v>
      </c>
      <c r="AM331" s="458" t="n">
        <v>0</v>
      </c>
      <c r="AN331" s="458" t="n">
        <v>0</v>
      </c>
      <c r="AO331" s="458" t="n">
        <v>0</v>
      </c>
      <c r="AP331" s="459" t="n">
        <v>0</v>
      </c>
      <c r="AQ331" s="378"/>
      <c r="AR331" s="460"/>
      <c r="AS331" s="460"/>
      <c r="AT331" s="460"/>
      <c r="AU331" s="460"/>
      <c r="AV331" s="461"/>
      <c r="AW331" s="462"/>
      <c r="AX331" s="463"/>
      <c r="AY331" s="464"/>
      <c r="AZ331" s="418" t="s">
        <v>775</v>
      </c>
      <c r="BA331" s="92"/>
      <c r="BB331" s="92"/>
      <c r="BC331" s="92"/>
      <c r="BD331" s="92"/>
      <c r="BE331" s="92"/>
      <c r="BF331" s="92"/>
      <c r="BG331" s="92"/>
      <c r="BH331" s="92"/>
      <c r="BI331" s="92"/>
      <c r="BJ331" s="92"/>
      <c r="BK331" s="92"/>
      <c r="BL331" s="465" t="n">
        <v>0</v>
      </c>
      <c r="BM331" s="466" t="n">
        <v>0</v>
      </c>
      <c r="BN331" s="467" t="n">
        <v>0</v>
      </c>
      <c r="BO331" s="468" t="n">
        <v>0</v>
      </c>
      <c r="BP331" s="468" t="n">
        <v>0</v>
      </c>
      <c r="BQ331" s="469" t="n">
        <v>0</v>
      </c>
      <c r="BR331" s="470" t="n">
        <v>0</v>
      </c>
      <c r="BS331" s="468" t="n">
        <v>0</v>
      </c>
      <c r="BT331" s="468" t="n">
        <v>0</v>
      </c>
      <c r="BU331" s="471" t="n">
        <v>0</v>
      </c>
      <c r="CE331" s="446"/>
    </row>
    <row r="332" s="445" customFormat="true" ht="21.95" hidden="false" customHeight="true" outlineLevel="0" collapsed="false">
      <c r="A332" s="418" t="n">
        <v>0</v>
      </c>
      <c r="B332" s="418" t="n">
        <v>0</v>
      </c>
      <c r="C332" s="419" t="n">
        <v>0</v>
      </c>
      <c r="D332" s="419" t="s">
        <v>771</v>
      </c>
      <c r="E332" s="447" t="s">
        <v>777</v>
      </c>
      <c r="F332" s="447" t="s">
        <v>2722</v>
      </c>
      <c r="G332" s="447" t="s">
        <v>1072</v>
      </c>
      <c r="H332" s="472" t="n">
        <v>4600.5</v>
      </c>
      <c r="I332" s="448" t="n">
        <v>4.1668</v>
      </c>
      <c r="J332" s="450" t="n">
        <v>19169.36</v>
      </c>
      <c r="K332" s="451"/>
      <c r="L332" s="451" t="n">
        <v>0</v>
      </c>
      <c r="M332" s="452" t="n">
        <v>0</v>
      </c>
      <c r="N332" s="452" t="n">
        <v>0</v>
      </c>
      <c r="O332" s="451"/>
      <c r="P332" s="451" t="n">
        <v>0</v>
      </c>
      <c r="Q332" s="452" t="n">
        <v>0</v>
      </c>
      <c r="R332" s="452" t="n">
        <v>0</v>
      </c>
      <c r="S332" s="453" t="n">
        <v>19169.36</v>
      </c>
      <c r="T332" s="453" t="n">
        <v>0</v>
      </c>
      <c r="U332" s="453" t="n">
        <v>19391.724576</v>
      </c>
      <c r="V332" s="453" t="n">
        <v>19391.724576</v>
      </c>
      <c r="W332" s="453" t="n">
        <v>0</v>
      </c>
      <c r="X332" s="451" t="n">
        <v>0</v>
      </c>
      <c r="Y332" s="451" t="n">
        <v>0</v>
      </c>
      <c r="Z332" s="451" t="n">
        <v>0</v>
      </c>
      <c r="AA332" s="451" t="n">
        <v>0</v>
      </c>
      <c r="AB332" s="454" t="s">
        <v>3072</v>
      </c>
      <c r="AC332" s="92"/>
      <c r="AD332" s="452" t="n">
        <v>1</v>
      </c>
      <c r="AE332" s="452" t="n">
        <v>-1</v>
      </c>
      <c r="AF332" s="92"/>
      <c r="AG332" s="455" t="n">
        <v>0</v>
      </c>
      <c r="AH332" s="456" t="n">
        <v>0</v>
      </c>
      <c r="AI332" s="455" t="n">
        <v>0</v>
      </c>
      <c r="AJ332" s="456" t="n">
        <v>0</v>
      </c>
      <c r="AK332" s="92"/>
      <c r="AL332" s="457" t="n">
        <v>0</v>
      </c>
      <c r="AM332" s="458" t="n">
        <v>0</v>
      </c>
      <c r="AN332" s="458" t="n">
        <v>0</v>
      </c>
      <c r="AO332" s="458" t="n">
        <v>0</v>
      </c>
      <c r="AP332" s="459" t="n">
        <v>0</v>
      </c>
      <c r="AQ332" s="378" t="n">
        <v>0</v>
      </c>
      <c r="AR332" s="460" t="n">
        <v>0</v>
      </c>
      <c r="AS332" s="460" t="n">
        <v>0</v>
      </c>
      <c r="AT332" s="460" t="n">
        <v>0</v>
      </c>
      <c r="AU332" s="460" t="n">
        <v>0</v>
      </c>
      <c r="AV332" s="461"/>
      <c r="AW332" s="462" t="n">
        <v>0</v>
      </c>
      <c r="AX332" s="463" t="n">
        <v>0</v>
      </c>
      <c r="AY332" s="464" t="n">
        <v>0</v>
      </c>
      <c r="AZ332" s="418" t="s">
        <v>777</v>
      </c>
      <c r="BA332" s="92"/>
      <c r="BB332" s="92"/>
      <c r="BC332" s="92"/>
      <c r="BD332" s="92"/>
      <c r="BE332" s="92"/>
      <c r="BF332" s="92"/>
      <c r="BG332" s="92"/>
      <c r="BH332" s="92"/>
      <c r="BI332" s="92"/>
      <c r="BJ332" s="92"/>
      <c r="BK332" s="92"/>
      <c r="BL332" s="465" t="n">
        <v>0</v>
      </c>
      <c r="BM332" s="466" t="n">
        <v>0</v>
      </c>
      <c r="BN332" s="467" t="n">
        <v>0</v>
      </c>
      <c r="BO332" s="468" t="n">
        <v>0</v>
      </c>
      <c r="BP332" s="468" t="n">
        <v>0</v>
      </c>
      <c r="BQ332" s="469" t="n">
        <v>0</v>
      </c>
      <c r="BR332" s="470" t="n">
        <v>0</v>
      </c>
      <c r="BS332" s="468" t="n">
        <v>0</v>
      </c>
      <c r="BT332" s="468" t="n">
        <v>0</v>
      </c>
      <c r="BU332" s="471" t="n">
        <v>0</v>
      </c>
      <c r="CE332" s="446"/>
    </row>
    <row r="333" s="445" customFormat="true" ht="21.95" hidden="false" customHeight="true" outlineLevel="0" collapsed="false">
      <c r="A333" s="418" t="n">
        <v>0</v>
      </c>
      <c r="B333" s="418" t="n">
        <v>0</v>
      </c>
      <c r="C333" s="419" t="n">
        <v>0</v>
      </c>
      <c r="D333" s="419" t="s">
        <v>771</v>
      </c>
      <c r="E333" s="477" t="s">
        <v>779</v>
      </c>
      <c r="F333" s="477" t="s">
        <v>2724</v>
      </c>
      <c r="G333" s="477"/>
      <c r="H333" s="478"/>
      <c r="I333" s="478"/>
      <c r="J333" s="483" t="n">
        <v>6174.47</v>
      </c>
      <c r="K333" s="451"/>
      <c r="L333" s="451" t="n">
        <v>0</v>
      </c>
      <c r="M333" s="452" t="n">
        <v>0</v>
      </c>
      <c r="N333" s="452" t="n">
        <v>0</v>
      </c>
      <c r="O333" s="451"/>
      <c r="P333" s="451" t="n">
        <v>0</v>
      </c>
      <c r="Q333" s="452" t="n">
        <v>0</v>
      </c>
      <c r="R333" s="452" t="n">
        <v>0</v>
      </c>
      <c r="S333" s="453" t="n">
        <v>6174.47</v>
      </c>
      <c r="T333" s="453" t="n">
        <v>0</v>
      </c>
      <c r="U333" s="453" t="n">
        <v>0</v>
      </c>
      <c r="V333" s="453" t="n">
        <v>0</v>
      </c>
      <c r="W333" s="453" t="n">
        <v>0</v>
      </c>
      <c r="X333" s="451" t="n">
        <v>0</v>
      </c>
      <c r="Y333" s="451" t="n">
        <v>0</v>
      </c>
      <c r="Z333" s="451" t="n">
        <v>0</v>
      </c>
      <c r="AA333" s="451" t="n">
        <v>0</v>
      </c>
      <c r="AB333" s="454" t="s">
        <v>3072</v>
      </c>
      <c r="AC333" s="92"/>
      <c r="AD333" s="452" t="n">
        <v>1</v>
      </c>
      <c r="AE333" s="452" t="n">
        <v>-1</v>
      </c>
      <c r="AF333" s="92"/>
      <c r="AG333" s="455" t="n">
        <v>0</v>
      </c>
      <c r="AH333" s="456" t="n">
        <v>0</v>
      </c>
      <c r="AI333" s="455" t="n">
        <v>0</v>
      </c>
      <c r="AJ333" s="456" t="n">
        <v>0</v>
      </c>
      <c r="AK333" s="92"/>
      <c r="AL333" s="457" t="n">
        <v>0</v>
      </c>
      <c r="AM333" s="458" t="n">
        <v>0</v>
      </c>
      <c r="AN333" s="458" t="n">
        <v>0</v>
      </c>
      <c r="AO333" s="458" t="n">
        <v>0</v>
      </c>
      <c r="AP333" s="459" t="n">
        <v>0</v>
      </c>
      <c r="AQ333" s="378"/>
      <c r="AR333" s="460"/>
      <c r="AS333" s="460"/>
      <c r="AT333" s="460"/>
      <c r="AU333" s="460"/>
      <c r="AV333" s="461"/>
      <c r="AW333" s="462"/>
      <c r="AX333" s="463"/>
      <c r="AY333" s="464"/>
      <c r="AZ333" s="418" t="s">
        <v>779</v>
      </c>
      <c r="BA333" s="92"/>
      <c r="BB333" s="92"/>
      <c r="BC333" s="92"/>
      <c r="BD333" s="92"/>
      <c r="BE333" s="92"/>
      <c r="BF333" s="92"/>
      <c r="BG333" s="92"/>
      <c r="BH333" s="92"/>
      <c r="BI333" s="92"/>
      <c r="BJ333" s="92"/>
      <c r="BK333" s="92"/>
      <c r="BL333" s="465" t="n">
        <v>0</v>
      </c>
      <c r="BM333" s="466" t="n">
        <v>0</v>
      </c>
      <c r="BN333" s="467" t="n">
        <v>0</v>
      </c>
      <c r="BO333" s="468" t="n">
        <v>0</v>
      </c>
      <c r="BP333" s="468" t="n">
        <v>0</v>
      </c>
      <c r="BQ333" s="469" t="n">
        <v>0</v>
      </c>
      <c r="BR333" s="470" t="n">
        <v>0</v>
      </c>
      <c r="BS333" s="468" t="n">
        <v>0</v>
      </c>
      <c r="BT333" s="468" t="n">
        <v>0</v>
      </c>
      <c r="BU333" s="471" t="n">
        <v>0</v>
      </c>
      <c r="CE333" s="446"/>
    </row>
    <row r="334" s="445" customFormat="true" ht="21.95" hidden="false" customHeight="true" outlineLevel="0" collapsed="false">
      <c r="A334" s="418" t="n">
        <v>0</v>
      </c>
      <c r="B334" s="418" t="n">
        <v>0</v>
      </c>
      <c r="C334" s="419" t="n">
        <v>0</v>
      </c>
      <c r="D334" s="419" t="s">
        <v>771</v>
      </c>
      <c r="E334" s="447" t="s">
        <v>781</v>
      </c>
      <c r="F334" s="447" t="s">
        <v>2726</v>
      </c>
      <c r="G334" s="447" t="s">
        <v>1072</v>
      </c>
      <c r="H334" s="472" t="n">
        <v>4386.21</v>
      </c>
      <c r="I334" s="448" t="n">
        <v>1.4077</v>
      </c>
      <c r="J334" s="473" t="n">
        <v>6174.47</v>
      </c>
      <c r="K334" s="451"/>
      <c r="L334" s="451" t="n">
        <v>0</v>
      </c>
      <c r="M334" s="452" t="n">
        <v>0</v>
      </c>
      <c r="N334" s="452" t="n">
        <v>0</v>
      </c>
      <c r="O334" s="451"/>
      <c r="P334" s="451" t="n">
        <v>0</v>
      </c>
      <c r="Q334" s="452" t="n">
        <v>0</v>
      </c>
      <c r="R334" s="452" t="n">
        <v>0</v>
      </c>
      <c r="S334" s="453" t="n">
        <v>6174.47</v>
      </c>
      <c r="T334" s="453" t="n">
        <v>0</v>
      </c>
      <c r="U334" s="453" t="n">
        <v>6246.093852</v>
      </c>
      <c r="V334" s="453" t="n">
        <v>6246.093852</v>
      </c>
      <c r="W334" s="453" t="n">
        <v>0</v>
      </c>
      <c r="X334" s="451" t="n">
        <v>0</v>
      </c>
      <c r="Y334" s="451" t="n">
        <v>0</v>
      </c>
      <c r="Z334" s="451" t="n">
        <v>0</v>
      </c>
      <c r="AA334" s="451" t="n">
        <v>0</v>
      </c>
      <c r="AB334" s="454" t="s">
        <v>3072</v>
      </c>
      <c r="AC334" s="92"/>
      <c r="AD334" s="452" t="n">
        <v>1</v>
      </c>
      <c r="AE334" s="452" t="n">
        <v>-1</v>
      </c>
      <c r="AF334" s="92"/>
      <c r="AG334" s="455" t="n">
        <v>0</v>
      </c>
      <c r="AH334" s="456" t="n">
        <v>0</v>
      </c>
      <c r="AI334" s="455" t="n">
        <v>0</v>
      </c>
      <c r="AJ334" s="456" t="n">
        <v>0</v>
      </c>
      <c r="AK334" s="92"/>
      <c r="AL334" s="457" t="n">
        <v>0</v>
      </c>
      <c r="AM334" s="458" t="n">
        <v>0</v>
      </c>
      <c r="AN334" s="458" t="n">
        <v>0</v>
      </c>
      <c r="AO334" s="458" t="n">
        <v>0</v>
      </c>
      <c r="AP334" s="459" t="n">
        <v>0</v>
      </c>
      <c r="AQ334" s="378" t="n">
        <v>0</v>
      </c>
      <c r="AR334" s="460" t="n">
        <v>0</v>
      </c>
      <c r="AS334" s="460" t="n">
        <v>0</v>
      </c>
      <c r="AT334" s="460" t="n">
        <v>0</v>
      </c>
      <c r="AU334" s="460" t="n">
        <v>0</v>
      </c>
      <c r="AV334" s="461"/>
      <c r="AW334" s="462" t="n">
        <v>0</v>
      </c>
      <c r="AX334" s="463" t="n">
        <v>0</v>
      </c>
      <c r="AY334" s="464" t="n">
        <v>0</v>
      </c>
      <c r="AZ334" s="418" t="s">
        <v>781</v>
      </c>
      <c r="BA334" s="92"/>
      <c r="BB334" s="92"/>
      <c r="BC334" s="92"/>
      <c r="BD334" s="92"/>
      <c r="BE334" s="92"/>
      <c r="BF334" s="92"/>
      <c r="BG334" s="92"/>
      <c r="BH334" s="92"/>
      <c r="BI334" s="92"/>
      <c r="BJ334" s="92"/>
      <c r="BK334" s="92"/>
      <c r="BL334" s="465" t="n">
        <v>0</v>
      </c>
      <c r="BM334" s="466" t="n">
        <v>0</v>
      </c>
      <c r="BN334" s="467" t="n">
        <v>0</v>
      </c>
      <c r="BO334" s="468" t="n">
        <v>0</v>
      </c>
      <c r="BP334" s="468" t="n">
        <v>0</v>
      </c>
      <c r="BQ334" s="469" t="n">
        <v>0</v>
      </c>
      <c r="BR334" s="470" t="n">
        <v>0</v>
      </c>
      <c r="BS334" s="468" t="n">
        <v>0</v>
      </c>
      <c r="BT334" s="468" t="n">
        <v>0</v>
      </c>
      <c r="BU334" s="471" t="n">
        <v>0</v>
      </c>
      <c r="CE334" s="446"/>
    </row>
    <row r="335" s="445" customFormat="true" ht="21.95" hidden="false" customHeight="true" outlineLevel="0" collapsed="false">
      <c r="A335" s="418" t="n">
        <v>0</v>
      </c>
      <c r="B335" s="418" t="n">
        <v>0</v>
      </c>
      <c r="C335" s="419" t="n">
        <v>0</v>
      </c>
      <c r="D335" s="419" t="s">
        <v>771</v>
      </c>
      <c r="E335" s="477" t="s">
        <v>783</v>
      </c>
      <c r="F335" s="477" t="s">
        <v>2728</v>
      </c>
      <c r="G335" s="477"/>
      <c r="H335" s="478"/>
      <c r="I335" s="478"/>
      <c r="J335" s="483" t="n">
        <v>1288.53</v>
      </c>
      <c r="K335" s="451"/>
      <c r="L335" s="451" t="n">
        <v>0</v>
      </c>
      <c r="M335" s="452" t="n">
        <v>0</v>
      </c>
      <c r="N335" s="452" t="n">
        <v>0</v>
      </c>
      <c r="O335" s="451"/>
      <c r="P335" s="451" t="n">
        <v>0</v>
      </c>
      <c r="Q335" s="452" t="n">
        <v>0</v>
      </c>
      <c r="R335" s="452" t="n">
        <v>0</v>
      </c>
      <c r="S335" s="453" t="n">
        <v>1288.53</v>
      </c>
      <c r="T335" s="453" t="n">
        <v>0</v>
      </c>
      <c r="U335" s="453" t="n">
        <v>0</v>
      </c>
      <c r="V335" s="453" t="n">
        <v>0</v>
      </c>
      <c r="W335" s="453" t="n">
        <v>0</v>
      </c>
      <c r="X335" s="451" t="n">
        <v>0</v>
      </c>
      <c r="Y335" s="451" t="n">
        <v>0</v>
      </c>
      <c r="Z335" s="451" t="n">
        <v>0</v>
      </c>
      <c r="AA335" s="451" t="n">
        <v>0</v>
      </c>
      <c r="AB335" s="454" t="s">
        <v>3072</v>
      </c>
      <c r="AC335" s="92"/>
      <c r="AD335" s="452" t="n">
        <v>1</v>
      </c>
      <c r="AE335" s="452" t="n">
        <v>-1</v>
      </c>
      <c r="AF335" s="92"/>
      <c r="AG335" s="455" t="n">
        <v>0</v>
      </c>
      <c r="AH335" s="456" t="n">
        <v>0</v>
      </c>
      <c r="AI335" s="455" t="n">
        <v>0</v>
      </c>
      <c r="AJ335" s="456" t="n">
        <v>0</v>
      </c>
      <c r="AK335" s="92"/>
      <c r="AL335" s="457" t="n">
        <v>0</v>
      </c>
      <c r="AM335" s="458" t="n">
        <v>0</v>
      </c>
      <c r="AN335" s="458" t="n">
        <v>0</v>
      </c>
      <c r="AO335" s="458" t="n">
        <v>0</v>
      </c>
      <c r="AP335" s="459" t="n">
        <v>0</v>
      </c>
      <c r="AQ335" s="378"/>
      <c r="AR335" s="460"/>
      <c r="AS335" s="460"/>
      <c r="AT335" s="460"/>
      <c r="AU335" s="460"/>
      <c r="AV335" s="461"/>
      <c r="AW335" s="462"/>
      <c r="AX335" s="463"/>
      <c r="AY335" s="464"/>
      <c r="AZ335" s="418" t="s">
        <v>783</v>
      </c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465" t="n">
        <v>0</v>
      </c>
      <c r="BM335" s="466" t="n">
        <v>0</v>
      </c>
      <c r="BN335" s="467" t="n">
        <v>0</v>
      </c>
      <c r="BO335" s="468" t="n">
        <v>0</v>
      </c>
      <c r="BP335" s="468" t="n">
        <v>0</v>
      </c>
      <c r="BQ335" s="469" t="n">
        <v>0</v>
      </c>
      <c r="BR335" s="470" t="n">
        <v>0</v>
      </c>
      <c r="BS335" s="468" t="n">
        <v>0</v>
      </c>
      <c r="BT335" s="468" t="n">
        <v>0</v>
      </c>
      <c r="BU335" s="471" t="n">
        <v>0</v>
      </c>
      <c r="CE335" s="446"/>
    </row>
    <row r="336" s="445" customFormat="true" ht="21.95" hidden="false" customHeight="true" outlineLevel="0" collapsed="false">
      <c r="A336" s="418" t="n">
        <v>0</v>
      </c>
      <c r="B336" s="418" t="n">
        <v>0</v>
      </c>
      <c r="C336" s="419" t="n">
        <v>0</v>
      </c>
      <c r="D336" s="419" t="s">
        <v>771</v>
      </c>
      <c r="E336" s="447" t="s">
        <v>787</v>
      </c>
      <c r="F336" s="447" t="s">
        <v>2730</v>
      </c>
      <c r="G336" s="447" t="s">
        <v>1072</v>
      </c>
      <c r="H336" s="475" t="n">
        <v>165.38</v>
      </c>
      <c r="I336" s="448" t="n">
        <v>7.7913</v>
      </c>
      <c r="J336" s="473" t="n">
        <v>1288.53</v>
      </c>
      <c r="K336" s="451"/>
      <c r="L336" s="451" t="n">
        <v>0</v>
      </c>
      <c r="M336" s="452" t="n">
        <v>0</v>
      </c>
      <c r="N336" s="452" t="n">
        <v>0</v>
      </c>
      <c r="O336" s="451"/>
      <c r="P336" s="451" t="n">
        <v>0</v>
      </c>
      <c r="Q336" s="452" t="n">
        <v>0</v>
      </c>
      <c r="R336" s="452" t="n">
        <v>0</v>
      </c>
      <c r="S336" s="453" t="n">
        <v>1288.53</v>
      </c>
      <c r="T336" s="453" t="n">
        <v>0</v>
      </c>
      <c r="U336" s="453" t="n">
        <v>1303.476948</v>
      </c>
      <c r="V336" s="453" t="n">
        <v>1303.476948</v>
      </c>
      <c r="W336" s="453" t="n">
        <v>0</v>
      </c>
      <c r="X336" s="451" t="n">
        <v>0</v>
      </c>
      <c r="Y336" s="451" t="n">
        <v>0</v>
      </c>
      <c r="Z336" s="451" t="n">
        <v>0</v>
      </c>
      <c r="AA336" s="451" t="n">
        <v>0</v>
      </c>
      <c r="AB336" s="454" t="s">
        <v>3072</v>
      </c>
      <c r="AC336" s="92"/>
      <c r="AD336" s="452" t="n">
        <v>1</v>
      </c>
      <c r="AE336" s="452" t="n">
        <v>-1</v>
      </c>
      <c r="AF336" s="92"/>
      <c r="AG336" s="455" t="n">
        <v>0</v>
      </c>
      <c r="AH336" s="456" t="n">
        <v>0</v>
      </c>
      <c r="AI336" s="455" t="n">
        <v>0</v>
      </c>
      <c r="AJ336" s="456" t="n">
        <v>0</v>
      </c>
      <c r="AK336" s="92"/>
      <c r="AL336" s="457" t="n">
        <v>0</v>
      </c>
      <c r="AM336" s="458" t="n">
        <v>0</v>
      </c>
      <c r="AN336" s="458" t="n">
        <v>0</v>
      </c>
      <c r="AO336" s="458" t="n">
        <v>0</v>
      </c>
      <c r="AP336" s="459" t="n">
        <v>0</v>
      </c>
      <c r="AQ336" s="378" t="n">
        <v>0</v>
      </c>
      <c r="AR336" s="460" t="n">
        <v>0</v>
      </c>
      <c r="AS336" s="460" t="n">
        <v>0</v>
      </c>
      <c r="AT336" s="460" t="n">
        <v>0</v>
      </c>
      <c r="AU336" s="460" t="n">
        <v>0</v>
      </c>
      <c r="AV336" s="461"/>
      <c r="AW336" s="462" t="n">
        <v>0</v>
      </c>
      <c r="AX336" s="463" t="n">
        <v>0</v>
      </c>
      <c r="AY336" s="464" t="n">
        <v>0</v>
      </c>
      <c r="AZ336" s="418" t="s">
        <v>787</v>
      </c>
      <c r="BA336" s="92"/>
      <c r="BB336" s="92"/>
      <c r="BC336" s="92"/>
      <c r="BD336" s="92"/>
      <c r="BE336" s="92"/>
      <c r="BF336" s="92"/>
      <c r="BG336" s="92"/>
      <c r="BH336" s="92"/>
      <c r="BI336" s="92"/>
      <c r="BJ336" s="92"/>
      <c r="BK336" s="92"/>
      <c r="BL336" s="465" t="n">
        <v>0</v>
      </c>
      <c r="BM336" s="466" t="n">
        <v>0</v>
      </c>
      <c r="BN336" s="467" t="n">
        <v>0</v>
      </c>
      <c r="BO336" s="468" t="n">
        <v>0</v>
      </c>
      <c r="BP336" s="468" t="n">
        <v>0</v>
      </c>
      <c r="BQ336" s="469" t="n">
        <v>0</v>
      </c>
      <c r="BR336" s="470" t="n">
        <v>0</v>
      </c>
      <c r="BS336" s="468" t="n">
        <v>0</v>
      </c>
      <c r="BT336" s="468" t="n">
        <v>0</v>
      </c>
      <c r="BU336" s="471" t="n">
        <v>0</v>
      </c>
      <c r="CE336" s="446"/>
    </row>
    <row r="337" s="445" customFormat="true" ht="21.95" hidden="false" customHeight="true" outlineLevel="0" collapsed="false">
      <c r="A337" s="418" t="n">
        <v>0</v>
      </c>
      <c r="B337" s="418" t="n">
        <v>0</v>
      </c>
      <c r="C337" s="419" t="n">
        <v>0</v>
      </c>
      <c r="D337" s="419" t="s">
        <v>771</v>
      </c>
      <c r="E337" s="477" t="s">
        <v>789</v>
      </c>
      <c r="F337" s="477" t="s">
        <v>2732</v>
      </c>
      <c r="G337" s="477"/>
      <c r="H337" s="478"/>
      <c r="I337" s="478"/>
      <c r="J337" s="483" t="n">
        <v>3040.09</v>
      </c>
      <c r="K337" s="451"/>
      <c r="L337" s="451" t="n">
        <v>0</v>
      </c>
      <c r="M337" s="452" t="n">
        <v>0</v>
      </c>
      <c r="N337" s="452" t="n">
        <v>0</v>
      </c>
      <c r="O337" s="451"/>
      <c r="P337" s="451" t="n">
        <v>0</v>
      </c>
      <c r="Q337" s="452" t="n">
        <v>0</v>
      </c>
      <c r="R337" s="452" t="n">
        <v>0</v>
      </c>
      <c r="S337" s="453" t="n">
        <v>3040.09</v>
      </c>
      <c r="T337" s="453" t="n">
        <v>0</v>
      </c>
      <c r="U337" s="453" t="n">
        <v>0</v>
      </c>
      <c r="V337" s="453" t="n">
        <v>0</v>
      </c>
      <c r="W337" s="453" t="n">
        <v>0</v>
      </c>
      <c r="X337" s="451" t="n">
        <v>0</v>
      </c>
      <c r="Y337" s="451" t="n">
        <v>0</v>
      </c>
      <c r="Z337" s="451" t="n">
        <v>0</v>
      </c>
      <c r="AA337" s="451" t="n">
        <v>0</v>
      </c>
      <c r="AB337" s="454" t="s">
        <v>3072</v>
      </c>
      <c r="AC337" s="92"/>
      <c r="AD337" s="452" t="n">
        <v>1</v>
      </c>
      <c r="AE337" s="452" t="n">
        <v>-1</v>
      </c>
      <c r="AF337" s="92"/>
      <c r="AG337" s="455" t="n">
        <v>0</v>
      </c>
      <c r="AH337" s="456" t="n">
        <v>0</v>
      </c>
      <c r="AI337" s="455" t="n">
        <v>0</v>
      </c>
      <c r="AJ337" s="456" t="n">
        <v>0</v>
      </c>
      <c r="AK337" s="92"/>
      <c r="AL337" s="457" t="n">
        <v>0</v>
      </c>
      <c r="AM337" s="458" t="n">
        <v>0</v>
      </c>
      <c r="AN337" s="458" t="n">
        <v>0</v>
      </c>
      <c r="AO337" s="458" t="n">
        <v>0</v>
      </c>
      <c r="AP337" s="459" t="n">
        <v>0</v>
      </c>
      <c r="AQ337" s="378"/>
      <c r="AR337" s="460"/>
      <c r="AS337" s="460"/>
      <c r="AT337" s="460"/>
      <c r="AU337" s="460"/>
      <c r="AV337" s="461"/>
      <c r="AW337" s="462"/>
      <c r="AX337" s="463"/>
      <c r="AY337" s="464"/>
      <c r="AZ337" s="418" t="s">
        <v>789</v>
      </c>
      <c r="BA337" s="92"/>
      <c r="BB337" s="92"/>
      <c r="BC337" s="92"/>
      <c r="BD337" s="92"/>
      <c r="BE337" s="92"/>
      <c r="BF337" s="92"/>
      <c r="BG337" s="92"/>
      <c r="BH337" s="92"/>
      <c r="BI337" s="92"/>
      <c r="BJ337" s="92"/>
      <c r="BK337" s="92"/>
      <c r="BL337" s="465" t="n">
        <v>0</v>
      </c>
      <c r="BM337" s="466" t="n">
        <v>0</v>
      </c>
      <c r="BN337" s="467" t="n">
        <v>0</v>
      </c>
      <c r="BO337" s="468" t="n">
        <v>0</v>
      </c>
      <c r="BP337" s="468" t="n">
        <v>0</v>
      </c>
      <c r="BQ337" s="469" t="n">
        <v>0</v>
      </c>
      <c r="BR337" s="470" t="n">
        <v>0</v>
      </c>
      <c r="BS337" s="468" t="n">
        <v>0</v>
      </c>
      <c r="BT337" s="468" t="n">
        <v>0</v>
      </c>
      <c r="BU337" s="471" t="n">
        <v>0</v>
      </c>
      <c r="CE337" s="446"/>
    </row>
    <row r="338" s="445" customFormat="true" ht="21.95" hidden="false" customHeight="true" outlineLevel="0" collapsed="false">
      <c r="A338" s="418" t="n">
        <v>0</v>
      </c>
      <c r="B338" s="418" t="n">
        <v>0</v>
      </c>
      <c r="C338" s="419" t="n">
        <v>0</v>
      </c>
      <c r="D338" s="419" t="s">
        <v>771</v>
      </c>
      <c r="E338" s="447" t="s">
        <v>791</v>
      </c>
      <c r="F338" s="447" t="s">
        <v>1838</v>
      </c>
      <c r="G338" s="447" t="s">
        <v>1079</v>
      </c>
      <c r="H338" s="475" t="n">
        <v>481.07</v>
      </c>
      <c r="I338" s="448" t="n">
        <v>1.0538</v>
      </c>
      <c r="J338" s="476" t="n">
        <v>506.95</v>
      </c>
      <c r="K338" s="451"/>
      <c r="L338" s="451" t="n">
        <v>0</v>
      </c>
      <c r="M338" s="452" t="n">
        <v>0</v>
      </c>
      <c r="N338" s="452" t="n">
        <v>0</v>
      </c>
      <c r="O338" s="451"/>
      <c r="P338" s="451" t="n">
        <v>0</v>
      </c>
      <c r="Q338" s="452" t="n">
        <v>0</v>
      </c>
      <c r="R338" s="452" t="n">
        <v>0</v>
      </c>
      <c r="S338" s="453" t="n">
        <v>506.95</v>
      </c>
      <c r="T338" s="453" t="n">
        <v>0</v>
      </c>
      <c r="U338" s="453" t="n">
        <v>512.83062</v>
      </c>
      <c r="V338" s="453" t="n">
        <v>512.83062</v>
      </c>
      <c r="W338" s="453" t="n">
        <v>0</v>
      </c>
      <c r="X338" s="451" t="n">
        <v>0</v>
      </c>
      <c r="Y338" s="451" t="n">
        <v>0</v>
      </c>
      <c r="Z338" s="451" t="n">
        <v>0</v>
      </c>
      <c r="AA338" s="451" t="n">
        <v>0</v>
      </c>
      <c r="AB338" s="454" t="s">
        <v>3072</v>
      </c>
      <c r="AC338" s="92"/>
      <c r="AD338" s="452" t="n">
        <v>1</v>
      </c>
      <c r="AE338" s="452" t="n">
        <v>-1</v>
      </c>
      <c r="AF338" s="92"/>
      <c r="AG338" s="455" t="n">
        <v>0</v>
      </c>
      <c r="AH338" s="456" t="n">
        <v>0</v>
      </c>
      <c r="AI338" s="455" t="n">
        <v>0</v>
      </c>
      <c r="AJ338" s="456" t="n">
        <v>0</v>
      </c>
      <c r="AK338" s="92"/>
      <c r="AL338" s="457" t="n">
        <v>0</v>
      </c>
      <c r="AM338" s="458" t="n">
        <v>0</v>
      </c>
      <c r="AN338" s="458" t="n">
        <v>0</v>
      </c>
      <c r="AO338" s="458" t="n">
        <v>0</v>
      </c>
      <c r="AP338" s="459" t="n">
        <v>0</v>
      </c>
      <c r="AQ338" s="378" t="n">
        <v>0</v>
      </c>
      <c r="AR338" s="460" t="n">
        <v>0</v>
      </c>
      <c r="AS338" s="460" t="n">
        <v>0</v>
      </c>
      <c r="AT338" s="460" t="n">
        <v>0</v>
      </c>
      <c r="AU338" s="460" t="n">
        <v>0</v>
      </c>
      <c r="AV338" s="461"/>
      <c r="AW338" s="462" t="n">
        <v>0</v>
      </c>
      <c r="AX338" s="463" t="n">
        <v>0</v>
      </c>
      <c r="AY338" s="464" t="n">
        <v>0</v>
      </c>
      <c r="AZ338" s="418" t="s">
        <v>791</v>
      </c>
      <c r="BA338" s="92"/>
      <c r="BB338" s="92"/>
      <c r="BC338" s="92"/>
      <c r="BD338" s="92"/>
      <c r="BE338" s="92"/>
      <c r="BF338" s="92"/>
      <c r="BG338" s="92"/>
      <c r="BH338" s="92"/>
      <c r="BI338" s="92"/>
      <c r="BJ338" s="92"/>
      <c r="BK338" s="92"/>
      <c r="BL338" s="465" t="n">
        <v>0</v>
      </c>
      <c r="BM338" s="466" t="n">
        <v>0</v>
      </c>
      <c r="BN338" s="467" t="n">
        <v>0</v>
      </c>
      <c r="BO338" s="468" t="n">
        <v>0</v>
      </c>
      <c r="BP338" s="468" t="n">
        <v>0</v>
      </c>
      <c r="BQ338" s="469" t="n">
        <v>0</v>
      </c>
      <c r="BR338" s="470" t="n">
        <v>0</v>
      </c>
      <c r="BS338" s="468" t="n">
        <v>0</v>
      </c>
      <c r="BT338" s="468" t="n">
        <v>0</v>
      </c>
      <c r="BU338" s="471" t="n">
        <v>0</v>
      </c>
      <c r="CE338" s="446"/>
    </row>
    <row r="339" s="445" customFormat="true" ht="21.95" hidden="false" customHeight="true" outlineLevel="0" collapsed="false">
      <c r="A339" s="418" t="n">
        <v>0</v>
      </c>
      <c r="B339" s="418" t="n">
        <v>0</v>
      </c>
      <c r="C339" s="419" t="n">
        <v>0</v>
      </c>
      <c r="D339" s="419" t="s">
        <v>771</v>
      </c>
      <c r="E339" s="447" t="s">
        <v>793</v>
      </c>
      <c r="F339" s="447" t="s">
        <v>2735</v>
      </c>
      <c r="G339" s="447" t="s">
        <v>1079</v>
      </c>
      <c r="H339" s="475" t="n">
        <v>257.18</v>
      </c>
      <c r="I339" s="448" t="n">
        <v>5.3258</v>
      </c>
      <c r="J339" s="473" t="n">
        <v>1369.69</v>
      </c>
      <c r="K339" s="451"/>
      <c r="L339" s="451" t="n">
        <v>0</v>
      </c>
      <c r="M339" s="452" t="n">
        <v>0</v>
      </c>
      <c r="N339" s="452" t="n">
        <v>0</v>
      </c>
      <c r="O339" s="451"/>
      <c r="P339" s="451" t="n">
        <v>0</v>
      </c>
      <c r="Q339" s="452" t="n">
        <v>0</v>
      </c>
      <c r="R339" s="452" t="n">
        <v>0</v>
      </c>
      <c r="S339" s="453" t="n">
        <v>1369.69</v>
      </c>
      <c r="T339" s="453" t="n">
        <v>0</v>
      </c>
      <c r="U339" s="453" t="n">
        <v>1385.578404</v>
      </c>
      <c r="V339" s="453" t="n">
        <v>1385.578404</v>
      </c>
      <c r="W339" s="453" t="n">
        <v>0</v>
      </c>
      <c r="X339" s="451" t="n">
        <v>0</v>
      </c>
      <c r="Y339" s="451" t="n">
        <v>0</v>
      </c>
      <c r="Z339" s="451" t="n">
        <v>0</v>
      </c>
      <c r="AA339" s="451" t="n">
        <v>0</v>
      </c>
      <c r="AB339" s="454" t="s">
        <v>3072</v>
      </c>
      <c r="AC339" s="92"/>
      <c r="AD339" s="452" t="n">
        <v>1</v>
      </c>
      <c r="AE339" s="452" t="n">
        <v>-1</v>
      </c>
      <c r="AF339" s="92"/>
      <c r="AG339" s="455" t="n">
        <v>0</v>
      </c>
      <c r="AH339" s="456" t="n">
        <v>0</v>
      </c>
      <c r="AI339" s="455" t="n">
        <v>0</v>
      </c>
      <c r="AJ339" s="456" t="n">
        <v>0</v>
      </c>
      <c r="AK339" s="92"/>
      <c r="AL339" s="457" t="n">
        <v>0</v>
      </c>
      <c r="AM339" s="458" t="n">
        <v>0</v>
      </c>
      <c r="AN339" s="458" t="n">
        <v>0</v>
      </c>
      <c r="AO339" s="458" t="n">
        <v>0</v>
      </c>
      <c r="AP339" s="459" t="n">
        <v>0</v>
      </c>
      <c r="AQ339" s="378" t="n">
        <v>0</v>
      </c>
      <c r="AR339" s="460" t="n">
        <v>0</v>
      </c>
      <c r="AS339" s="460" t="n">
        <v>0</v>
      </c>
      <c r="AT339" s="460" t="n">
        <v>0</v>
      </c>
      <c r="AU339" s="460" t="n">
        <v>0</v>
      </c>
      <c r="AV339" s="461"/>
      <c r="AW339" s="462" t="n">
        <v>0</v>
      </c>
      <c r="AX339" s="463" t="n">
        <v>0</v>
      </c>
      <c r="AY339" s="464" t="n">
        <v>0</v>
      </c>
      <c r="AZ339" s="418" t="s">
        <v>793</v>
      </c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465" t="n">
        <v>0</v>
      </c>
      <c r="BM339" s="466" t="n">
        <v>0</v>
      </c>
      <c r="BN339" s="467" t="n">
        <v>0</v>
      </c>
      <c r="BO339" s="468" t="n">
        <v>0</v>
      </c>
      <c r="BP339" s="468" t="n">
        <v>0</v>
      </c>
      <c r="BQ339" s="469" t="n">
        <v>0</v>
      </c>
      <c r="BR339" s="470" t="n">
        <v>0</v>
      </c>
      <c r="BS339" s="468" t="n">
        <v>0</v>
      </c>
      <c r="BT339" s="468" t="n">
        <v>0</v>
      </c>
      <c r="BU339" s="471" t="n">
        <v>0</v>
      </c>
      <c r="CE339" s="446"/>
    </row>
    <row r="340" s="445" customFormat="true" ht="21.95" hidden="false" customHeight="true" outlineLevel="0" collapsed="false">
      <c r="A340" s="418" t="n">
        <v>0</v>
      </c>
      <c r="B340" s="418" t="n">
        <v>0</v>
      </c>
      <c r="C340" s="419" t="n">
        <v>0</v>
      </c>
      <c r="D340" s="419" t="s">
        <v>771</v>
      </c>
      <c r="E340" s="447" t="s">
        <v>795</v>
      </c>
      <c r="F340" s="447" t="s">
        <v>1789</v>
      </c>
      <c r="G340" s="447" t="s">
        <v>1070</v>
      </c>
      <c r="H340" s="448" t="n">
        <v>1</v>
      </c>
      <c r="I340" s="472" t="n">
        <v>1163.448</v>
      </c>
      <c r="J340" s="473" t="n">
        <v>1163.45</v>
      </c>
      <c r="K340" s="451"/>
      <c r="L340" s="451" t="n">
        <v>0</v>
      </c>
      <c r="M340" s="452" t="n">
        <v>0</v>
      </c>
      <c r="N340" s="452" t="n">
        <v>0</v>
      </c>
      <c r="O340" s="451"/>
      <c r="P340" s="451" t="n">
        <v>0</v>
      </c>
      <c r="Q340" s="452" t="n">
        <v>0</v>
      </c>
      <c r="R340" s="452" t="n">
        <v>0</v>
      </c>
      <c r="S340" s="453" t="n">
        <v>1163.45</v>
      </c>
      <c r="T340" s="453" t="n">
        <v>0</v>
      </c>
      <c r="U340" s="453" t="n">
        <v>1176.94602</v>
      </c>
      <c r="V340" s="453" t="n">
        <v>1176.94602</v>
      </c>
      <c r="W340" s="453" t="n">
        <v>0</v>
      </c>
      <c r="X340" s="451" t="n">
        <v>0</v>
      </c>
      <c r="Y340" s="451" t="n">
        <v>0</v>
      </c>
      <c r="Z340" s="451" t="n">
        <v>0</v>
      </c>
      <c r="AA340" s="451" t="n">
        <v>0</v>
      </c>
      <c r="AB340" s="454" t="s">
        <v>3072</v>
      </c>
      <c r="AC340" s="92"/>
      <c r="AD340" s="452" t="n">
        <v>1</v>
      </c>
      <c r="AE340" s="452" t="n">
        <v>-1</v>
      </c>
      <c r="AF340" s="92"/>
      <c r="AG340" s="455" t="n">
        <v>0</v>
      </c>
      <c r="AH340" s="456" t="n">
        <v>0</v>
      </c>
      <c r="AI340" s="455" t="n">
        <v>0</v>
      </c>
      <c r="AJ340" s="456" t="n">
        <v>0</v>
      </c>
      <c r="AK340" s="92"/>
      <c r="AL340" s="457" t="n">
        <v>0</v>
      </c>
      <c r="AM340" s="458" t="n">
        <v>0</v>
      </c>
      <c r="AN340" s="458" t="n">
        <v>0</v>
      </c>
      <c r="AO340" s="458" t="n">
        <v>0</v>
      </c>
      <c r="AP340" s="459" t="n">
        <v>0</v>
      </c>
      <c r="AQ340" s="378" t="n">
        <v>0</v>
      </c>
      <c r="AR340" s="460" t="n">
        <v>0</v>
      </c>
      <c r="AS340" s="460" t="n">
        <v>0</v>
      </c>
      <c r="AT340" s="460" t="n">
        <v>0</v>
      </c>
      <c r="AU340" s="460" t="n">
        <v>0</v>
      </c>
      <c r="AV340" s="461"/>
      <c r="AW340" s="462" t="n">
        <v>0</v>
      </c>
      <c r="AX340" s="463" t="n">
        <v>0</v>
      </c>
      <c r="AY340" s="464" t="n">
        <v>0</v>
      </c>
      <c r="AZ340" s="418" t="s">
        <v>795</v>
      </c>
      <c r="BA340" s="92"/>
      <c r="BB340" s="92"/>
      <c r="BC340" s="92"/>
      <c r="BD340" s="92"/>
      <c r="BE340" s="92"/>
      <c r="BF340" s="92"/>
      <c r="BG340" s="92"/>
      <c r="BH340" s="92"/>
      <c r="BI340" s="92"/>
      <c r="BJ340" s="92"/>
      <c r="BK340" s="92"/>
      <c r="BL340" s="465" t="n">
        <v>0</v>
      </c>
      <c r="BM340" s="466" t="n">
        <v>0</v>
      </c>
      <c r="BN340" s="467" t="n">
        <v>0</v>
      </c>
      <c r="BO340" s="468" t="n">
        <v>0</v>
      </c>
      <c r="BP340" s="468" t="n">
        <v>0</v>
      </c>
      <c r="BQ340" s="469" t="n">
        <v>0</v>
      </c>
      <c r="BR340" s="470" t="n">
        <v>0</v>
      </c>
      <c r="BS340" s="468" t="n">
        <v>0</v>
      </c>
      <c r="BT340" s="468" t="n">
        <v>0</v>
      </c>
      <c r="BU340" s="471" t="n">
        <v>0</v>
      </c>
      <c r="CE340" s="446"/>
    </row>
    <row r="341" s="445" customFormat="true" ht="21.95" hidden="false" customHeight="true" outlineLevel="0" collapsed="false">
      <c r="A341" s="418" t="n">
        <v>0</v>
      </c>
      <c r="B341" s="418" t="n">
        <v>0</v>
      </c>
      <c r="C341" s="419" t="n">
        <v>0</v>
      </c>
      <c r="D341" s="419" t="s">
        <v>771</v>
      </c>
      <c r="E341" s="477" t="s">
        <v>797</v>
      </c>
      <c r="F341" s="477" t="s">
        <v>2738</v>
      </c>
      <c r="G341" s="477"/>
      <c r="H341" s="478"/>
      <c r="I341" s="478"/>
      <c r="J341" s="484" t="n">
        <v>562.43</v>
      </c>
      <c r="K341" s="451"/>
      <c r="L341" s="451" t="n">
        <v>0</v>
      </c>
      <c r="M341" s="452" t="n">
        <v>0</v>
      </c>
      <c r="N341" s="452" t="n">
        <v>0</v>
      </c>
      <c r="O341" s="451"/>
      <c r="P341" s="451" t="n">
        <v>0</v>
      </c>
      <c r="Q341" s="452" t="n">
        <v>0</v>
      </c>
      <c r="R341" s="452" t="n">
        <v>0</v>
      </c>
      <c r="S341" s="453" t="n">
        <v>562.43</v>
      </c>
      <c r="T341" s="453" t="n">
        <v>0</v>
      </c>
      <c r="U341" s="453" t="n">
        <v>0</v>
      </c>
      <c r="V341" s="453" t="n">
        <v>0</v>
      </c>
      <c r="W341" s="453" t="n">
        <v>0</v>
      </c>
      <c r="X341" s="451" t="n">
        <v>0</v>
      </c>
      <c r="Y341" s="451" t="n">
        <v>0</v>
      </c>
      <c r="Z341" s="451" t="n">
        <v>0</v>
      </c>
      <c r="AA341" s="451" t="n">
        <v>0</v>
      </c>
      <c r="AB341" s="454" t="s">
        <v>3072</v>
      </c>
      <c r="AC341" s="92"/>
      <c r="AD341" s="452" t="n">
        <v>1</v>
      </c>
      <c r="AE341" s="452" t="n">
        <v>-1</v>
      </c>
      <c r="AF341" s="92"/>
      <c r="AG341" s="455" t="n">
        <v>0</v>
      </c>
      <c r="AH341" s="456" t="n">
        <v>0</v>
      </c>
      <c r="AI341" s="455" t="n">
        <v>0</v>
      </c>
      <c r="AJ341" s="456" t="n">
        <v>0</v>
      </c>
      <c r="AK341" s="92"/>
      <c r="AL341" s="457" t="n">
        <v>0</v>
      </c>
      <c r="AM341" s="458" t="n">
        <v>0</v>
      </c>
      <c r="AN341" s="458" t="n">
        <v>0</v>
      </c>
      <c r="AO341" s="458" t="n">
        <v>0</v>
      </c>
      <c r="AP341" s="459" t="n">
        <v>0</v>
      </c>
      <c r="AQ341" s="378"/>
      <c r="AR341" s="460"/>
      <c r="AS341" s="460"/>
      <c r="AT341" s="460"/>
      <c r="AU341" s="460"/>
      <c r="AV341" s="461"/>
      <c r="AW341" s="462"/>
      <c r="AX341" s="463"/>
      <c r="AY341" s="464"/>
      <c r="AZ341" s="418" t="s">
        <v>797</v>
      </c>
      <c r="BA341" s="92"/>
      <c r="BB341" s="92"/>
      <c r="BC341" s="92"/>
      <c r="BD341" s="92"/>
      <c r="BE341" s="92"/>
      <c r="BF341" s="92"/>
      <c r="BG341" s="92"/>
      <c r="BH341" s="92"/>
      <c r="BI341" s="92"/>
      <c r="BJ341" s="92"/>
      <c r="BK341" s="92"/>
      <c r="BL341" s="465" t="n">
        <v>0</v>
      </c>
      <c r="BM341" s="466" t="n">
        <v>0</v>
      </c>
      <c r="BN341" s="467" t="n">
        <v>0</v>
      </c>
      <c r="BO341" s="468" t="n">
        <v>0</v>
      </c>
      <c r="BP341" s="468" t="n">
        <v>0</v>
      </c>
      <c r="BQ341" s="469" t="n">
        <v>0</v>
      </c>
      <c r="BR341" s="470" t="n">
        <v>0</v>
      </c>
      <c r="BS341" s="468" t="n">
        <v>0</v>
      </c>
      <c r="BT341" s="468" t="n">
        <v>0</v>
      </c>
      <c r="BU341" s="471" t="n">
        <v>0</v>
      </c>
      <c r="CE341" s="446"/>
    </row>
    <row r="342" s="445" customFormat="true" ht="21.95" hidden="false" customHeight="true" outlineLevel="0" collapsed="false">
      <c r="A342" s="418" t="n">
        <v>0</v>
      </c>
      <c r="B342" s="418" t="n">
        <v>0</v>
      </c>
      <c r="C342" s="419" t="n">
        <v>0</v>
      </c>
      <c r="D342" s="419" t="s">
        <v>771</v>
      </c>
      <c r="E342" s="447" t="s">
        <v>799</v>
      </c>
      <c r="F342" s="447" t="s">
        <v>2738</v>
      </c>
      <c r="G342" s="447" t="s">
        <v>1072</v>
      </c>
      <c r="H342" s="475" t="n">
        <v>244.98</v>
      </c>
      <c r="I342" s="448" t="n">
        <v>2.2958</v>
      </c>
      <c r="J342" s="476" t="n">
        <v>562.43</v>
      </c>
      <c r="K342" s="451"/>
      <c r="L342" s="451" t="n">
        <v>0</v>
      </c>
      <c r="M342" s="452" t="n">
        <v>0</v>
      </c>
      <c r="N342" s="452" t="n">
        <v>0</v>
      </c>
      <c r="O342" s="451"/>
      <c r="P342" s="451" t="n">
        <v>0</v>
      </c>
      <c r="Q342" s="452" t="n">
        <v>0</v>
      </c>
      <c r="R342" s="452" t="n">
        <v>0</v>
      </c>
      <c r="S342" s="453" t="n">
        <v>562.43</v>
      </c>
      <c r="T342" s="453" t="n">
        <v>0</v>
      </c>
      <c r="U342" s="453" t="n">
        <v>568.954188</v>
      </c>
      <c r="V342" s="453" t="n">
        <v>568.954188</v>
      </c>
      <c r="W342" s="453" t="n">
        <v>0</v>
      </c>
      <c r="X342" s="451" t="n">
        <v>0</v>
      </c>
      <c r="Y342" s="451" t="n">
        <v>0</v>
      </c>
      <c r="Z342" s="451" t="n">
        <v>0</v>
      </c>
      <c r="AA342" s="451" t="n">
        <v>0</v>
      </c>
      <c r="AB342" s="454" t="s">
        <v>3072</v>
      </c>
      <c r="AC342" s="92"/>
      <c r="AD342" s="452" t="n">
        <v>1</v>
      </c>
      <c r="AE342" s="452" t="n">
        <v>-1</v>
      </c>
      <c r="AF342" s="92"/>
      <c r="AG342" s="455" t="n">
        <v>0</v>
      </c>
      <c r="AH342" s="456" t="n">
        <v>0</v>
      </c>
      <c r="AI342" s="455" t="n">
        <v>0</v>
      </c>
      <c r="AJ342" s="456" t="n">
        <v>0</v>
      </c>
      <c r="AK342" s="92"/>
      <c r="AL342" s="457" t="n">
        <v>0</v>
      </c>
      <c r="AM342" s="458" t="n">
        <v>0</v>
      </c>
      <c r="AN342" s="458" t="n">
        <v>0</v>
      </c>
      <c r="AO342" s="458" t="n">
        <v>0</v>
      </c>
      <c r="AP342" s="459" t="n">
        <v>0</v>
      </c>
      <c r="AQ342" s="378" t="n">
        <v>0</v>
      </c>
      <c r="AR342" s="460" t="n">
        <v>0</v>
      </c>
      <c r="AS342" s="460" t="n">
        <v>0</v>
      </c>
      <c r="AT342" s="460" t="n">
        <v>0</v>
      </c>
      <c r="AU342" s="460" t="n">
        <v>0</v>
      </c>
      <c r="AV342" s="461"/>
      <c r="AW342" s="462" t="n">
        <v>0</v>
      </c>
      <c r="AX342" s="463" t="n">
        <v>0</v>
      </c>
      <c r="AY342" s="464" t="n">
        <v>0</v>
      </c>
      <c r="AZ342" s="418" t="s">
        <v>799</v>
      </c>
      <c r="BA342" s="92"/>
      <c r="BB342" s="92"/>
      <c r="BC342" s="92"/>
      <c r="BD342" s="92"/>
      <c r="BE342" s="92"/>
      <c r="BF342" s="92"/>
      <c r="BG342" s="92"/>
      <c r="BH342" s="92"/>
      <c r="BI342" s="92"/>
      <c r="BJ342" s="92"/>
      <c r="BK342" s="92"/>
      <c r="BL342" s="465" t="n">
        <v>0</v>
      </c>
      <c r="BM342" s="466" t="n">
        <v>0</v>
      </c>
      <c r="BN342" s="467" t="n">
        <v>0</v>
      </c>
      <c r="BO342" s="468" t="n">
        <v>0</v>
      </c>
      <c r="BP342" s="468" t="n">
        <v>0</v>
      </c>
      <c r="BQ342" s="469" t="n">
        <v>0</v>
      </c>
      <c r="BR342" s="470" t="n">
        <v>0</v>
      </c>
      <c r="BS342" s="468" t="n">
        <v>0</v>
      </c>
      <c r="BT342" s="468" t="n">
        <v>0</v>
      </c>
      <c r="BU342" s="471" t="n">
        <v>0</v>
      </c>
      <c r="CE342" s="446"/>
    </row>
    <row r="343" s="445" customFormat="true" ht="21.95" hidden="false" customHeight="true" outlineLevel="0" collapsed="false">
      <c r="A343" s="418" t="n">
        <v>0</v>
      </c>
      <c r="B343" s="418" t="n">
        <v>0</v>
      </c>
      <c r="C343" s="419" t="n">
        <v>0</v>
      </c>
      <c r="D343" s="419" t="s">
        <v>771</v>
      </c>
      <c r="E343" s="477" t="s">
        <v>801</v>
      </c>
      <c r="F343" s="477" t="s">
        <v>2741</v>
      </c>
      <c r="G343" s="477"/>
      <c r="H343" s="478"/>
      <c r="I343" s="478"/>
      <c r="J343" s="484" t="n">
        <v>689.04</v>
      </c>
      <c r="K343" s="451"/>
      <c r="L343" s="451" t="n">
        <v>0</v>
      </c>
      <c r="M343" s="452" t="n">
        <v>0</v>
      </c>
      <c r="N343" s="452" t="n">
        <v>0</v>
      </c>
      <c r="O343" s="451"/>
      <c r="P343" s="451" t="n">
        <v>0</v>
      </c>
      <c r="Q343" s="452" t="n">
        <v>0</v>
      </c>
      <c r="R343" s="452" t="n">
        <v>0</v>
      </c>
      <c r="S343" s="453" t="n">
        <v>689.04</v>
      </c>
      <c r="T343" s="453" t="n">
        <v>0</v>
      </c>
      <c r="U343" s="453" t="n">
        <v>0</v>
      </c>
      <c r="V343" s="453" t="n">
        <v>0</v>
      </c>
      <c r="W343" s="453" t="n">
        <v>0</v>
      </c>
      <c r="X343" s="451" t="n">
        <v>0</v>
      </c>
      <c r="Y343" s="451" t="n">
        <v>0</v>
      </c>
      <c r="Z343" s="451" t="n">
        <v>0</v>
      </c>
      <c r="AA343" s="451" t="n">
        <v>0</v>
      </c>
      <c r="AB343" s="454" t="s">
        <v>3072</v>
      </c>
      <c r="AC343" s="92"/>
      <c r="AD343" s="452" t="n">
        <v>1</v>
      </c>
      <c r="AE343" s="452" t="n">
        <v>-1</v>
      </c>
      <c r="AF343" s="92"/>
      <c r="AG343" s="455" t="n">
        <v>0</v>
      </c>
      <c r="AH343" s="456" t="n">
        <v>0</v>
      </c>
      <c r="AI343" s="455" t="n">
        <v>0</v>
      </c>
      <c r="AJ343" s="456" t="n">
        <v>0</v>
      </c>
      <c r="AK343" s="92"/>
      <c r="AL343" s="457" t="n">
        <v>0</v>
      </c>
      <c r="AM343" s="458" t="n">
        <v>0</v>
      </c>
      <c r="AN343" s="458" t="n">
        <v>0</v>
      </c>
      <c r="AO343" s="458" t="n">
        <v>0</v>
      </c>
      <c r="AP343" s="459" t="n">
        <v>0</v>
      </c>
      <c r="AQ343" s="378"/>
      <c r="AR343" s="460"/>
      <c r="AS343" s="460"/>
      <c r="AT343" s="460"/>
      <c r="AU343" s="460"/>
      <c r="AV343" s="461"/>
      <c r="AW343" s="462"/>
      <c r="AX343" s="463"/>
      <c r="AY343" s="464"/>
      <c r="AZ343" s="418" t="s">
        <v>801</v>
      </c>
      <c r="BA343" s="92"/>
      <c r="BB343" s="92"/>
      <c r="BC343" s="92"/>
      <c r="BD343" s="92"/>
      <c r="BE343" s="92"/>
      <c r="BF343" s="92"/>
      <c r="BG343" s="92"/>
      <c r="BH343" s="92"/>
      <c r="BI343" s="92"/>
      <c r="BJ343" s="92"/>
      <c r="BK343" s="92"/>
      <c r="BL343" s="465" t="n">
        <v>0</v>
      </c>
      <c r="BM343" s="466" t="n">
        <v>0</v>
      </c>
      <c r="BN343" s="467" t="n">
        <v>0</v>
      </c>
      <c r="BO343" s="468" t="n">
        <v>0</v>
      </c>
      <c r="BP343" s="468" t="n">
        <v>0</v>
      </c>
      <c r="BQ343" s="469" t="n">
        <v>0</v>
      </c>
      <c r="BR343" s="470" t="n">
        <v>0</v>
      </c>
      <c r="BS343" s="468" t="n">
        <v>0</v>
      </c>
      <c r="BT343" s="468" t="n">
        <v>0</v>
      </c>
      <c r="BU343" s="471" t="n">
        <v>0</v>
      </c>
      <c r="CE343" s="446"/>
    </row>
    <row r="344" s="445" customFormat="true" ht="21.95" hidden="false" customHeight="true" outlineLevel="0" collapsed="false">
      <c r="A344" s="418" t="n">
        <v>0</v>
      </c>
      <c r="B344" s="418" t="n">
        <v>0</v>
      </c>
      <c r="C344" s="419" t="n">
        <v>0</v>
      </c>
      <c r="D344" s="419" t="s">
        <v>771</v>
      </c>
      <c r="E344" s="447" t="s">
        <v>804</v>
      </c>
      <c r="F344" s="447" t="s">
        <v>2743</v>
      </c>
      <c r="G344" s="447" t="s">
        <v>1072</v>
      </c>
      <c r="H344" s="475" t="n">
        <v>278.03</v>
      </c>
      <c r="I344" s="448" t="n">
        <v>2.4783</v>
      </c>
      <c r="J344" s="476" t="n">
        <v>689.04</v>
      </c>
      <c r="K344" s="451"/>
      <c r="L344" s="451" t="n">
        <v>0</v>
      </c>
      <c r="M344" s="452" t="n">
        <v>0</v>
      </c>
      <c r="N344" s="452" t="n">
        <v>0</v>
      </c>
      <c r="O344" s="451"/>
      <c r="P344" s="451" t="n">
        <v>0</v>
      </c>
      <c r="Q344" s="452" t="n">
        <v>0</v>
      </c>
      <c r="R344" s="452" t="n">
        <v>0</v>
      </c>
      <c r="S344" s="453" t="n">
        <v>689.04</v>
      </c>
      <c r="T344" s="453" t="n">
        <v>0</v>
      </c>
      <c r="U344" s="453" t="n">
        <v>697.032864</v>
      </c>
      <c r="V344" s="453" t="n">
        <v>697.032864</v>
      </c>
      <c r="W344" s="453" t="n">
        <v>0</v>
      </c>
      <c r="X344" s="451" t="n">
        <v>0</v>
      </c>
      <c r="Y344" s="451" t="n">
        <v>0</v>
      </c>
      <c r="Z344" s="451" t="n">
        <v>0</v>
      </c>
      <c r="AA344" s="451" t="n">
        <v>0</v>
      </c>
      <c r="AB344" s="454" t="s">
        <v>3072</v>
      </c>
      <c r="AC344" s="92"/>
      <c r="AD344" s="452" t="n">
        <v>1</v>
      </c>
      <c r="AE344" s="452" t="n">
        <v>-1</v>
      </c>
      <c r="AF344" s="92"/>
      <c r="AG344" s="455" t="n">
        <v>0</v>
      </c>
      <c r="AH344" s="456" t="n">
        <v>0</v>
      </c>
      <c r="AI344" s="455" t="n">
        <v>0</v>
      </c>
      <c r="AJ344" s="456" t="n">
        <v>0</v>
      </c>
      <c r="AK344" s="92"/>
      <c r="AL344" s="457" t="n">
        <v>0</v>
      </c>
      <c r="AM344" s="458" t="n">
        <v>0</v>
      </c>
      <c r="AN344" s="458" t="n">
        <v>0</v>
      </c>
      <c r="AO344" s="458" t="n">
        <v>0</v>
      </c>
      <c r="AP344" s="459" t="n">
        <v>0</v>
      </c>
      <c r="AQ344" s="378" t="n">
        <v>0</v>
      </c>
      <c r="AR344" s="460" t="n">
        <v>0</v>
      </c>
      <c r="AS344" s="460" t="n">
        <v>0</v>
      </c>
      <c r="AT344" s="460" t="n">
        <v>0</v>
      </c>
      <c r="AU344" s="460" t="n">
        <v>0</v>
      </c>
      <c r="AV344" s="461"/>
      <c r="AW344" s="462" t="n">
        <v>0</v>
      </c>
      <c r="AX344" s="463" t="n">
        <v>0</v>
      </c>
      <c r="AY344" s="464" t="n">
        <v>0</v>
      </c>
      <c r="AZ344" s="418" t="s">
        <v>804</v>
      </c>
      <c r="BA344" s="92"/>
      <c r="BB344" s="92"/>
      <c r="BC344" s="92"/>
      <c r="BD344" s="92"/>
      <c r="BE344" s="92"/>
      <c r="BF344" s="92"/>
      <c r="BG344" s="92"/>
      <c r="BH344" s="92"/>
      <c r="BI344" s="92"/>
      <c r="BJ344" s="92"/>
      <c r="BK344" s="92"/>
      <c r="BL344" s="465" t="n">
        <v>0</v>
      </c>
      <c r="BM344" s="466" t="n">
        <v>0</v>
      </c>
      <c r="BN344" s="467" t="n">
        <v>0</v>
      </c>
      <c r="BO344" s="468" t="n">
        <v>0</v>
      </c>
      <c r="BP344" s="468" t="n">
        <v>0</v>
      </c>
      <c r="BQ344" s="469" t="n">
        <v>0</v>
      </c>
      <c r="BR344" s="470" t="n">
        <v>0</v>
      </c>
      <c r="BS344" s="468" t="n">
        <v>0</v>
      </c>
      <c r="BT344" s="468" t="n">
        <v>0</v>
      </c>
      <c r="BU344" s="471" t="n">
        <v>0</v>
      </c>
      <c r="CE344" s="446"/>
    </row>
    <row r="345" s="445" customFormat="true" ht="21.95" hidden="false" customHeight="true" outlineLevel="0" collapsed="false">
      <c r="A345" s="418" t="n">
        <v>0</v>
      </c>
      <c r="B345" s="418" t="n">
        <v>0</v>
      </c>
      <c r="C345" s="419" t="n">
        <v>0</v>
      </c>
      <c r="D345" s="419" t="s">
        <v>771</v>
      </c>
      <c r="E345" s="477" t="s">
        <v>806</v>
      </c>
      <c r="F345" s="477" t="s">
        <v>2745</v>
      </c>
      <c r="G345" s="477"/>
      <c r="H345" s="478"/>
      <c r="I345" s="478"/>
      <c r="J345" s="479" t="n">
        <v>17193.64</v>
      </c>
      <c r="K345" s="451"/>
      <c r="L345" s="451" t="n">
        <v>0</v>
      </c>
      <c r="M345" s="452" t="n">
        <v>0</v>
      </c>
      <c r="N345" s="452" t="n">
        <v>0</v>
      </c>
      <c r="O345" s="451"/>
      <c r="P345" s="451" t="n">
        <v>0</v>
      </c>
      <c r="Q345" s="452" t="n">
        <v>0</v>
      </c>
      <c r="R345" s="452" t="n">
        <v>0</v>
      </c>
      <c r="S345" s="453" t="n">
        <v>17193.64</v>
      </c>
      <c r="T345" s="453" t="n">
        <v>0</v>
      </c>
      <c r="U345" s="453" t="n">
        <v>0</v>
      </c>
      <c r="V345" s="453" t="n">
        <v>0</v>
      </c>
      <c r="W345" s="453" t="n">
        <v>0</v>
      </c>
      <c r="X345" s="451" t="n">
        <v>0</v>
      </c>
      <c r="Y345" s="451" t="n">
        <v>0</v>
      </c>
      <c r="Z345" s="451" t="n">
        <v>0</v>
      </c>
      <c r="AA345" s="451" t="n">
        <v>0</v>
      </c>
      <c r="AB345" s="454" t="s">
        <v>3072</v>
      </c>
      <c r="AC345" s="92"/>
      <c r="AD345" s="452" t="n">
        <v>1</v>
      </c>
      <c r="AE345" s="452" t="n">
        <v>-1</v>
      </c>
      <c r="AF345" s="92"/>
      <c r="AG345" s="455" t="n">
        <v>0</v>
      </c>
      <c r="AH345" s="456" t="n">
        <v>0</v>
      </c>
      <c r="AI345" s="455" t="n">
        <v>0</v>
      </c>
      <c r="AJ345" s="456" t="n">
        <v>0</v>
      </c>
      <c r="AK345" s="92"/>
      <c r="AL345" s="457" t="n">
        <v>0</v>
      </c>
      <c r="AM345" s="458" t="n">
        <v>0</v>
      </c>
      <c r="AN345" s="458" t="n">
        <v>0</v>
      </c>
      <c r="AO345" s="458" t="n">
        <v>0</v>
      </c>
      <c r="AP345" s="459" t="n">
        <v>0</v>
      </c>
      <c r="AQ345" s="378"/>
      <c r="AR345" s="460"/>
      <c r="AS345" s="460"/>
      <c r="AT345" s="460"/>
      <c r="AU345" s="460"/>
      <c r="AV345" s="461"/>
      <c r="AW345" s="462"/>
      <c r="AX345" s="463"/>
      <c r="AY345" s="464"/>
      <c r="AZ345" s="418" t="s">
        <v>806</v>
      </c>
      <c r="BA345" s="92"/>
      <c r="BB345" s="92"/>
      <c r="BC345" s="92"/>
      <c r="BD345" s="92"/>
      <c r="BE345" s="92"/>
      <c r="BF345" s="92"/>
      <c r="BG345" s="92"/>
      <c r="BH345" s="92"/>
      <c r="BI345" s="92"/>
      <c r="BJ345" s="92"/>
      <c r="BK345" s="92"/>
      <c r="BL345" s="465" t="n">
        <v>0</v>
      </c>
      <c r="BM345" s="466" t="n">
        <v>0</v>
      </c>
      <c r="BN345" s="467" t="n">
        <v>0</v>
      </c>
      <c r="BO345" s="468" t="n">
        <v>0</v>
      </c>
      <c r="BP345" s="468" t="n">
        <v>0</v>
      </c>
      <c r="BQ345" s="469" t="n">
        <v>0</v>
      </c>
      <c r="BR345" s="470" t="n">
        <v>0</v>
      </c>
      <c r="BS345" s="468" t="n">
        <v>0</v>
      </c>
      <c r="BT345" s="468" t="n">
        <v>0</v>
      </c>
      <c r="BU345" s="471" t="n">
        <v>0</v>
      </c>
      <c r="CE345" s="446"/>
    </row>
    <row r="346" s="445" customFormat="true" ht="21.95" hidden="false" customHeight="true" outlineLevel="0" collapsed="false">
      <c r="A346" s="418" t="n">
        <v>0</v>
      </c>
      <c r="B346" s="418" t="n">
        <v>0</v>
      </c>
      <c r="C346" s="419" t="n">
        <v>0</v>
      </c>
      <c r="D346" s="419" t="s">
        <v>771</v>
      </c>
      <c r="E346" s="447" t="s">
        <v>808</v>
      </c>
      <c r="F346" s="447" t="s">
        <v>2747</v>
      </c>
      <c r="G346" s="447" t="s">
        <v>1072</v>
      </c>
      <c r="H346" s="475" t="n">
        <v>224.05</v>
      </c>
      <c r="I346" s="480" t="n">
        <v>17.7071</v>
      </c>
      <c r="J346" s="473" t="n">
        <v>3967.28</v>
      </c>
      <c r="K346" s="451"/>
      <c r="L346" s="451" t="n">
        <v>0</v>
      </c>
      <c r="M346" s="452" t="n">
        <v>0</v>
      </c>
      <c r="N346" s="452" t="n">
        <v>0</v>
      </c>
      <c r="O346" s="451"/>
      <c r="P346" s="451" t="n">
        <v>0</v>
      </c>
      <c r="Q346" s="452" t="n">
        <v>0</v>
      </c>
      <c r="R346" s="452" t="n">
        <v>0</v>
      </c>
      <c r="S346" s="453" t="n">
        <v>3967.28</v>
      </c>
      <c r="T346" s="453" t="n">
        <v>0</v>
      </c>
      <c r="U346" s="453" t="n">
        <v>4013.300448</v>
      </c>
      <c r="V346" s="453" t="n">
        <v>4013.300448</v>
      </c>
      <c r="W346" s="453" t="n">
        <v>0</v>
      </c>
      <c r="X346" s="451" t="n">
        <v>0</v>
      </c>
      <c r="Y346" s="451" t="n">
        <v>0</v>
      </c>
      <c r="Z346" s="451" t="n">
        <v>0</v>
      </c>
      <c r="AA346" s="451" t="n">
        <v>0</v>
      </c>
      <c r="AB346" s="454" t="s">
        <v>3072</v>
      </c>
      <c r="AC346" s="92"/>
      <c r="AD346" s="452" t="n">
        <v>1</v>
      </c>
      <c r="AE346" s="452" t="n">
        <v>-1</v>
      </c>
      <c r="AF346" s="92"/>
      <c r="AG346" s="455" t="n">
        <v>0</v>
      </c>
      <c r="AH346" s="456" t="n">
        <v>0</v>
      </c>
      <c r="AI346" s="455" t="n">
        <v>0</v>
      </c>
      <c r="AJ346" s="456" t="n">
        <v>0</v>
      </c>
      <c r="AK346" s="92"/>
      <c r="AL346" s="457" t="n">
        <v>0</v>
      </c>
      <c r="AM346" s="458" t="n">
        <v>0</v>
      </c>
      <c r="AN346" s="458" t="n">
        <v>0</v>
      </c>
      <c r="AO346" s="458" t="n">
        <v>0</v>
      </c>
      <c r="AP346" s="459" t="n">
        <v>0</v>
      </c>
      <c r="AQ346" s="378" t="n">
        <v>0</v>
      </c>
      <c r="AR346" s="460" t="n">
        <v>0</v>
      </c>
      <c r="AS346" s="460" t="n">
        <v>0</v>
      </c>
      <c r="AT346" s="460" t="n">
        <v>0</v>
      </c>
      <c r="AU346" s="460" t="n">
        <v>0</v>
      </c>
      <c r="AV346" s="461"/>
      <c r="AW346" s="462" t="n">
        <v>0</v>
      </c>
      <c r="AX346" s="463" t="n">
        <v>0</v>
      </c>
      <c r="AY346" s="464" t="n">
        <v>0</v>
      </c>
      <c r="AZ346" s="418" t="s">
        <v>808</v>
      </c>
      <c r="BA346" s="92"/>
      <c r="BB346" s="92"/>
      <c r="BC346" s="92"/>
      <c r="BD346" s="92"/>
      <c r="BE346" s="92"/>
      <c r="BF346" s="92"/>
      <c r="BG346" s="92"/>
      <c r="BH346" s="92"/>
      <c r="BI346" s="92"/>
      <c r="BJ346" s="92"/>
      <c r="BK346" s="92"/>
      <c r="BL346" s="465" t="n">
        <v>0</v>
      </c>
      <c r="BM346" s="466" t="n">
        <v>0</v>
      </c>
      <c r="BN346" s="467" t="n">
        <v>0</v>
      </c>
      <c r="BO346" s="468" t="n">
        <v>0</v>
      </c>
      <c r="BP346" s="468" t="n">
        <v>0</v>
      </c>
      <c r="BQ346" s="469" t="n">
        <v>0</v>
      </c>
      <c r="BR346" s="470" t="n">
        <v>0</v>
      </c>
      <c r="BS346" s="468" t="n">
        <v>0</v>
      </c>
      <c r="BT346" s="468" t="n">
        <v>0</v>
      </c>
      <c r="BU346" s="471" t="n">
        <v>0</v>
      </c>
      <c r="CE346" s="446"/>
    </row>
    <row r="347" s="445" customFormat="true" ht="21.95" hidden="false" customHeight="true" outlineLevel="0" collapsed="false">
      <c r="A347" s="418" t="n">
        <v>0</v>
      </c>
      <c r="B347" s="418" t="n">
        <v>0</v>
      </c>
      <c r="C347" s="419" t="n">
        <v>0</v>
      </c>
      <c r="D347" s="419" t="s">
        <v>771</v>
      </c>
      <c r="E347" s="447" t="s">
        <v>810</v>
      </c>
      <c r="F347" s="447" t="s">
        <v>2749</v>
      </c>
      <c r="G347" s="447" t="s">
        <v>1072</v>
      </c>
      <c r="H347" s="475" t="n">
        <v>288.21</v>
      </c>
      <c r="I347" s="480" t="n">
        <v>17.7071</v>
      </c>
      <c r="J347" s="473" t="n">
        <v>5103.36</v>
      </c>
      <c r="K347" s="451"/>
      <c r="L347" s="451" t="n">
        <v>0</v>
      </c>
      <c r="M347" s="452" t="n">
        <v>0</v>
      </c>
      <c r="N347" s="452" t="n">
        <v>0</v>
      </c>
      <c r="O347" s="451"/>
      <c r="P347" s="451" t="n">
        <v>0</v>
      </c>
      <c r="Q347" s="452" t="n">
        <v>0</v>
      </c>
      <c r="R347" s="452" t="n">
        <v>0</v>
      </c>
      <c r="S347" s="453" t="n">
        <v>5103.36</v>
      </c>
      <c r="T347" s="453" t="n">
        <v>0</v>
      </c>
      <c r="U347" s="453" t="n">
        <v>5162.558976</v>
      </c>
      <c r="V347" s="453" t="n">
        <v>5162.558976</v>
      </c>
      <c r="W347" s="453" t="n">
        <v>0</v>
      </c>
      <c r="X347" s="451" t="n">
        <v>0</v>
      </c>
      <c r="Y347" s="451" t="n">
        <v>0</v>
      </c>
      <c r="Z347" s="451" t="n">
        <v>0</v>
      </c>
      <c r="AA347" s="451" t="n">
        <v>0</v>
      </c>
      <c r="AB347" s="454" t="s">
        <v>3072</v>
      </c>
      <c r="AC347" s="92"/>
      <c r="AD347" s="452" t="n">
        <v>1</v>
      </c>
      <c r="AE347" s="452" t="n">
        <v>-1</v>
      </c>
      <c r="AF347" s="92"/>
      <c r="AG347" s="455" t="n">
        <v>0</v>
      </c>
      <c r="AH347" s="456" t="n">
        <v>0</v>
      </c>
      <c r="AI347" s="455" t="n">
        <v>0</v>
      </c>
      <c r="AJ347" s="456" t="n">
        <v>0</v>
      </c>
      <c r="AK347" s="92"/>
      <c r="AL347" s="457" t="n">
        <v>0</v>
      </c>
      <c r="AM347" s="458" t="n">
        <v>0</v>
      </c>
      <c r="AN347" s="458" t="n">
        <v>0</v>
      </c>
      <c r="AO347" s="458" t="n">
        <v>0</v>
      </c>
      <c r="AP347" s="459" t="n">
        <v>0</v>
      </c>
      <c r="AQ347" s="378" t="n">
        <v>0</v>
      </c>
      <c r="AR347" s="460" t="n">
        <v>0</v>
      </c>
      <c r="AS347" s="460" t="n">
        <v>0</v>
      </c>
      <c r="AT347" s="460" t="n">
        <v>0</v>
      </c>
      <c r="AU347" s="460" t="n">
        <v>0</v>
      </c>
      <c r="AV347" s="461"/>
      <c r="AW347" s="462" t="n">
        <v>0</v>
      </c>
      <c r="AX347" s="463" t="n">
        <v>0</v>
      </c>
      <c r="AY347" s="464" t="n">
        <v>0</v>
      </c>
      <c r="AZ347" s="418" t="s">
        <v>810</v>
      </c>
      <c r="BA347" s="92"/>
      <c r="BB347" s="92"/>
      <c r="BC347" s="92"/>
      <c r="BD347" s="92"/>
      <c r="BE347" s="92"/>
      <c r="BF347" s="92"/>
      <c r="BG347" s="92"/>
      <c r="BH347" s="92"/>
      <c r="BI347" s="92"/>
      <c r="BJ347" s="92"/>
      <c r="BK347" s="92"/>
      <c r="BL347" s="465" t="n">
        <v>0</v>
      </c>
      <c r="BM347" s="466" t="n">
        <v>0</v>
      </c>
      <c r="BN347" s="467" t="n">
        <v>0</v>
      </c>
      <c r="BO347" s="468" t="n">
        <v>0</v>
      </c>
      <c r="BP347" s="468" t="n">
        <v>0</v>
      </c>
      <c r="BQ347" s="469" t="n">
        <v>0</v>
      </c>
      <c r="BR347" s="470" t="n">
        <v>0</v>
      </c>
      <c r="BS347" s="468" t="n">
        <v>0</v>
      </c>
      <c r="BT347" s="468" t="n">
        <v>0</v>
      </c>
      <c r="BU347" s="471" t="n">
        <v>0</v>
      </c>
      <c r="CE347" s="446"/>
    </row>
    <row r="348" s="445" customFormat="true" ht="21.95" hidden="false" customHeight="true" outlineLevel="0" collapsed="false">
      <c r="A348" s="418" t="n">
        <v>0</v>
      </c>
      <c r="B348" s="418" t="n">
        <v>0</v>
      </c>
      <c r="C348" s="419" t="n">
        <v>0</v>
      </c>
      <c r="D348" s="419" t="s">
        <v>771</v>
      </c>
      <c r="E348" s="447" t="s">
        <v>813</v>
      </c>
      <c r="F348" s="447" t="s">
        <v>2751</v>
      </c>
      <c r="G348" s="447" t="s">
        <v>1072</v>
      </c>
      <c r="H348" s="448" t="n">
        <v>0</v>
      </c>
      <c r="I348" s="448" t="n">
        <v>2.8591</v>
      </c>
      <c r="J348" s="486" t="n">
        <v>0</v>
      </c>
      <c r="K348" s="451"/>
      <c r="L348" s="451" t="n">
        <v>0</v>
      </c>
      <c r="M348" s="452" t="n">
        <v>0</v>
      </c>
      <c r="N348" s="452" t="n">
        <v>0</v>
      </c>
      <c r="O348" s="451"/>
      <c r="P348" s="451" t="n">
        <v>0</v>
      </c>
      <c r="Q348" s="452" t="n">
        <v>0</v>
      </c>
      <c r="R348" s="452" t="n">
        <v>0</v>
      </c>
      <c r="S348" s="453" t="n">
        <v>0</v>
      </c>
      <c r="T348" s="453" t="n">
        <v>0</v>
      </c>
      <c r="U348" s="453" t="n">
        <v>0</v>
      </c>
      <c r="V348" s="453" t="n">
        <v>0</v>
      </c>
      <c r="W348" s="453" t="n">
        <v>0</v>
      </c>
      <c r="X348" s="451" t="n">
        <v>0</v>
      </c>
      <c r="Y348" s="451" t="n">
        <v>0</v>
      </c>
      <c r="Z348" s="451" t="n">
        <v>0</v>
      </c>
      <c r="AA348" s="451" t="n">
        <v>0</v>
      </c>
      <c r="AB348" s="454" t="s">
        <v>3072</v>
      </c>
      <c r="AC348" s="92"/>
      <c r="AD348" s="452" t="n">
        <v>1</v>
      </c>
      <c r="AE348" s="452" t="n">
        <v>-1</v>
      </c>
      <c r="AF348" s="92"/>
      <c r="AG348" s="455" t="n">
        <v>0</v>
      </c>
      <c r="AH348" s="456" t="n">
        <v>0</v>
      </c>
      <c r="AI348" s="455" t="n">
        <v>0</v>
      </c>
      <c r="AJ348" s="456" t="n">
        <v>0</v>
      </c>
      <c r="AK348" s="92"/>
      <c r="AL348" s="457" t="n">
        <v>0</v>
      </c>
      <c r="AM348" s="458" t="n">
        <v>0</v>
      </c>
      <c r="AN348" s="458" t="n">
        <v>0</v>
      </c>
      <c r="AO348" s="458" t="n">
        <v>0</v>
      </c>
      <c r="AP348" s="459" t="n">
        <v>0</v>
      </c>
      <c r="AQ348" s="378"/>
      <c r="AR348" s="460"/>
      <c r="AS348" s="460"/>
      <c r="AT348" s="460"/>
      <c r="AU348" s="460"/>
      <c r="AV348" s="461"/>
      <c r="AW348" s="462"/>
      <c r="AX348" s="463"/>
      <c r="AY348" s="464"/>
      <c r="AZ348" s="418" t="s">
        <v>813</v>
      </c>
      <c r="BA348" s="92"/>
      <c r="BB348" s="92"/>
      <c r="BC348" s="92"/>
      <c r="BD348" s="92"/>
      <c r="BE348" s="92"/>
      <c r="BF348" s="92"/>
      <c r="BG348" s="92"/>
      <c r="BH348" s="92"/>
      <c r="BI348" s="92"/>
      <c r="BJ348" s="92"/>
      <c r="BK348" s="92"/>
      <c r="BL348" s="465" t="n">
        <v>0</v>
      </c>
      <c r="BM348" s="466" t="n">
        <v>0</v>
      </c>
      <c r="BN348" s="467" t="n">
        <v>0</v>
      </c>
      <c r="BO348" s="468" t="n">
        <v>0</v>
      </c>
      <c r="BP348" s="468" t="n">
        <v>0</v>
      </c>
      <c r="BQ348" s="469" t="n">
        <v>0</v>
      </c>
      <c r="BR348" s="470" t="n">
        <v>0</v>
      </c>
      <c r="BS348" s="468" t="n">
        <v>0</v>
      </c>
      <c r="BT348" s="468" t="n">
        <v>0</v>
      </c>
      <c r="BU348" s="471" t="n">
        <v>0</v>
      </c>
      <c r="CE348" s="446"/>
    </row>
    <row r="349" s="445" customFormat="true" ht="21.95" hidden="false" customHeight="true" outlineLevel="0" collapsed="false">
      <c r="A349" s="418" t="n">
        <v>0</v>
      </c>
      <c r="B349" s="418" t="n">
        <v>0</v>
      </c>
      <c r="C349" s="419" t="n">
        <v>0</v>
      </c>
      <c r="D349" s="419" t="s">
        <v>771</v>
      </c>
      <c r="E349" s="447" t="s">
        <v>815</v>
      </c>
      <c r="F349" s="447" t="s">
        <v>1856</v>
      </c>
      <c r="G349" s="447" t="s">
        <v>1072</v>
      </c>
      <c r="H349" s="475" t="n">
        <v>365.74</v>
      </c>
      <c r="I349" s="448" t="n">
        <v>2.4783</v>
      </c>
      <c r="J349" s="476" t="n">
        <v>906.41</v>
      </c>
      <c r="K349" s="451"/>
      <c r="L349" s="451" t="n">
        <v>0</v>
      </c>
      <c r="M349" s="452" t="n">
        <v>0</v>
      </c>
      <c r="N349" s="452" t="n">
        <v>0</v>
      </c>
      <c r="O349" s="451"/>
      <c r="P349" s="451" t="n">
        <v>0</v>
      </c>
      <c r="Q349" s="452" t="n">
        <v>0</v>
      </c>
      <c r="R349" s="452" t="n">
        <v>0</v>
      </c>
      <c r="S349" s="453" t="n">
        <v>906.41</v>
      </c>
      <c r="T349" s="453" t="n">
        <v>0</v>
      </c>
      <c r="U349" s="453" t="n">
        <v>916.924356</v>
      </c>
      <c r="V349" s="453" t="n">
        <v>916.924356</v>
      </c>
      <c r="W349" s="453" t="n">
        <v>0</v>
      </c>
      <c r="X349" s="451" t="n">
        <v>0</v>
      </c>
      <c r="Y349" s="451" t="n">
        <v>0</v>
      </c>
      <c r="Z349" s="451" t="n">
        <v>0</v>
      </c>
      <c r="AA349" s="451" t="n">
        <v>0</v>
      </c>
      <c r="AB349" s="454" t="s">
        <v>3072</v>
      </c>
      <c r="AC349" s="92"/>
      <c r="AD349" s="452" t="n">
        <v>1</v>
      </c>
      <c r="AE349" s="452" t="n">
        <v>-1</v>
      </c>
      <c r="AF349" s="92"/>
      <c r="AG349" s="455" t="n">
        <v>0</v>
      </c>
      <c r="AH349" s="456" t="n">
        <v>0</v>
      </c>
      <c r="AI349" s="455" t="n">
        <v>0</v>
      </c>
      <c r="AJ349" s="456" t="n">
        <v>0</v>
      </c>
      <c r="AK349" s="92"/>
      <c r="AL349" s="457" t="n">
        <v>0</v>
      </c>
      <c r="AM349" s="458" t="n">
        <v>0</v>
      </c>
      <c r="AN349" s="458" t="n">
        <v>0</v>
      </c>
      <c r="AO349" s="458" t="n">
        <v>0</v>
      </c>
      <c r="AP349" s="459" t="n">
        <v>0</v>
      </c>
      <c r="AQ349" s="378" t="n">
        <v>0</v>
      </c>
      <c r="AR349" s="460" t="n">
        <v>0</v>
      </c>
      <c r="AS349" s="460" t="n">
        <v>0</v>
      </c>
      <c r="AT349" s="460" t="n">
        <v>0</v>
      </c>
      <c r="AU349" s="460" t="n">
        <v>0</v>
      </c>
      <c r="AV349" s="461"/>
      <c r="AW349" s="462" t="n">
        <v>0</v>
      </c>
      <c r="AX349" s="463" t="n">
        <v>0</v>
      </c>
      <c r="AY349" s="464" t="n">
        <v>0</v>
      </c>
      <c r="AZ349" s="418" t="s">
        <v>815</v>
      </c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465" t="n">
        <v>0</v>
      </c>
      <c r="BM349" s="466" t="n">
        <v>0</v>
      </c>
      <c r="BN349" s="467" t="n">
        <v>0</v>
      </c>
      <c r="BO349" s="468" t="n">
        <v>0</v>
      </c>
      <c r="BP349" s="468" t="n">
        <v>0</v>
      </c>
      <c r="BQ349" s="469" t="n">
        <v>0</v>
      </c>
      <c r="BR349" s="470" t="n">
        <v>0</v>
      </c>
      <c r="BS349" s="468" t="n">
        <v>0</v>
      </c>
      <c r="BT349" s="468" t="n">
        <v>0</v>
      </c>
      <c r="BU349" s="471" t="n">
        <v>0</v>
      </c>
      <c r="CE349" s="446"/>
    </row>
    <row r="350" s="445" customFormat="true" ht="21.95" hidden="false" customHeight="true" outlineLevel="0" collapsed="false">
      <c r="A350" s="418" t="n">
        <v>0</v>
      </c>
      <c r="B350" s="418" t="n">
        <v>0</v>
      </c>
      <c r="C350" s="419" t="n">
        <v>0</v>
      </c>
      <c r="D350" s="419" t="s">
        <v>771</v>
      </c>
      <c r="E350" s="447" t="s">
        <v>817</v>
      </c>
      <c r="F350" s="447" t="s">
        <v>2754</v>
      </c>
      <c r="G350" s="447" t="s">
        <v>1079</v>
      </c>
      <c r="H350" s="448" t="n">
        <v>2.8</v>
      </c>
      <c r="I350" s="448" t="n">
        <v>1.9793</v>
      </c>
      <c r="J350" s="486" t="n">
        <v>5.54</v>
      </c>
      <c r="K350" s="451"/>
      <c r="L350" s="451" t="n">
        <v>0</v>
      </c>
      <c r="M350" s="452" t="n">
        <v>0</v>
      </c>
      <c r="N350" s="452" t="n">
        <v>0</v>
      </c>
      <c r="O350" s="451"/>
      <c r="P350" s="451" t="n">
        <v>0</v>
      </c>
      <c r="Q350" s="452" t="n">
        <v>0</v>
      </c>
      <c r="R350" s="452" t="n">
        <v>0</v>
      </c>
      <c r="S350" s="453" t="n">
        <v>5.54</v>
      </c>
      <c r="T350" s="453" t="n">
        <v>0</v>
      </c>
      <c r="U350" s="453" t="n">
        <v>5.604264</v>
      </c>
      <c r="V350" s="453" t="n">
        <v>5.604264</v>
      </c>
      <c r="W350" s="453" t="n">
        <v>0</v>
      </c>
      <c r="X350" s="451" t="n">
        <v>0</v>
      </c>
      <c r="Y350" s="451" t="n">
        <v>0</v>
      </c>
      <c r="Z350" s="451" t="n">
        <v>0</v>
      </c>
      <c r="AA350" s="451" t="n">
        <v>0</v>
      </c>
      <c r="AB350" s="454" t="s">
        <v>3072</v>
      </c>
      <c r="AC350" s="92"/>
      <c r="AD350" s="452" t="n">
        <v>1</v>
      </c>
      <c r="AE350" s="452" t="n">
        <v>-1</v>
      </c>
      <c r="AF350" s="92"/>
      <c r="AG350" s="455" t="n">
        <v>0</v>
      </c>
      <c r="AH350" s="456" t="n">
        <v>0</v>
      </c>
      <c r="AI350" s="455" t="n">
        <v>0</v>
      </c>
      <c r="AJ350" s="456" t="n">
        <v>0</v>
      </c>
      <c r="AK350" s="92"/>
      <c r="AL350" s="457" t="n">
        <v>0</v>
      </c>
      <c r="AM350" s="458" t="n">
        <v>0</v>
      </c>
      <c r="AN350" s="458" t="n">
        <v>0</v>
      </c>
      <c r="AO350" s="458" t="n">
        <v>0</v>
      </c>
      <c r="AP350" s="459" t="n">
        <v>0</v>
      </c>
      <c r="AQ350" s="378" t="n">
        <v>0</v>
      </c>
      <c r="AR350" s="460" t="n">
        <v>0</v>
      </c>
      <c r="AS350" s="460" t="n">
        <v>0</v>
      </c>
      <c r="AT350" s="460" t="n">
        <v>0</v>
      </c>
      <c r="AU350" s="460" t="n">
        <v>0</v>
      </c>
      <c r="AV350" s="461"/>
      <c r="AW350" s="462" t="n">
        <v>0</v>
      </c>
      <c r="AX350" s="463" t="n">
        <v>0</v>
      </c>
      <c r="AY350" s="464" t="n">
        <v>0</v>
      </c>
      <c r="AZ350" s="418" t="s">
        <v>817</v>
      </c>
      <c r="BA350" s="92"/>
      <c r="BB350" s="92"/>
      <c r="BC350" s="92"/>
      <c r="BD350" s="92"/>
      <c r="BE350" s="92"/>
      <c r="BF350" s="92"/>
      <c r="BG350" s="92"/>
      <c r="BH350" s="92"/>
      <c r="BI350" s="92"/>
      <c r="BJ350" s="92"/>
      <c r="BK350" s="92"/>
      <c r="BL350" s="465" t="n">
        <v>0</v>
      </c>
      <c r="BM350" s="466" t="n">
        <v>0</v>
      </c>
      <c r="BN350" s="467" t="n">
        <v>0</v>
      </c>
      <c r="BO350" s="468" t="n">
        <v>0</v>
      </c>
      <c r="BP350" s="468" t="n">
        <v>0</v>
      </c>
      <c r="BQ350" s="469" t="n">
        <v>0</v>
      </c>
      <c r="BR350" s="470" t="n">
        <v>0</v>
      </c>
      <c r="BS350" s="468" t="n">
        <v>0</v>
      </c>
      <c r="BT350" s="468" t="n">
        <v>0</v>
      </c>
      <c r="BU350" s="471" t="n">
        <v>0</v>
      </c>
      <c r="CE350" s="446"/>
    </row>
    <row r="351" s="445" customFormat="true" ht="21.95" hidden="false" customHeight="true" outlineLevel="0" collapsed="false">
      <c r="A351" s="418" t="n">
        <v>0</v>
      </c>
      <c r="B351" s="418" t="n">
        <v>0</v>
      </c>
      <c r="C351" s="419" t="n">
        <v>0</v>
      </c>
      <c r="D351" s="419" t="s">
        <v>771</v>
      </c>
      <c r="E351" s="447" t="s">
        <v>819</v>
      </c>
      <c r="F351" s="447" t="s">
        <v>2756</v>
      </c>
      <c r="G351" s="447" t="s">
        <v>1072</v>
      </c>
      <c r="H351" s="475" t="n">
        <v>670.54</v>
      </c>
      <c r="I351" s="448" t="n">
        <v>2.4783</v>
      </c>
      <c r="J351" s="473" t="n">
        <v>1661.8</v>
      </c>
      <c r="K351" s="451"/>
      <c r="L351" s="451" t="n">
        <v>0</v>
      </c>
      <c r="M351" s="452" t="n">
        <v>0</v>
      </c>
      <c r="N351" s="452" t="n">
        <v>0</v>
      </c>
      <c r="O351" s="451"/>
      <c r="P351" s="451" t="n">
        <v>0</v>
      </c>
      <c r="Q351" s="452" t="n">
        <v>0</v>
      </c>
      <c r="R351" s="452" t="n">
        <v>0</v>
      </c>
      <c r="S351" s="453" t="n">
        <v>1661.8</v>
      </c>
      <c r="T351" s="453" t="n">
        <v>0</v>
      </c>
      <c r="U351" s="453" t="n">
        <v>1681.07688</v>
      </c>
      <c r="V351" s="453" t="n">
        <v>1681.07688</v>
      </c>
      <c r="W351" s="453" t="n">
        <v>0</v>
      </c>
      <c r="X351" s="451" t="n">
        <v>0</v>
      </c>
      <c r="Y351" s="451" t="n">
        <v>0</v>
      </c>
      <c r="Z351" s="451" t="n">
        <v>0</v>
      </c>
      <c r="AA351" s="451" t="n">
        <v>0</v>
      </c>
      <c r="AB351" s="454" t="s">
        <v>3072</v>
      </c>
      <c r="AC351" s="92"/>
      <c r="AD351" s="452" t="n">
        <v>1</v>
      </c>
      <c r="AE351" s="452" t="n">
        <v>-1</v>
      </c>
      <c r="AF351" s="92"/>
      <c r="AG351" s="455" t="n">
        <v>0</v>
      </c>
      <c r="AH351" s="456" t="n">
        <v>0</v>
      </c>
      <c r="AI351" s="455" t="n">
        <v>0</v>
      </c>
      <c r="AJ351" s="456" t="n">
        <v>0</v>
      </c>
      <c r="AK351" s="92"/>
      <c r="AL351" s="457" t="n">
        <v>0</v>
      </c>
      <c r="AM351" s="458" t="n">
        <v>0</v>
      </c>
      <c r="AN351" s="458" t="n">
        <v>0</v>
      </c>
      <c r="AO351" s="458" t="n">
        <v>0</v>
      </c>
      <c r="AP351" s="459" t="n">
        <v>0</v>
      </c>
      <c r="AQ351" s="378" t="n">
        <v>0</v>
      </c>
      <c r="AR351" s="460" t="n">
        <v>0</v>
      </c>
      <c r="AS351" s="460" t="n">
        <v>0</v>
      </c>
      <c r="AT351" s="460" t="n">
        <v>0</v>
      </c>
      <c r="AU351" s="460" t="n">
        <v>0</v>
      </c>
      <c r="AV351" s="461"/>
      <c r="AW351" s="462" t="n">
        <v>0</v>
      </c>
      <c r="AX351" s="463" t="n">
        <v>0</v>
      </c>
      <c r="AY351" s="464" t="n">
        <v>0</v>
      </c>
      <c r="AZ351" s="418" t="s">
        <v>819</v>
      </c>
      <c r="BA351" s="92"/>
      <c r="BB351" s="92"/>
      <c r="BC351" s="92"/>
      <c r="BD351" s="92"/>
      <c r="BE351" s="92"/>
      <c r="BF351" s="92"/>
      <c r="BG351" s="92"/>
      <c r="BH351" s="92"/>
      <c r="BI351" s="92"/>
      <c r="BJ351" s="92"/>
      <c r="BK351" s="92"/>
      <c r="BL351" s="465" t="n">
        <v>0</v>
      </c>
      <c r="BM351" s="466" t="n">
        <v>0</v>
      </c>
      <c r="BN351" s="467" t="n">
        <v>0</v>
      </c>
      <c r="BO351" s="468" t="n">
        <v>0</v>
      </c>
      <c r="BP351" s="468" t="n">
        <v>0</v>
      </c>
      <c r="BQ351" s="469" t="n">
        <v>0</v>
      </c>
      <c r="BR351" s="470" t="n">
        <v>0</v>
      </c>
      <c r="BS351" s="468" t="n">
        <v>0</v>
      </c>
      <c r="BT351" s="468" t="n">
        <v>0</v>
      </c>
      <c r="BU351" s="471" t="n">
        <v>0</v>
      </c>
      <c r="CE351" s="446"/>
    </row>
    <row r="352" s="445" customFormat="true" ht="21.95" hidden="false" customHeight="true" outlineLevel="0" collapsed="false">
      <c r="A352" s="418" t="n">
        <v>0</v>
      </c>
      <c r="B352" s="418" t="n">
        <v>0</v>
      </c>
      <c r="C352" s="419" t="n">
        <v>0</v>
      </c>
      <c r="D352" s="419" t="s">
        <v>771</v>
      </c>
      <c r="E352" s="447" t="s">
        <v>821</v>
      </c>
      <c r="F352" s="447" t="s">
        <v>2758</v>
      </c>
      <c r="G352" s="447" t="s">
        <v>1079</v>
      </c>
      <c r="H352" s="475" t="n">
        <v>249.57</v>
      </c>
      <c r="I352" s="448" t="n">
        <v>1.2641</v>
      </c>
      <c r="J352" s="476" t="n">
        <v>315.48</v>
      </c>
      <c r="K352" s="451"/>
      <c r="L352" s="451" t="n">
        <v>0</v>
      </c>
      <c r="M352" s="452" t="n">
        <v>0</v>
      </c>
      <c r="N352" s="452" t="n">
        <v>0</v>
      </c>
      <c r="O352" s="451"/>
      <c r="P352" s="451" t="n">
        <v>0</v>
      </c>
      <c r="Q352" s="452" t="n">
        <v>0</v>
      </c>
      <c r="R352" s="452" t="n">
        <v>0</v>
      </c>
      <c r="S352" s="453" t="n">
        <v>315.48</v>
      </c>
      <c r="T352" s="453" t="n">
        <v>0</v>
      </c>
      <c r="U352" s="453" t="n">
        <v>319.139568</v>
      </c>
      <c r="V352" s="453" t="n">
        <v>319.139568</v>
      </c>
      <c r="W352" s="453" t="n">
        <v>0</v>
      </c>
      <c r="X352" s="451" t="n">
        <v>0</v>
      </c>
      <c r="Y352" s="451" t="n">
        <v>0</v>
      </c>
      <c r="Z352" s="451" t="n">
        <v>0</v>
      </c>
      <c r="AA352" s="451" t="n">
        <v>0</v>
      </c>
      <c r="AB352" s="454" t="s">
        <v>3072</v>
      </c>
      <c r="AC352" s="92"/>
      <c r="AD352" s="452" t="n">
        <v>1</v>
      </c>
      <c r="AE352" s="452" t="n">
        <v>-1</v>
      </c>
      <c r="AF352" s="92"/>
      <c r="AG352" s="455" t="n">
        <v>0</v>
      </c>
      <c r="AH352" s="456" t="n">
        <v>0</v>
      </c>
      <c r="AI352" s="455" t="n">
        <v>0</v>
      </c>
      <c r="AJ352" s="456" t="n">
        <v>0</v>
      </c>
      <c r="AK352" s="92"/>
      <c r="AL352" s="457" t="n">
        <v>0</v>
      </c>
      <c r="AM352" s="458" t="n">
        <v>0</v>
      </c>
      <c r="AN352" s="458" t="n">
        <v>0</v>
      </c>
      <c r="AO352" s="458" t="n">
        <v>0</v>
      </c>
      <c r="AP352" s="459" t="n">
        <v>0</v>
      </c>
      <c r="AQ352" s="378" t="n">
        <v>0</v>
      </c>
      <c r="AR352" s="460" t="n">
        <v>0</v>
      </c>
      <c r="AS352" s="460" t="n">
        <v>0</v>
      </c>
      <c r="AT352" s="460" t="n">
        <v>0</v>
      </c>
      <c r="AU352" s="460" t="n">
        <v>0</v>
      </c>
      <c r="AV352" s="461"/>
      <c r="AW352" s="462" t="n">
        <v>0</v>
      </c>
      <c r="AX352" s="463" t="n">
        <v>0</v>
      </c>
      <c r="AY352" s="464" t="n">
        <v>0</v>
      </c>
      <c r="AZ352" s="418" t="s">
        <v>821</v>
      </c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465" t="n">
        <v>0</v>
      </c>
      <c r="BM352" s="466" t="n">
        <v>0</v>
      </c>
      <c r="BN352" s="467" t="n">
        <v>0</v>
      </c>
      <c r="BO352" s="468" t="n">
        <v>0</v>
      </c>
      <c r="BP352" s="468" t="n">
        <v>0</v>
      </c>
      <c r="BQ352" s="469" t="n">
        <v>0</v>
      </c>
      <c r="BR352" s="470" t="n">
        <v>0</v>
      </c>
      <c r="BS352" s="468" t="n">
        <v>0</v>
      </c>
      <c r="BT352" s="468" t="n">
        <v>0</v>
      </c>
      <c r="BU352" s="471" t="n">
        <v>0</v>
      </c>
      <c r="CE352" s="446"/>
    </row>
    <row r="353" s="445" customFormat="true" ht="21.95" hidden="false" customHeight="true" outlineLevel="0" collapsed="false">
      <c r="A353" s="418" t="n">
        <v>0</v>
      </c>
      <c r="B353" s="418" t="n">
        <v>0</v>
      </c>
      <c r="C353" s="419" t="n">
        <v>0</v>
      </c>
      <c r="D353" s="419" t="s">
        <v>771</v>
      </c>
      <c r="E353" s="447" t="s">
        <v>823</v>
      </c>
      <c r="F353" s="447" t="s">
        <v>2760</v>
      </c>
      <c r="G353" s="447" t="s">
        <v>1072</v>
      </c>
      <c r="H353" s="475" t="n">
        <v>264.36</v>
      </c>
      <c r="I353" s="480" t="n">
        <v>19.7979</v>
      </c>
      <c r="J353" s="473" t="n">
        <v>5233.77</v>
      </c>
      <c r="K353" s="451"/>
      <c r="L353" s="451" t="n">
        <v>0</v>
      </c>
      <c r="M353" s="452" t="n">
        <v>0</v>
      </c>
      <c r="N353" s="452" t="n">
        <v>0</v>
      </c>
      <c r="O353" s="451"/>
      <c r="P353" s="451" t="n">
        <v>0</v>
      </c>
      <c r="Q353" s="452" t="n">
        <v>0</v>
      </c>
      <c r="R353" s="452" t="n">
        <v>0</v>
      </c>
      <c r="S353" s="453" t="n">
        <v>5233.77</v>
      </c>
      <c r="T353" s="453" t="n">
        <v>0</v>
      </c>
      <c r="U353" s="453" t="n">
        <v>5294.481732</v>
      </c>
      <c r="V353" s="453" t="n">
        <v>5294.481732</v>
      </c>
      <c r="W353" s="453" t="n">
        <v>0</v>
      </c>
      <c r="X353" s="451" t="n">
        <v>0</v>
      </c>
      <c r="Y353" s="451" t="n">
        <v>0</v>
      </c>
      <c r="Z353" s="451" t="n">
        <v>0</v>
      </c>
      <c r="AA353" s="451" t="n">
        <v>0</v>
      </c>
      <c r="AB353" s="454" t="s">
        <v>3072</v>
      </c>
      <c r="AC353" s="92"/>
      <c r="AD353" s="452" t="n">
        <v>1</v>
      </c>
      <c r="AE353" s="452" t="n">
        <v>-1</v>
      </c>
      <c r="AF353" s="92"/>
      <c r="AG353" s="455" t="n">
        <v>0</v>
      </c>
      <c r="AH353" s="456" t="n">
        <v>0</v>
      </c>
      <c r="AI353" s="455" t="n">
        <v>0</v>
      </c>
      <c r="AJ353" s="456" t="n">
        <v>0</v>
      </c>
      <c r="AK353" s="92"/>
      <c r="AL353" s="457" t="n">
        <v>0</v>
      </c>
      <c r="AM353" s="458" t="n">
        <v>0</v>
      </c>
      <c r="AN353" s="458" t="n">
        <v>0</v>
      </c>
      <c r="AO353" s="458" t="n">
        <v>0</v>
      </c>
      <c r="AP353" s="459" t="n">
        <v>0</v>
      </c>
      <c r="AQ353" s="378" t="n">
        <v>0</v>
      </c>
      <c r="AR353" s="460" t="n">
        <v>0</v>
      </c>
      <c r="AS353" s="460" t="n">
        <v>0</v>
      </c>
      <c r="AT353" s="460" t="n">
        <v>0</v>
      </c>
      <c r="AU353" s="460" t="n">
        <v>0</v>
      </c>
      <c r="AV353" s="461"/>
      <c r="AW353" s="462" t="n">
        <v>0</v>
      </c>
      <c r="AX353" s="463" t="n">
        <v>0</v>
      </c>
      <c r="AY353" s="464" t="n">
        <v>0</v>
      </c>
      <c r="AZ353" s="418" t="s">
        <v>823</v>
      </c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465" t="n">
        <v>0</v>
      </c>
      <c r="BM353" s="466" t="n">
        <v>0</v>
      </c>
      <c r="BN353" s="467" t="n">
        <v>0</v>
      </c>
      <c r="BO353" s="468" t="n">
        <v>0</v>
      </c>
      <c r="BP353" s="468" t="n">
        <v>0</v>
      </c>
      <c r="BQ353" s="469" t="n">
        <v>0</v>
      </c>
      <c r="BR353" s="470" t="n">
        <v>0</v>
      </c>
      <c r="BS353" s="468" t="n">
        <v>0</v>
      </c>
      <c r="BT353" s="468" t="n">
        <v>0</v>
      </c>
      <c r="BU353" s="471" t="n">
        <v>0</v>
      </c>
      <c r="CE353" s="446"/>
    </row>
    <row r="354" s="445" customFormat="true" ht="21.95" hidden="false" customHeight="true" outlineLevel="0" collapsed="false">
      <c r="A354" s="418" t="n">
        <v>0</v>
      </c>
      <c r="B354" s="418" t="n">
        <v>0</v>
      </c>
      <c r="C354" s="419" t="n">
        <v>0</v>
      </c>
      <c r="D354" s="419" t="s">
        <v>771</v>
      </c>
      <c r="E354" s="477" t="s">
        <v>825</v>
      </c>
      <c r="F354" s="477" t="s">
        <v>2762</v>
      </c>
      <c r="G354" s="477"/>
      <c r="H354" s="478"/>
      <c r="I354" s="478"/>
      <c r="J354" s="484" t="n">
        <v>434.95</v>
      </c>
      <c r="K354" s="451"/>
      <c r="L354" s="451" t="n">
        <v>0</v>
      </c>
      <c r="M354" s="452" t="n">
        <v>0</v>
      </c>
      <c r="N354" s="452" t="n">
        <v>0</v>
      </c>
      <c r="O354" s="451"/>
      <c r="P354" s="451" t="n">
        <v>0</v>
      </c>
      <c r="Q354" s="452" t="n">
        <v>0</v>
      </c>
      <c r="R354" s="452" t="n">
        <v>0</v>
      </c>
      <c r="S354" s="453" t="n">
        <v>434.95</v>
      </c>
      <c r="T354" s="453" t="n">
        <v>0</v>
      </c>
      <c r="U354" s="453" t="n">
        <v>0</v>
      </c>
      <c r="V354" s="453" t="n">
        <v>0</v>
      </c>
      <c r="W354" s="453" t="n">
        <v>0</v>
      </c>
      <c r="X354" s="451" t="n">
        <v>0</v>
      </c>
      <c r="Y354" s="451" t="n">
        <v>0</v>
      </c>
      <c r="Z354" s="451" t="n">
        <v>0</v>
      </c>
      <c r="AA354" s="451" t="n">
        <v>0</v>
      </c>
      <c r="AB354" s="454" t="s">
        <v>3072</v>
      </c>
      <c r="AC354" s="92"/>
      <c r="AD354" s="452" t="n">
        <v>1</v>
      </c>
      <c r="AE354" s="452" t="n">
        <v>-1</v>
      </c>
      <c r="AF354" s="92"/>
      <c r="AG354" s="455" t="n">
        <v>0</v>
      </c>
      <c r="AH354" s="456" t="n">
        <v>0</v>
      </c>
      <c r="AI354" s="455" t="n">
        <v>0</v>
      </c>
      <c r="AJ354" s="456" t="n">
        <v>0</v>
      </c>
      <c r="AK354" s="92"/>
      <c r="AL354" s="457" t="n">
        <v>0</v>
      </c>
      <c r="AM354" s="458" t="n">
        <v>0</v>
      </c>
      <c r="AN354" s="458" t="n">
        <v>0</v>
      </c>
      <c r="AO354" s="458" t="n">
        <v>0</v>
      </c>
      <c r="AP354" s="459" t="n">
        <v>0</v>
      </c>
      <c r="AQ354" s="378"/>
      <c r="AR354" s="460"/>
      <c r="AS354" s="460"/>
      <c r="AT354" s="460"/>
      <c r="AU354" s="460"/>
      <c r="AV354" s="461"/>
      <c r="AW354" s="462"/>
      <c r="AX354" s="463"/>
      <c r="AY354" s="464"/>
      <c r="AZ354" s="418" t="s">
        <v>825</v>
      </c>
      <c r="BA354" s="92"/>
      <c r="BB354" s="92"/>
      <c r="BC354" s="92"/>
      <c r="BD354" s="92"/>
      <c r="BE354" s="92"/>
      <c r="BF354" s="92"/>
      <c r="BG354" s="92"/>
      <c r="BH354" s="92"/>
      <c r="BI354" s="92"/>
      <c r="BJ354" s="92"/>
      <c r="BK354" s="92"/>
      <c r="BL354" s="465" t="n">
        <v>0</v>
      </c>
      <c r="BM354" s="466" t="n">
        <v>0</v>
      </c>
      <c r="BN354" s="467" t="n">
        <v>0</v>
      </c>
      <c r="BO354" s="468" t="n">
        <v>0</v>
      </c>
      <c r="BP354" s="468" t="n">
        <v>0</v>
      </c>
      <c r="BQ354" s="469" t="n">
        <v>0</v>
      </c>
      <c r="BR354" s="470" t="n">
        <v>0</v>
      </c>
      <c r="BS354" s="468" t="n">
        <v>0</v>
      </c>
      <c r="BT354" s="468" t="n">
        <v>0</v>
      </c>
      <c r="BU354" s="471" t="n">
        <v>0</v>
      </c>
      <c r="CE354" s="446"/>
    </row>
    <row r="355" s="445" customFormat="true" ht="21.95" hidden="false" customHeight="true" outlineLevel="0" collapsed="false">
      <c r="A355" s="418" t="n">
        <v>0</v>
      </c>
      <c r="B355" s="418" t="n">
        <v>0</v>
      </c>
      <c r="C355" s="419" t="n">
        <v>0</v>
      </c>
      <c r="D355" s="419" t="s">
        <v>771</v>
      </c>
      <c r="E355" s="447" t="s">
        <v>827</v>
      </c>
      <c r="F355" s="447" t="s">
        <v>2764</v>
      </c>
      <c r="G355" s="447" t="s">
        <v>1072</v>
      </c>
      <c r="H355" s="475" t="n">
        <v>344.08</v>
      </c>
      <c r="I355" s="448" t="n">
        <v>1.2641</v>
      </c>
      <c r="J355" s="476" t="n">
        <v>434.95</v>
      </c>
      <c r="K355" s="451"/>
      <c r="L355" s="451" t="n">
        <v>0</v>
      </c>
      <c r="M355" s="452" t="n">
        <v>0</v>
      </c>
      <c r="N355" s="452" t="n">
        <v>0</v>
      </c>
      <c r="O355" s="451"/>
      <c r="P355" s="451" t="n">
        <v>0</v>
      </c>
      <c r="Q355" s="452" t="n">
        <v>0</v>
      </c>
      <c r="R355" s="452" t="n">
        <v>0</v>
      </c>
      <c r="S355" s="453" t="n">
        <v>434.95</v>
      </c>
      <c r="T355" s="453" t="n">
        <v>0</v>
      </c>
      <c r="U355" s="453" t="n">
        <v>439.99542</v>
      </c>
      <c r="V355" s="453" t="n">
        <v>439.99542</v>
      </c>
      <c r="W355" s="453" t="n">
        <v>0</v>
      </c>
      <c r="X355" s="451" t="n">
        <v>0</v>
      </c>
      <c r="Y355" s="451" t="n">
        <v>0</v>
      </c>
      <c r="Z355" s="451" t="n">
        <v>0</v>
      </c>
      <c r="AA355" s="451" t="n">
        <v>0</v>
      </c>
      <c r="AB355" s="454" t="s">
        <v>3072</v>
      </c>
      <c r="AC355" s="92"/>
      <c r="AD355" s="452" t="n">
        <v>1</v>
      </c>
      <c r="AE355" s="452" t="n">
        <v>-1</v>
      </c>
      <c r="AF355" s="92"/>
      <c r="AG355" s="455" t="n">
        <v>0</v>
      </c>
      <c r="AH355" s="456" t="n">
        <v>0</v>
      </c>
      <c r="AI355" s="455" t="n">
        <v>0</v>
      </c>
      <c r="AJ355" s="456" t="n">
        <v>0</v>
      </c>
      <c r="AK355" s="92"/>
      <c r="AL355" s="457" t="n">
        <v>0</v>
      </c>
      <c r="AM355" s="458" t="n">
        <v>0</v>
      </c>
      <c r="AN355" s="458" t="n">
        <v>0</v>
      </c>
      <c r="AO355" s="458" t="n">
        <v>0</v>
      </c>
      <c r="AP355" s="459" t="n">
        <v>0</v>
      </c>
      <c r="AQ355" s="378" t="n">
        <v>0</v>
      </c>
      <c r="AR355" s="460" t="n">
        <v>0</v>
      </c>
      <c r="AS355" s="460" t="n">
        <v>0</v>
      </c>
      <c r="AT355" s="460" t="n">
        <v>0</v>
      </c>
      <c r="AU355" s="460" t="n">
        <v>0</v>
      </c>
      <c r="AV355" s="461"/>
      <c r="AW355" s="462" t="n">
        <v>0</v>
      </c>
      <c r="AX355" s="463" t="n">
        <v>0</v>
      </c>
      <c r="AY355" s="464" t="n">
        <v>0</v>
      </c>
      <c r="AZ355" s="418" t="s">
        <v>827</v>
      </c>
      <c r="BA355" s="92"/>
      <c r="BB355" s="92"/>
      <c r="BC355" s="92"/>
      <c r="BD355" s="92"/>
      <c r="BE355" s="92"/>
      <c r="BF355" s="92"/>
      <c r="BG355" s="92"/>
      <c r="BH355" s="92"/>
      <c r="BI355" s="92"/>
      <c r="BJ355" s="92"/>
      <c r="BK355" s="92"/>
      <c r="BL355" s="465" t="n">
        <v>0</v>
      </c>
      <c r="BM355" s="466" t="n">
        <v>0</v>
      </c>
      <c r="BN355" s="467" t="n">
        <v>0</v>
      </c>
      <c r="BO355" s="468" t="n">
        <v>0</v>
      </c>
      <c r="BP355" s="468" t="n">
        <v>0</v>
      </c>
      <c r="BQ355" s="469" t="n">
        <v>0</v>
      </c>
      <c r="BR355" s="470" t="n">
        <v>0</v>
      </c>
      <c r="BS355" s="468" t="n">
        <v>0</v>
      </c>
      <c r="BT355" s="468" t="n">
        <v>0</v>
      </c>
      <c r="BU355" s="471" t="n">
        <v>0</v>
      </c>
      <c r="CE355" s="446"/>
    </row>
    <row r="356" s="445" customFormat="true" ht="21.95" hidden="false" customHeight="true" outlineLevel="0" collapsed="false">
      <c r="A356" s="418" t="n">
        <v>0</v>
      </c>
      <c r="B356" s="418" t="n">
        <v>0</v>
      </c>
      <c r="C356" s="419" t="n">
        <v>0</v>
      </c>
      <c r="D356" s="419" t="s">
        <v>771</v>
      </c>
      <c r="E356" s="477" t="s">
        <v>829</v>
      </c>
      <c r="F356" s="477" t="s">
        <v>2766</v>
      </c>
      <c r="G356" s="477"/>
      <c r="H356" s="478"/>
      <c r="I356" s="478"/>
      <c r="J356" s="483" t="n">
        <v>8378.63</v>
      </c>
      <c r="K356" s="451"/>
      <c r="L356" s="451" t="n">
        <v>0</v>
      </c>
      <c r="M356" s="452" t="n">
        <v>0</v>
      </c>
      <c r="N356" s="452" t="n">
        <v>0</v>
      </c>
      <c r="O356" s="451"/>
      <c r="P356" s="451" t="n">
        <v>0</v>
      </c>
      <c r="Q356" s="452" t="n">
        <v>0</v>
      </c>
      <c r="R356" s="452" t="n">
        <v>0</v>
      </c>
      <c r="S356" s="453" t="n">
        <v>8378.63</v>
      </c>
      <c r="T356" s="453" t="n">
        <v>0</v>
      </c>
      <c r="U356" s="453" t="n">
        <v>0</v>
      </c>
      <c r="V356" s="453" t="n">
        <v>0</v>
      </c>
      <c r="W356" s="453" t="n">
        <v>0</v>
      </c>
      <c r="X356" s="451" t="n">
        <v>0</v>
      </c>
      <c r="Y356" s="451" t="n">
        <v>0</v>
      </c>
      <c r="Z356" s="451" t="n">
        <v>0</v>
      </c>
      <c r="AA356" s="451" t="n">
        <v>0</v>
      </c>
      <c r="AB356" s="454" t="s">
        <v>3072</v>
      </c>
      <c r="AC356" s="92"/>
      <c r="AD356" s="452" t="n">
        <v>1</v>
      </c>
      <c r="AE356" s="452" t="n">
        <v>-1</v>
      </c>
      <c r="AF356" s="92"/>
      <c r="AG356" s="455" t="n">
        <v>0</v>
      </c>
      <c r="AH356" s="456" t="n">
        <v>0</v>
      </c>
      <c r="AI356" s="455" t="n">
        <v>0</v>
      </c>
      <c r="AJ356" s="456" t="n">
        <v>0</v>
      </c>
      <c r="AK356" s="92"/>
      <c r="AL356" s="457" t="n">
        <v>0</v>
      </c>
      <c r="AM356" s="458" t="n">
        <v>0</v>
      </c>
      <c r="AN356" s="458" t="n">
        <v>0</v>
      </c>
      <c r="AO356" s="458" t="n">
        <v>0</v>
      </c>
      <c r="AP356" s="459" t="n">
        <v>0</v>
      </c>
      <c r="AQ356" s="378"/>
      <c r="AR356" s="460"/>
      <c r="AS356" s="460"/>
      <c r="AT356" s="460"/>
      <c r="AU356" s="460"/>
      <c r="AV356" s="461"/>
      <c r="AW356" s="462"/>
      <c r="AX356" s="463"/>
      <c r="AY356" s="464"/>
      <c r="AZ356" s="418" t="s">
        <v>829</v>
      </c>
      <c r="BA356" s="92"/>
      <c r="BB356" s="92"/>
      <c r="BC356" s="92"/>
      <c r="BD356" s="92"/>
      <c r="BE356" s="92"/>
      <c r="BF356" s="92"/>
      <c r="BG356" s="92"/>
      <c r="BH356" s="92"/>
      <c r="BI356" s="92"/>
      <c r="BJ356" s="92"/>
      <c r="BK356" s="92"/>
      <c r="BL356" s="465" t="n">
        <v>0</v>
      </c>
      <c r="BM356" s="466" t="n">
        <v>0</v>
      </c>
      <c r="BN356" s="467" t="n">
        <v>0</v>
      </c>
      <c r="BO356" s="468" t="n">
        <v>0</v>
      </c>
      <c r="BP356" s="468" t="n">
        <v>0</v>
      </c>
      <c r="BQ356" s="469" t="n">
        <v>0</v>
      </c>
      <c r="BR356" s="470" t="n">
        <v>0</v>
      </c>
      <c r="BS356" s="468" t="n">
        <v>0</v>
      </c>
      <c r="BT356" s="468" t="n">
        <v>0</v>
      </c>
      <c r="BU356" s="471" t="n">
        <v>0</v>
      </c>
      <c r="CE356" s="446"/>
    </row>
    <row r="357" s="445" customFormat="true" ht="21.95" hidden="false" customHeight="true" outlineLevel="0" collapsed="false">
      <c r="A357" s="418" t="n">
        <v>0</v>
      </c>
      <c r="B357" s="418" t="n">
        <v>0</v>
      </c>
      <c r="C357" s="419" t="n">
        <v>0</v>
      </c>
      <c r="D357" s="419" t="s">
        <v>771</v>
      </c>
      <c r="E357" s="447" t="s">
        <v>831</v>
      </c>
      <c r="F357" s="447" t="s">
        <v>1844</v>
      </c>
      <c r="G357" s="447" t="s">
        <v>1079</v>
      </c>
      <c r="H357" s="475" t="n">
        <v>153.27</v>
      </c>
      <c r="I357" s="448" t="n">
        <v>1.0622</v>
      </c>
      <c r="J357" s="476" t="n">
        <v>162.8</v>
      </c>
      <c r="K357" s="451"/>
      <c r="L357" s="451" t="n">
        <v>0</v>
      </c>
      <c r="M357" s="452" t="n">
        <v>0</v>
      </c>
      <c r="N357" s="452" t="n">
        <v>0</v>
      </c>
      <c r="O357" s="451"/>
      <c r="P357" s="451" t="n">
        <v>0</v>
      </c>
      <c r="Q357" s="452" t="n">
        <v>0</v>
      </c>
      <c r="R357" s="452" t="n">
        <v>0</v>
      </c>
      <c r="S357" s="453" t="n">
        <v>162.8</v>
      </c>
      <c r="T357" s="453" t="n">
        <v>0</v>
      </c>
      <c r="U357" s="453" t="n">
        <v>164.68848</v>
      </c>
      <c r="V357" s="453" t="n">
        <v>164.68848</v>
      </c>
      <c r="W357" s="453" t="n">
        <v>0</v>
      </c>
      <c r="X357" s="451" t="n">
        <v>0</v>
      </c>
      <c r="Y357" s="451" t="n">
        <v>0</v>
      </c>
      <c r="Z357" s="451" t="n">
        <v>0</v>
      </c>
      <c r="AA357" s="451" t="n">
        <v>0</v>
      </c>
      <c r="AB357" s="454" t="s">
        <v>3072</v>
      </c>
      <c r="AC357" s="92"/>
      <c r="AD357" s="452" t="n">
        <v>1</v>
      </c>
      <c r="AE357" s="452" t="n">
        <v>-1</v>
      </c>
      <c r="AF357" s="92"/>
      <c r="AG357" s="455" t="n">
        <v>0</v>
      </c>
      <c r="AH357" s="456" t="n">
        <v>0</v>
      </c>
      <c r="AI357" s="455" t="n">
        <v>0</v>
      </c>
      <c r="AJ357" s="456" t="n">
        <v>0</v>
      </c>
      <c r="AK357" s="92"/>
      <c r="AL357" s="457" t="n">
        <v>0</v>
      </c>
      <c r="AM357" s="458" t="n">
        <v>0</v>
      </c>
      <c r="AN357" s="458" t="n">
        <v>0</v>
      </c>
      <c r="AO357" s="458" t="n">
        <v>0</v>
      </c>
      <c r="AP357" s="459" t="n">
        <v>0</v>
      </c>
      <c r="AQ357" s="378" t="n">
        <v>0</v>
      </c>
      <c r="AR357" s="460" t="n">
        <v>0</v>
      </c>
      <c r="AS357" s="460" t="n">
        <v>0</v>
      </c>
      <c r="AT357" s="460" t="n">
        <v>0</v>
      </c>
      <c r="AU357" s="460" t="n">
        <v>0</v>
      </c>
      <c r="AV357" s="461"/>
      <c r="AW357" s="462" t="n">
        <v>0</v>
      </c>
      <c r="AX357" s="463" t="n">
        <v>0</v>
      </c>
      <c r="AY357" s="464" t="n">
        <v>0</v>
      </c>
      <c r="AZ357" s="418" t="s">
        <v>831</v>
      </c>
      <c r="BA357" s="92"/>
      <c r="BB357" s="92"/>
      <c r="BC357" s="92"/>
      <c r="BD357" s="92"/>
      <c r="BE357" s="92"/>
      <c r="BF357" s="92"/>
      <c r="BG357" s="92"/>
      <c r="BH357" s="92"/>
      <c r="BI357" s="92"/>
      <c r="BJ357" s="92"/>
      <c r="BK357" s="92"/>
      <c r="BL357" s="465" t="n">
        <v>0</v>
      </c>
      <c r="BM357" s="466" t="n">
        <v>0</v>
      </c>
      <c r="BN357" s="467" t="n">
        <v>0</v>
      </c>
      <c r="BO357" s="468" t="n">
        <v>0</v>
      </c>
      <c r="BP357" s="468" t="n">
        <v>0</v>
      </c>
      <c r="BQ357" s="469" t="n">
        <v>0</v>
      </c>
      <c r="BR357" s="470" t="n">
        <v>0</v>
      </c>
      <c r="BS357" s="468" t="n">
        <v>0</v>
      </c>
      <c r="BT357" s="468" t="n">
        <v>0</v>
      </c>
      <c r="BU357" s="471" t="n">
        <v>0</v>
      </c>
      <c r="CE357" s="446"/>
    </row>
    <row r="358" s="445" customFormat="true" ht="21.95" hidden="false" customHeight="true" outlineLevel="0" collapsed="false">
      <c r="A358" s="418" t="n">
        <v>0</v>
      </c>
      <c r="B358" s="418" t="n">
        <v>0</v>
      </c>
      <c r="C358" s="419" t="n">
        <v>0</v>
      </c>
      <c r="D358" s="419" t="s">
        <v>771</v>
      </c>
      <c r="E358" s="447" t="s">
        <v>833</v>
      </c>
      <c r="F358" s="447" t="s">
        <v>2769</v>
      </c>
      <c r="G358" s="447" t="s">
        <v>1072</v>
      </c>
      <c r="H358" s="475" t="n">
        <v>121.58</v>
      </c>
      <c r="I358" s="448" t="n">
        <v>1.4241</v>
      </c>
      <c r="J358" s="476" t="n">
        <v>173.14</v>
      </c>
      <c r="K358" s="451"/>
      <c r="L358" s="451" t="n">
        <v>0</v>
      </c>
      <c r="M358" s="452" t="n">
        <v>0</v>
      </c>
      <c r="N358" s="452" t="n">
        <v>0</v>
      </c>
      <c r="O358" s="451"/>
      <c r="P358" s="451" t="n">
        <v>0</v>
      </c>
      <c r="Q358" s="452" t="n">
        <v>0</v>
      </c>
      <c r="R358" s="452" t="n">
        <v>0</v>
      </c>
      <c r="S358" s="453" t="n">
        <v>173.14</v>
      </c>
      <c r="T358" s="453" t="n">
        <v>0</v>
      </c>
      <c r="U358" s="453" t="n">
        <v>175.148424</v>
      </c>
      <c r="V358" s="453" t="n">
        <v>175.148424</v>
      </c>
      <c r="W358" s="453" t="n">
        <v>0</v>
      </c>
      <c r="X358" s="451" t="n">
        <v>0</v>
      </c>
      <c r="Y358" s="451" t="n">
        <v>0</v>
      </c>
      <c r="Z358" s="451" t="n">
        <v>0</v>
      </c>
      <c r="AA358" s="451" t="n">
        <v>0</v>
      </c>
      <c r="AB358" s="454" t="s">
        <v>3072</v>
      </c>
      <c r="AC358" s="92"/>
      <c r="AD358" s="452" t="n">
        <v>1</v>
      </c>
      <c r="AE358" s="452" t="n">
        <v>-1</v>
      </c>
      <c r="AF358" s="92"/>
      <c r="AG358" s="455" t="n">
        <v>0</v>
      </c>
      <c r="AH358" s="456" t="n">
        <v>0</v>
      </c>
      <c r="AI358" s="455" t="n">
        <v>0</v>
      </c>
      <c r="AJ358" s="456" t="n">
        <v>0</v>
      </c>
      <c r="AK358" s="92"/>
      <c r="AL358" s="457" t="n">
        <v>0</v>
      </c>
      <c r="AM358" s="458" t="n">
        <v>0</v>
      </c>
      <c r="AN358" s="458" t="n">
        <v>0</v>
      </c>
      <c r="AO358" s="458" t="n">
        <v>0</v>
      </c>
      <c r="AP358" s="459" t="n">
        <v>0</v>
      </c>
      <c r="AQ358" s="378" t="n">
        <v>0</v>
      </c>
      <c r="AR358" s="460" t="n">
        <v>0</v>
      </c>
      <c r="AS358" s="460" t="n">
        <v>0</v>
      </c>
      <c r="AT358" s="460" t="n">
        <v>0</v>
      </c>
      <c r="AU358" s="460" t="n">
        <v>0</v>
      </c>
      <c r="AV358" s="461"/>
      <c r="AW358" s="462" t="n">
        <v>0</v>
      </c>
      <c r="AX358" s="463" t="n">
        <v>0</v>
      </c>
      <c r="AY358" s="464" t="n">
        <v>0</v>
      </c>
      <c r="AZ358" s="418" t="s">
        <v>833</v>
      </c>
      <c r="BA358" s="92"/>
      <c r="BB358" s="92"/>
      <c r="BC358" s="92"/>
      <c r="BD358" s="92"/>
      <c r="BE358" s="92"/>
      <c r="BF358" s="92"/>
      <c r="BG358" s="92"/>
      <c r="BH358" s="92"/>
      <c r="BI358" s="92"/>
      <c r="BJ358" s="92"/>
      <c r="BK358" s="92"/>
      <c r="BL358" s="465" t="n">
        <v>0</v>
      </c>
      <c r="BM358" s="466" t="n">
        <v>0</v>
      </c>
      <c r="BN358" s="467" t="n">
        <v>0</v>
      </c>
      <c r="BO358" s="468" t="n">
        <v>0</v>
      </c>
      <c r="BP358" s="468" t="n">
        <v>0</v>
      </c>
      <c r="BQ358" s="469" t="n">
        <v>0</v>
      </c>
      <c r="BR358" s="470" t="n">
        <v>0</v>
      </c>
      <c r="BS358" s="468" t="n">
        <v>0</v>
      </c>
      <c r="BT358" s="468" t="n">
        <v>0</v>
      </c>
      <c r="BU358" s="471" t="n">
        <v>0</v>
      </c>
      <c r="CE358" s="446"/>
    </row>
    <row r="359" s="445" customFormat="true" ht="21.95" hidden="false" customHeight="true" outlineLevel="0" collapsed="false">
      <c r="A359" s="418" t="n">
        <v>0</v>
      </c>
      <c r="B359" s="418" t="n">
        <v>0</v>
      </c>
      <c r="C359" s="419" t="n">
        <v>0</v>
      </c>
      <c r="D359" s="419" t="s">
        <v>771</v>
      </c>
      <c r="E359" s="447" t="s">
        <v>835</v>
      </c>
      <c r="F359" s="447" t="s">
        <v>2771</v>
      </c>
      <c r="G359" s="447" t="s">
        <v>1072</v>
      </c>
      <c r="H359" s="475" t="n">
        <v>852.59</v>
      </c>
      <c r="I359" s="448" t="n">
        <v>3.6034</v>
      </c>
      <c r="J359" s="473" t="n">
        <v>3072.22</v>
      </c>
      <c r="K359" s="451"/>
      <c r="L359" s="451" t="n">
        <v>0</v>
      </c>
      <c r="M359" s="452" t="n">
        <v>0</v>
      </c>
      <c r="N359" s="452" t="n">
        <v>0</v>
      </c>
      <c r="O359" s="451"/>
      <c r="P359" s="451" t="n">
        <v>0</v>
      </c>
      <c r="Q359" s="452" t="n">
        <v>0</v>
      </c>
      <c r="R359" s="452" t="n">
        <v>0</v>
      </c>
      <c r="S359" s="453" t="n">
        <v>3072.22</v>
      </c>
      <c r="T359" s="453" t="n">
        <v>0</v>
      </c>
      <c r="U359" s="453" t="n">
        <v>3107.857752</v>
      </c>
      <c r="V359" s="453" t="n">
        <v>3107.857752</v>
      </c>
      <c r="W359" s="453" t="n">
        <v>0</v>
      </c>
      <c r="X359" s="451" t="n">
        <v>0</v>
      </c>
      <c r="Y359" s="451" t="n">
        <v>0</v>
      </c>
      <c r="Z359" s="451" t="n">
        <v>0</v>
      </c>
      <c r="AA359" s="451" t="n">
        <v>0</v>
      </c>
      <c r="AB359" s="454" t="s">
        <v>3072</v>
      </c>
      <c r="AC359" s="92"/>
      <c r="AD359" s="452" t="n">
        <v>1</v>
      </c>
      <c r="AE359" s="452" t="n">
        <v>-1</v>
      </c>
      <c r="AF359" s="92"/>
      <c r="AG359" s="455" t="n">
        <v>0</v>
      </c>
      <c r="AH359" s="456" t="n">
        <v>0</v>
      </c>
      <c r="AI359" s="455" t="n">
        <v>0</v>
      </c>
      <c r="AJ359" s="456" t="n">
        <v>0</v>
      </c>
      <c r="AK359" s="92"/>
      <c r="AL359" s="457" t="n">
        <v>0</v>
      </c>
      <c r="AM359" s="458" t="n">
        <v>0</v>
      </c>
      <c r="AN359" s="458" t="n">
        <v>0</v>
      </c>
      <c r="AO359" s="458" t="n">
        <v>0</v>
      </c>
      <c r="AP359" s="459" t="n">
        <v>0</v>
      </c>
      <c r="AQ359" s="378" t="n">
        <v>0</v>
      </c>
      <c r="AR359" s="460" t="n">
        <v>0</v>
      </c>
      <c r="AS359" s="460" t="n">
        <v>0</v>
      </c>
      <c r="AT359" s="460" t="n">
        <v>0</v>
      </c>
      <c r="AU359" s="460" t="n">
        <v>0</v>
      </c>
      <c r="AV359" s="461"/>
      <c r="AW359" s="462" t="n">
        <v>0</v>
      </c>
      <c r="AX359" s="463" t="n">
        <v>0</v>
      </c>
      <c r="AY359" s="464" t="n">
        <v>0</v>
      </c>
      <c r="AZ359" s="418" t="s">
        <v>835</v>
      </c>
      <c r="BA359" s="92"/>
      <c r="BB359" s="92"/>
      <c r="BC359" s="92"/>
      <c r="BD359" s="92"/>
      <c r="BE359" s="92"/>
      <c r="BF359" s="92"/>
      <c r="BG359" s="92"/>
      <c r="BH359" s="92"/>
      <c r="BI359" s="92"/>
      <c r="BJ359" s="92"/>
      <c r="BK359" s="92"/>
      <c r="BL359" s="465" t="n">
        <v>0</v>
      </c>
      <c r="BM359" s="466" t="n">
        <v>0</v>
      </c>
      <c r="BN359" s="467" t="n">
        <v>0</v>
      </c>
      <c r="BO359" s="468" t="n">
        <v>0</v>
      </c>
      <c r="BP359" s="468" t="n">
        <v>0</v>
      </c>
      <c r="BQ359" s="469" t="n">
        <v>0</v>
      </c>
      <c r="BR359" s="470" t="n">
        <v>0</v>
      </c>
      <c r="BS359" s="468" t="n">
        <v>0</v>
      </c>
      <c r="BT359" s="468" t="n">
        <v>0</v>
      </c>
      <c r="BU359" s="471" t="n">
        <v>0</v>
      </c>
      <c r="CE359" s="446"/>
    </row>
    <row r="360" s="445" customFormat="true" ht="21.95" hidden="false" customHeight="true" outlineLevel="0" collapsed="false">
      <c r="A360" s="418" t="n">
        <v>0</v>
      </c>
      <c r="B360" s="418" t="n">
        <v>0</v>
      </c>
      <c r="C360" s="419" t="n">
        <v>0</v>
      </c>
      <c r="D360" s="419" t="s">
        <v>771</v>
      </c>
      <c r="E360" s="447" t="s">
        <v>837</v>
      </c>
      <c r="F360" s="447" t="s">
        <v>2773</v>
      </c>
      <c r="G360" s="447" t="s">
        <v>1072</v>
      </c>
      <c r="H360" s="472" t="n">
        <v>1017.62</v>
      </c>
      <c r="I360" s="448" t="n">
        <v>4.8844</v>
      </c>
      <c r="J360" s="473" t="n">
        <v>4970.47</v>
      </c>
      <c r="K360" s="451"/>
      <c r="L360" s="451" t="n">
        <v>0</v>
      </c>
      <c r="M360" s="452" t="n">
        <v>0</v>
      </c>
      <c r="N360" s="452" t="n">
        <v>0</v>
      </c>
      <c r="O360" s="451"/>
      <c r="P360" s="451" t="n">
        <v>0</v>
      </c>
      <c r="Q360" s="452" t="n">
        <v>0</v>
      </c>
      <c r="R360" s="452" t="n">
        <v>0</v>
      </c>
      <c r="S360" s="453" t="n">
        <v>4970.47</v>
      </c>
      <c r="T360" s="453" t="n">
        <v>0</v>
      </c>
      <c r="U360" s="453" t="n">
        <v>5028.127452</v>
      </c>
      <c r="V360" s="453" t="n">
        <v>5028.127452</v>
      </c>
      <c r="W360" s="453" t="n">
        <v>0</v>
      </c>
      <c r="X360" s="451" t="n">
        <v>0</v>
      </c>
      <c r="Y360" s="451" t="n">
        <v>0</v>
      </c>
      <c r="Z360" s="451" t="n">
        <v>0</v>
      </c>
      <c r="AA360" s="451" t="n">
        <v>0</v>
      </c>
      <c r="AB360" s="454" t="s">
        <v>3072</v>
      </c>
      <c r="AC360" s="92"/>
      <c r="AD360" s="452" t="n">
        <v>1</v>
      </c>
      <c r="AE360" s="452" t="n">
        <v>-1</v>
      </c>
      <c r="AF360" s="92"/>
      <c r="AG360" s="455" t="n">
        <v>0</v>
      </c>
      <c r="AH360" s="456" t="n">
        <v>0</v>
      </c>
      <c r="AI360" s="455" t="n">
        <v>0</v>
      </c>
      <c r="AJ360" s="456" t="n">
        <v>0</v>
      </c>
      <c r="AK360" s="92"/>
      <c r="AL360" s="457" t="n">
        <v>0</v>
      </c>
      <c r="AM360" s="458" t="n">
        <v>0</v>
      </c>
      <c r="AN360" s="458" t="n">
        <v>0</v>
      </c>
      <c r="AO360" s="458" t="n">
        <v>0</v>
      </c>
      <c r="AP360" s="459" t="n">
        <v>0</v>
      </c>
      <c r="AQ360" s="378" t="n">
        <v>0</v>
      </c>
      <c r="AR360" s="460" t="n">
        <v>0</v>
      </c>
      <c r="AS360" s="460" t="n">
        <v>0</v>
      </c>
      <c r="AT360" s="460" t="n">
        <v>0</v>
      </c>
      <c r="AU360" s="460" t="n">
        <v>0</v>
      </c>
      <c r="AV360" s="461"/>
      <c r="AW360" s="462" t="n">
        <v>0</v>
      </c>
      <c r="AX360" s="463" t="n">
        <v>0</v>
      </c>
      <c r="AY360" s="464" t="n">
        <v>0</v>
      </c>
      <c r="AZ360" s="418" t="s">
        <v>837</v>
      </c>
      <c r="BA360" s="92"/>
      <c r="BB360" s="92"/>
      <c r="BC360" s="92"/>
      <c r="BD360" s="92"/>
      <c r="BE360" s="92"/>
      <c r="BF360" s="92"/>
      <c r="BG360" s="92"/>
      <c r="BH360" s="92"/>
      <c r="BI360" s="92"/>
      <c r="BJ360" s="92"/>
      <c r="BK360" s="92"/>
      <c r="BL360" s="465" t="n">
        <v>0</v>
      </c>
      <c r="BM360" s="466" t="n">
        <v>0</v>
      </c>
      <c r="BN360" s="467" t="n">
        <v>0</v>
      </c>
      <c r="BO360" s="468" t="n">
        <v>0</v>
      </c>
      <c r="BP360" s="468" t="n">
        <v>0</v>
      </c>
      <c r="BQ360" s="469" t="n">
        <v>0</v>
      </c>
      <c r="BR360" s="470" t="n">
        <v>0</v>
      </c>
      <c r="BS360" s="468" t="n">
        <v>0</v>
      </c>
      <c r="BT360" s="468" t="n">
        <v>0</v>
      </c>
      <c r="BU360" s="471" t="n">
        <v>0</v>
      </c>
      <c r="CE360" s="446"/>
    </row>
    <row r="361" s="445" customFormat="true" ht="21.95" hidden="false" customHeight="true" outlineLevel="0" collapsed="false">
      <c r="A361" s="418" t="n">
        <v>0</v>
      </c>
      <c r="B361" s="418" t="n">
        <v>0</v>
      </c>
      <c r="C361" s="419" t="s">
        <v>839</v>
      </c>
      <c r="D361" s="419" t="s">
        <v>839</v>
      </c>
      <c r="E361" s="420" t="s">
        <v>839</v>
      </c>
      <c r="F361" s="420" t="s">
        <v>2775</v>
      </c>
      <c r="G361" s="421"/>
      <c r="H361" s="421"/>
      <c r="I361" s="421"/>
      <c r="J361" s="422" t="n">
        <v>168850.1</v>
      </c>
      <c r="K361" s="423"/>
      <c r="L361" s="423" t="n">
        <v>0</v>
      </c>
      <c r="M361" s="422"/>
      <c r="N361" s="422" t="n">
        <v>0</v>
      </c>
      <c r="O361" s="423"/>
      <c r="P361" s="423" t="n">
        <v>0</v>
      </c>
      <c r="Q361" s="422" t="n">
        <v>0</v>
      </c>
      <c r="R361" s="422" t="n">
        <v>0</v>
      </c>
      <c r="S361" s="422" t="n">
        <v>168850.1</v>
      </c>
      <c r="T361" s="422" t="n">
        <v>0</v>
      </c>
      <c r="U361" s="422"/>
      <c r="V361" s="422" t="n">
        <v>170808.76116</v>
      </c>
      <c r="W361" s="422" t="n">
        <v>0</v>
      </c>
      <c r="X361" s="423" t="n">
        <v>0</v>
      </c>
      <c r="Y361" s="423" t="n">
        <v>0</v>
      </c>
      <c r="Z361" s="423" t="n">
        <v>0</v>
      </c>
      <c r="AA361" s="423" t="n">
        <v>0</v>
      </c>
      <c r="AB361" s="424" t="s">
        <v>3072</v>
      </c>
      <c r="AC361" s="425" t="s">
        <v>3070</v>
      </c>
      <c r="AD361" s="426" t="n">
        <v>0</v>
      </c>
      <c r="AE361" s="427" t="n">
        <v>0</v>
      </c>
      <c r="AF361" s="425"/>
      <c r="AG361" s="428"/>
      <c r="AH361" s="429"/>
      <c r="AI361" s="428"/>
      <c r="AJ361" s="429"/>
      <c r="AK361" s="425"/>
      <c r="AL361" s="430"/>
      <c r="AM361" s="431"/>
      <c r="AN361" s="431"/>
      <c r="AO361" s="431"/>
      <c r="AP361" s="432"/>
      <c r="AQ361" s="433"/>
      <c r="AR361" s="434"/>
      <c r="AS361" s="434"/>
      <c r="AT361" s="434"/>
      <c r="AU361" s="434"/>
      <c r="AV361" s="425"/>
      <c r="AW361" s="435"/>
      <c r="AX361" s="436"/>
      <c r="AY361" s="437"/>
      <c r="AZ361" s="418" t="s">
        <v>839</v>
      </c>
      <c r="BA361" s="425"/>
      <c r="BB361" s="425"/>
      <c r="BC361" s="425"/>
      <c r="BD361" s="425"/>
      <c r="BE361" s="425"/>
      <c r="BF361" s="425"/>
      <c r="BG361" s="425"/>
      <c r="BH361" s="425"/>
      <c r="BI361" s="425"/>
      <c r="BJ361" s="425"/>
      <c r="BK361" s="425"/>
      <c r="BL361" s="438" t="s">
        <v>839</v>
      </c>
      <c r="BM361" s="439" t="n">
        <v>0</v>
      </c>
      <c r="BN361" s="440" t="n">
        <v>0</v>
      </c>
      <c r="BO361" s="441" t="n">
        <v>0</v>
      </c>
      <c r="BP361" s="441" t="n">
        <v>0</v>
      </c>
      <c r="BQ361" s="442" t="n">
        <v>0</v>
      </c>
      <c r="BR361" s="443" t="n">
        <v>0</v>
      </c>
      <c r="BS361" s="441" t="n">
        <v>0</v>
      </c>
      <c r="BT361" s="441" t="n">
        <v>0</v>
      </c>
      <c r="BU361" s="444" t="n">
        <v>0</v>
      </c>
      <c r="CE361" s="446"/>
    </row>
    <row r="362" s="445" customFormat="true" ht="21.95" hidden="false" customHeight="true" outlineLevel="0" collapsed="false">
      <c r="A362" s="418" t="n">
        <v>0</v>
      </c>
      <c r="B362" s="418" t="n">
        <v>0</v>
      </c>
      <c r="C362" s="419" t="n">
        <v>0</v>
      </c>
      <c r="D362" s="419" t="s">
        <v>839</v>
      </c>
      <c r="E362" s="477" t="s">
        <v>841</v>
      </c>
      <c r="F362" s="477" t="s">
        <v>2777</v>
      </c>
      <c r="G362" s="477"/>
      <c r="H362" s="478"/>
      <c r="I362" s="478"/>
      <c r="J362" s="479" t="n">
        <v>27574.49</v>
      </c>
      <c r="K362" s="451"/>
      <c r="L362" s="451" t="n">
        <v>0</v>
      </c>
      <c r="M362" s="452" t="n">
        <v>0</v>
      </c>
      <c r="N362" s="452" t="n">
        <v>0</v>
      </c>
      <c r="O362" s="451"/>
      <c r="P362" s="451" t="n">
        <v>0</v>
      </c>
      <c r="Q362" s="452" t="n">
        <v>0</v>
      </c>
      <c r="R362" s="452" t="n">
        <v>0</v>
      </c>
      <c r="S362" s="453" t="n">
        <v>27574.49</v>
      </c>
      <c r="T362" s="453" t="n">
        <v>0</v>
      </c>
      <c r="U362" s="453" t="n">
        <v>0</v>
      </c>
      <c r="V362" s="453" t="n">
        <v>0</v>
      </c>
      <c r="W362" s="453" t="n">
        <v>0</v>
      </c>
      <c r="X362" s="451" t="n">
        <v>0</v>
      </c>
      <c r="Y362" s="451" t="n">
        <v>0</v>
      </c>
      <c r="Z362" s="451" t="n">
        <v>0</v>
      </c>
      <c r="AA362" s="451" t="n">
        <v>0</v>
      </c>
      <c r="AB362" s="454" t="s">
        <v>3072</v>
      </c>
      <c r="AC362" s="92"/>
      <c r="AD362" s="452" t="n">
        <v>1</v>
      </c>
      <c r="AE362" s="452" t="n">
        <v>-1</v>
      </c>
      <c r="AF362" s="92"/>
      <c r="AG362" s="455" t="n">
        <v>0</v>
      </c>
      <c r="AH362" s="456" t="n">
        <v>0</v>
      </c>
      <c r="AI362" s="455" t="n">
        <v>0</v>
      </c>
      <c r="AJ362" s="456" t="n">
        <v>0</v>
      </c>
      <c r="AK362" s="92"/>
      <c r="AL362" s="457" t="n">
        <v>0</v>
      </c>
      <c r="AM362" s="458" t="n">
        <v>0</v>
      </c>
      <c r="AN362" s="458" t="n">
        <v>0</v>
      </c>
      <c r="AO362" s="458" t="n">
        <v>0</v>
      </c>
      <c r="AP362" s="459" t="n">
        <v>0</v>
      </c>
      <c r="AQ362" s="378"/>
      <c r="AR362" s="460"/>
      <c r="AS362" s="460"/>
      <c r="AT362" s="460"/>
      <c r="AU362" s="460"/>
      <c r="AV362" s="461"/>
      <c r="AW362" s="462"/>
      <c r="AX362" s="463"/>
      <c r="AY362" s="464"/>
      <c r="AZ362" s="418" t="s">
        <v>841</v>
      </c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465" t="n">
        <v>0</v>
      </c>
      <c r="BM362" s="466" t="n">
        <v>0</v>
      </c>
      <c r="BN362" s="467" t="n">
        <v>0</v>
      </c>
      <c r="BO362" s="468" t="n">
        <v>0</v>
      </c>
      <c r="BP362" s="468" t="n">
        <v>0</v>
      </c>
      <c r="BQ362" s="469" t="n">
        <v>0</v>
      </c>
      <c r="BR362" s="470" t="n">
        <v>0</v>
      </c>
      <c r="BS362" s="468" t="n">
        <v>0</v>
      </c>
      <c r="BT362" s="468" t="n">
        <v>0</v>
      </c>
      <c r="BU362" s="471" t="n">
        <v>0</v>
      </c>
      <c r="CE362" s="446"/>
    </row>
    <row r="363" s="445" customFormat="true" ht="21.95" hidden="false" customHeight="true" outlineLevel="0" collapsed="false">
      <c r="A363" s="418" t="n">
        <v>0</v>
      </c>
      <c r="B363" s="418" t="n">
        <v>0</v>
      </c>
      <c r="C363" s="419" t="n">
        <v>0</v>
      </c>
      <c r="D363" s="419" t="s">
        <v>839</v>
      </c>
      <c r="E363" s="447" t="s">
        <v>843</v>
      </c>
      <c r="F363" s="447" t="s">
        <v>2779</v>
      </c>
      <c r="G363" s="447" t="s">
        <v>1072</v>
      </c>
      <c r="H363" s="480" t="n">
        <v>53.62</v>
      </c>
      <c r="I363" s="480" t="n">
        <v>15.1761</v>
      </c>
      <c r="J363" s="476" t="n">
        <v>813.74</v>
      </c>
      <c r="K363" s="451"/>
      <c r="L363" s="451" t="n">
        <v>0</v>
      </c>
      <c r="M363" s="452" t="n">
        <v>0</v>
      </c>
      <c r="N363" s="452" t="n">
        <v>0</v>
      </c>
      <c r="O363" s="451"/>
      <c r="P363" s="451" t="n">
        <v>0</v>
      </c>
      <c r="Q363" s="452" t="n">
        <v>0</v>
      </c>
      <c r="R363" s="452" t="n">
        <v>0</v>
      </c>
      <c r="S363" s="453" t="n">
        <v>813.74</v>
      </c>
      <c r="T363" s="453" t="n">
        <v>0</v>
      </c>
      <c r="U363" s="453" t="n">
        <v>823.179384</v>
      </c>
      <c r="V363" s="453" t="n">
        <v>823.179384</v>
      </c>
      <c r="W363" s="453" t="n">
        <v>0</v>
      </c>
      <c r="X363" s="451" t="n">
        <v>0</v>
      </c>
      <c r="Y363" s="451" t="n">
        <v>0</v>
      </c>
      <c r="Z363" s="451" t="n">
        <v>0</v>
      </c>
      <c r="AA363" s="451" t="n">
        <v>0</v>
      </c>
      <c r="AB363" s="454" t="s">
        <v>3072</v>
      </c>
      <c r="AC363" s="92"/>
      <c r="AD363" s="452" t="n">
        <v>1</v>
      </c>
      <c r="AE363" s="452" t="n">
        <v>-1</v>
      </c>
      <c r="AF363" s="92"/>
      <c r="AG363" s="455" t="n">
        <v>0</v>
      </c>
      <c r="AH363" s="456" t="n">
        <v>0</v>
      </c>
      <c r="AI363" s="455" t="n">
        <v>0</v>
      </c>
      <c r="AJ363" s="456" t="n">
        <v>0</v>
      </c>
      <c r="AK363" s="92"/>
      <c r="AL363" s="457" t="n">
        <v>0</v>
      </c>
      <c r="AM363" s="458" t="n">
        <v>0</v>
      </c>
      <c r="AN363" s="458" t="n">
        <v>0</v>
      </c>
      <c r="AO363" s="458" t="n">
        <v>0</v>
      </c>
      <c r="AP363" s="459" t="n">
        <v>0</v>
      </c>
      <c r="AQ363" s="378" t="n">
        <v>0</v>
      </c>
      <c r="AR363" s="460" t="n">
        <v>0</v>
      </c>
      <c r="AS363" s="460" t="n">
        <v>0</v>
      </c>
      <c r="AT363" s="460" t="n">
        <v>0</v>
      </c>
      <c r="AU363" s="460" t="n">
        <v>0</v>
      </c>
      <c r="AV363" s="461"/>
      <c r="AW363" s="462" t="n">
        <v>0</v>
      </c>
      <c r="AX363" s="463" t="n">
        <v>0</v>
      </c>
      <c r="AY363" s="464" t="n">
        <v>0</v>
      </c>
      <c r="AZ363" s="418" t="s">
        <v>843</v>
      </c>
      <c r="BA363" s="92"/>
      <c r="BB363" s="92"/>
      <c r="BC363" s="92"/>
      <c r="BD363" s="92"/>
      <c r="BE363" s="92"/>
      <c r="BF363" s="92"/>
      <c r="BG363" s="92"/>
      <c r="BH363" s="92"/>
      <c r="BI363" s="92"/>
      <c r="BJ363" s="92"/>
      <c r="BK363" s="92"/>
      <c r="BL363" s="465" t="n">
        <v>0</v>
      </c>
      <c r="BM363" s="466" t="n">
        <v>0</v>
      </c>
      <c r="BN363" s="467" t="n">
        <v>0</v>
      </c>
      <c r="BO363" s="468" t="n">
        <v>0</v>
      </c>
      <c r="BP363" s="468" t="n">
        <v>0</v>
      </c>
      <c r="BQ363" s="469" t="n">
        <v>0</v>
      </c>
      <c r="BR363" s="470" t="n">
        <v>0</v>
      </c>
      <c r="BS363" s="468" t="n">
        <v>0</v>
      </c>
      <c r="BT363" s="468" t="n">
        <v>0</v>
      </c>
      <c r="BU363" s="471" t="n">
        <v>0</v>
      </c>
      <c r="CE363" s="446"/>
    </row>
    <row r="364" s="445" customFormat="true" ht="21.95" hidden="false" customHeight="true" outlineLevel="0" collapsed="false">
      <c r="A364" s="418" t="n">
        <v>0</v>
      </c>
      <c r="B364" s="418" t="n">
        <v>0</v>
      </c>
      <c r="C364" s="419" t="n">
        <v>0</v>
      </c>
      <c r="D364" s="419" t="s">
        <v>839</v>
      </c>
      <c r="E364" s="447" t="s">
        <v>845</v>
      </c>
      <c r="F364" s="447" t="s">
        <v>1524</v>
      </c>
      <c r="G364" s="447" t="s">
        <v>1072</v>
      </c>
      <c r="H364" s="480" t="n">
        <v>86.89</v>
      </c>
      <c r="I364" s="480" t="n">
        <v>20.2642</v>
      </c>
      <c r="J364" s="473" t="n">
        <v>1760.75</v>
      </c>
      <c r="K364" s="451"/>
      <c r="L364" s="451" t="n">
        <v>0</v>
      </c>
      <c r="M364" s="452" t="n">
        <v>0</v>
      </c>
      <c r="N364" s="452" t="n">
        <v>0</v>
      </c>
      <c r="O364" s="451"/>
      <c r="P364" s="451" t="n">
        <v>0</v>
      </c>
      <c r="Q364" s="452" t="n">
        <v>0</v>
      </c>
      <c r="R364" s="452" t="n">
        <v>0</v>
      </c>
      <c r="S364" s="453" t="n">
        <v>1760.75</v>
      </c>
      <c r="T364" s="453" t="n">
        <v>0</v>
      </c>
      <c r="U364" s="453" t="n">
        <v>1781.1747</v>
      </c>
      <c r="V364" s="453" t="n">
        <v>1781.1747</v>
      </c>
      <c r="W364" s="453" t="n">
        <v>0</v>
      </c>
      <c r="X364" s="451" t="n">
        <v>0</v>
      </c>
      <c r="Y364" s="451" t="n">
        <v>0</v>
      </c>
      <c r="Z364" s="451" t="n">
        <v>0</v>
      </c>
      <c r="AA364" s="451" t="n">
        <v>0</v>
      </c>
      <c r="AB364" s="454" t="s">
        <v>3072</v>
      </c>
      <c r="AC364" s="92"/>
      <c r="AD364" s="452" t="n">
        <v>1</v>
      </c>
      <c r="AE364" s="452" t="n">
        <v>-1</v>
      </c>
      <c r="AF364" s="92"/>
      <c r="AG364" s="455" t="n">
        <v>0</v>
      </c>
      <c r="AH364" s="456" t="n">
        <v>0</v>
      </c>
      <c r="AI364" s="455" t="n">
        <v>0</v>
      </c>
      <c r="AJ364" s="456" t="n">
        <v>0</v>
      </c>
      <c r="AK364" s="92"/>
      <c r="AL364" s="457" t="n">
        <v>0</v>
      </c>
      <c r="AM364" s="458" t="n">
        <v>0</v>
      </c>
      <c r="AN364" s="458" t="n">
        <v>0</v>
      </c>
      <c r="AO364" s="458" t="n">
        <v>0</v>
      </c>
      <c r="AP364" s="459" t="n">
        <v>0</v>
      </c>
      <c r="AQ364" s="378" t="n">
        <v>0</v>
      </c>
      <c r="AR364" s="460" t="n">
        <v>0</v>
      </c>
      <c r="AS364" s="460" t="n">
        <v>0</v>
      </c>
      <c r="AT364" s="460" t="n">
        <v>0</v>
      </c>
      <c r="AU364" s="460" t="n">
        <v>0</v>
      </c>
      <c r="AV364" s="461"/>
      <c r="AW364" s="462" t="n">
        <v>0</v>
      </c>
      <c r="AX364" s="463" t="n">
        <v>0</v>
      </c>
      <c r="AY364" s="464" t="n">
        <v>0</v>
      </c>
      <c r="AZ364" s="418" t="s">
        <v>845</v>
      </c>
      <c r="BA364" s="92"/>
      <c r="BB364" s="92"/>
      <c r="BC364" s="92"/>
      <c r="BD364" s="92"/>
      <c r="BE364" s="92"/>
      <c r="BF364" s="92"/>
      <c r="BG364" s="92"/>
      <c r="BH364" s="92"/>
      <c r="BI364" s="92"/>
      <c r="BJ364" s="92"/>
      <c r="BK364" s="92"/>
      <c r="BL364" s="465" t="n">
        <v>0</v>
      </c>
      <c r="BM364" s="466" t="n">
        <v>0</v>
      </c>
      <c r="BN364" s="467" t="n">
        <v>0</v>
      </c>
      <c r="BO364" s="468" t="n">
        <v>0</v>
      </c>
      <c r="BP364" s="468" t="n">
        <v>0</v>
      </c>
      <c r="BQ364" s="469" t="n">
        <v>0</v>
      </c>
      <c r="BR364" s="470" t="n">
        <v>0</v>
      </c>
      <c r="BS364" s="468" t="n">
        <v>0</v>
      </c>
      <c r="BT364" s="468" t="n">
        <v>0</v>
      </c>
      <c r="BU364" s="471" t="n">
        <v>0</v>
      </c>
      <c r="CE364" s="446"/>
    </row>
    <row r="365" s="445" customFormat="true" ht="21.95" hidden="false" customHeight="true" outlineLevel="0" collapsed="false">
      <c r="A365" s="418" t="n">
        <v>0</v>
      </c>
      <c r="B365" s="418" t="n">
        <v>0</v>
      </c>
      <c r="C365" s="419" t="n">
        <v>0</v>
      </c>
      <c r="D365" s="419" t="s">
        <v>839</v>
      </c>
      <c r="E365" s="447" t="s">
        <v>847</v>
      </c>
      <c r="F365" s="447" t="s">
        <v>1602</v>
      </c>
      <c r="G365" s="447" t="s">
        <v>1070</v>
      </c>
      <c r="H365" s="448" t="n">
        <v>1</v>
      </c>
      <c r="I365" s="449" t="n">
        <v>25000</v>
      </c>
      <c r="J365" s="450" t="n">
        <v>25000</v>
      </c>
      <c r="K365" s="451"/>
      <c r="L365" s="451" t="n">
        <v>0</v>
      </c>
      <c r="M365" s="452" t="n">
        <v>0</v>
      </c>
      <c r="N365" s="452" t="n">
        <v>0</v>
      </c>
      <c r="O365" s="451"/>
      <c r="P365" s="451" t="n">
        <v>0</v>
      </c>
      <c r="Q365" s="452" t="n">
        <v>0</v>
      </c>
      <c r="R365" s="452" t="n">
        <v>0</v>
      </c>
      <c r="S365" s="453" t="n">
        <v>25000</v>
      </c>
      <c r="T365" s="453" t="n">
        <v>0</v>
      </c>
      <c r="U365" s="453" t="n">
        <v>25290</v>
      </c>
      <c r="V365" s="453" t="n">
        <v>25290</v>
      </c>
      <c r="W365" s="453" t="n">
        <v>0</v>
      </c>
      <c r="X365" s="451" t="n">
        <v>0</v>
      </c>
      <c r="Y365" s="451" t="n">
        <v>0</v>
      </c>
      <c r="Z365" s="451" t="n">
        <v>0</v>
      </c>
      <c r="AA365" s="451" t="n">
        <v>0</v>
      </c>
      <c r="AB365" s="454" t="s">
        <v>3072</v>
      </c>
      <c r="AC365" s="92"/>
      <c r="AD365" s="452" t="n">
        <v>1</v>
      </c>
      <c r="AE365" s="452" t="n">
        <v>-1</v>
      </c>
      <c r="AF365" s="92"/>
      <c r="AG365" s="455" t="n">
        <v>0</v>
      </c>
      <c r="AH365" s="456" t="n">
        <v>0</v>
      </c>
      <c r="AI365" s="455" t="n">
        <v>0</v>
      </c>
      <c r="AJ365" s="456" t="n">
        <v>0</v>
      </c>
      <c r="AK365" s="92"/>
      <c r="AL365" s="457" t="n">
        <v>0</v>
      </c>
      <c r="AM365" s="458" t="n">
        <v>0</v>
      </c>
      <c r="AN365" s="458" t="n">
        <v>0</v>
      </c>
      <c r="AO365" s="458" t="n">
        <v>0</v>
      </c>
      <c r="AP365" s="459" t="n">
        <v>0</v>
      </c>
      <c r="AQ365" s="378" t="n">
        <v>0</v>
      </c>
      <c r="AR365" s="460" t="n">
        <v>0</v>
      </c>
      <c r="AS365" s="460" t="n">
        <v>0</v>
      </c>
      <c r="AT365" s="460" t="n">
        <v>0</v>
      </c>
      <c r="AU365" s="460" t="n">
        <v>0</v>
      </c>
      <c r="AV365" s="461"/>
      <c r="AW365" s="462" t="n">
        <v>0</v>
      </c>
      <c r="AX365" s="463" t="n">
        <v>0</v>
      </c>
      <c r="AY365" s="464" t="n">
        <v>0</v>
      </c>
      <c r="AZ365" s="418" t="s">
        <v>847</v>
      </c>
      <c r="BA365" s="92"/>
      <c r="BB365" s="92"/>
      <c r="BC365" s="92"/>
      <c r="BD365" s="92"/>
      <c r="BE365" s="92"/>
      <c r="BF365" s="92"/>
      <c r="BG365" s="92"/>
      <c r="BH365" s="92"/>
      <c r="BI365" s="92"/>
      <c r="BJ365" s="92"/>
      <c r="BK365" s="92"/>
      <c r="BL365" s="465" t="n">
        <v>0</v>
      </c>
      <c r="BM365" s="466" t="n">
        <v>0</v>
      </c>
      <c r="BN365" s="467" t="n">
        <v>0</v>
      </c>
      <c r="BO365" s="468" t="n">
        <v>0</v>
      </c>
      <c r="BP365" s="468" t="n">
        <v>0</v>
      </c>
      <c r="BQ365" s="469" t="n">
        <v>0</v>
      </c>
      <c r="BR365" s="470" t="n">
        <v>0</v>
      </c>
      <c r="BS365" s="468" t="n">
        <v>0</v>
      </c>
      <c r="BT365" s="468" t="n">
        <v>0</v>
      </c>
      <c r="BU365" s="471" t="n">
        <v>0</v>
      </c>
      <c r="CE365" s="446"/>
    </row>
    <row r="366" s="445" customFormat="true" ht="21.95" hidden="false" customHeight="true" outlineLevel="0" collapsed="false">
      <c r="A366" s="418" t="n">
        <v>0</v>
      </c>
      <c r="B366" s="418" t="n">
        <v>0</v>
      </c>
      <c r="C366" s="419" t="n">
        <v>0</v>
      </c>
      <c r="D366" s="419" t="s">
        <v>839</v>
      </c>
      <c r="E366" s="477" t="s">
        <v>849</v>
      </c>
      <c r="F366" s="477" t="s">
        <v>2783</v>
      </c>
      <c r="G366" s="477"/>
      <c r="H366" s="478"/>
      <c r="I366" s="478"/>
      <c r="J366" s="479" t="n">
        <v>28942.51</v>
      </c>
      <c r="K366" s="451"/>
      <c r="L366" s="451" t="n">
        <v>0</v>
      </c>
      <c r="M366" s="452" t="n">
        <v>0</v>
      </c>
      <c r="N366" s="452" t="n">
        <v>0</v>
      </c>
      <c r="O366" s="451"/>
      <c r="P366" s="451" t="n">
        <v>0</v>
      </c>
      <c r="Q366" s="452" t="n">
        <v>0</v>
      </c>
      <c r="R366" s="452" t="n">
        <v>0</v>
      </c>
      <c r="S366" s="453" t="n">
        <v>28942.51</v>
      </c>
      <c r="T366" s="453" t="n">
        <v>0</v>
      </c>
      <c r="U366" s="453" t="n">
        <v>0</v>
      </c>
      <c r="V366" s="453" t="n">
        <v>0</v>
      </c>
      <c r="W366" s="453" t="n">
        <v>0</v>
      </c>
      <c r="X366" s="451" t="n">
        <v>0</v>
      </c>
      <c r="Y366" s="451" t="n">
        <v>0</v>
      </c>
      <c r="Z366" s="451" t="n">
        <v>0</v>
      </c>
      <c r="AA366" s="451" t="n">
        <v>0</v>
      </c>
      <c r="AB366" s="454" t="s">
        <v>3072</v>
      </c>
      <c r="AC366" s="92"/>
      <c r="AD366" s="452" t="n">
        <v>1</v>
      </c>
      <c r="AE366" s="452" t="n">
        <v>-1</v>
      </c>
      <c r="AF366" s="92"/>
      <c r="AG366" s="455" t="n">
        <v>0</v>
      </c>
      <c r="AH366" s="456" t="n">
        <v>0</v>
      </c>
      <c r="AI366" s="455" t="n">
        <v>0</v>
      </c>
      <c r="AJ366" s="456" t="n">
        <v>0</v>
      </c>
      <c r="AK366" s="92"/>
      <c r="AL366" s="457" t="n">
        <v>0</v>
      </c>
      <c r="AM366" s="458" t="n">
        <v>0</v>
      </c>
      <c r="AN366" s="458" t="n">
        <v>0</v>
      </c>
      <c r="AO366" s="458" t="n">
        <v>0</v>
      </c>
      <c r="AP366" s="459" t="n">
        <v>0</v>
      </c>
      <c r="AQ366" s="378"/>
      <c r="AR366" s="460"/>
      <c r="AS366" s="460"/>
      <c r="AT366" s="460"/>
      <c r="AU366" s="460"/>
      <c r="AV366" s="461"/>
      <c r="AW366" s="462"/>
      <c r="AX366" s="463"/>
      <c r="AY366" s="464"/>
      <c r="AZ366" s="418" t="s">
        <v>849</v>
      </c>
      <c r="BA366" s="92"/>
      <c r="BB366" s="92"/>
      <c r="BC366" s="92"/>
      <c r="BD366" s="92"/>
      <c r="BE366" s="92"/>
      <c r="BF366" s="92"/>
      <c r="BG366" s="92"/>
      <c r="BH366" s="92"/>
      <c r="BI366" s="92"/>
      <c r="BJ366" s="92"/>
      <c r="BK366" s="92"/>
      <c r="BL366" s="465" t="n">
        <v>0</v>
      </c>
      <c r="BM366" s="466" t="n">
        <v>0</v>
      </c>
      <c r="BN366" s="467" t="n">
        <v>0</v>
      </c>
      <c r="BO366" s="468" t="n">
        <v>0</v>
      </c>
      <c r="BP366" s="468" t="n">
        <v>0</v>
      </c>
      <c r="BQ366" s="469" t="n">
        <v>0</v>
      </c>
      <c r="BR366" s="470" t="n">
        <v>0</v>
      </c>
      <c r="BS366" s="468" t="n">
        <v>0</v>
      </c>
      <c r="BT366" s="468" t="n">
        <v>0</v>
      </c>
      <c r="BU366" s="471" t="n">
        <v>0</v>
      </c>
      <c r="CE366" s="446"/>
    </row>
    <row r="367" s="445" customFormat="true" ht="21.95" hidden="false" customHeight="true" outlineLevel="0" collapsed="false">
      <c r="A367" s="418" t="n">
        <v>0</v>
      </c>
      <c r="B367" s="418" t="n">
        <v>0</v>
      </c>
      <c r="C367" s="419" t="n">
        <v>0</v>
      </c>
      <c r="D367" s="419" t="s">
        <v>839</v>
      </c>
      <c r="E367" s="447" t="s">
        <v>851</v>
      </c>
      <c r="F367" s="447" t="s">
        <v>2104</v>
      </c>
      <c r="G367" s="447" t="s">
        <v>1072</v>
      </c>
      <c r="H367" s="472" t="n">
        <v>1818.43</v>
      </c>
      <c r="I367" s="448" t="n">
        <v>8.5</v>
      </c>
      <c r="J367" s="450" t="n">
        <v>15456.66</v>
      </c>
      <c r="K367" s="451"/>
      <c r="L367" s="451" t="n">
        <v>0</v>
      </c>
      <c r="M367" s="452" t="n">
        <v>0</v>
      </c>
      <c r="N367" s="452" t="n">
        <v>0</v>
      </c>
      <c r="O367" s="451"/>
      <c r="P367" s="451" t="n">
        <v>0</v>
      </c>
      <c r="Q367" s="452" t="n">
        <v>0</v>
      </c>
      <c r="R367" s="452" t="n">
        <v>0</v>
      </c>
      <c r="S367" s="453" t="n">
        <v>15456.66</v>
      </c>
      <c r="T367" s="453" t="n">
        <v>0</v>
      </c>
      <c r="U367" s="453" t="n">
        <v>15635.957256</v>
      </c>
      <c r="V367" s="453" t="n">
        <v>15635.957256</v>
      </c>
      <c r="W367" s="453" t="n">
        <v>0</v>
      </c>
      <c r="X367" s="451" t="n">
        <v>0</v>
      </c>
      <c r="Y367" s="451" t="n">
        <v>0</v>
      </c>
      <c r="Z367" s="451" t="n">
        <v>0</v>
      </c>
      <c r="AA367" s="451" t="n">
        <v>0</v>
      </c>
      <c r="AB367" s="454" t="s">
        <v>3072</v>
      </c>
      <c r="AC367" s="92"/>
      <c r="AD367" s="452" t="n">
        <v>1</v>
      </c>
      <c r="AE367" s="452" t="n">
        <v>-1</v>
      </c>
      <c r="AF367" s="92"/>
      <c r="AG367" s="455" t="n">
        <v>0</v>
      </c>
      <c r="AH367" s="456" t="n">
        <v>0</v>
      </c>
      <c r="AI367" s="455" t="n">
        <v>0</v>
      </c>
      <c r="AJ367" s="456" t="n">
        <v>0</v>
      </c>
      <c r="AK367" s="92"/>
      <c r="AL367" s="457" t="n">
        <v>0</v>
      </c>
      <c r="AM367" s="458" t="n">
        <v>0</v>
      </c>
      <c r="AN367" s="458" t="n">
        <v>0</v>
      </c>
      <c r="AO367" s="458" t="n">
        <v>0</v>
      </c>
      <c r="AP367" s="459" t="n">
        <v>0</v>
      </c>
      <c r="AQ367" s="378" t="n">
        <v>0</v>
      </c>
      <c r="AR367" s="460" t="n">
        <v>0</v>
      </c>
      <c r="AS367" s="460" t="n">
        <v>0</v>
      </c>
      <c r="AT367" s="460" t="n">
        <v>0</v>
      </c>
      <c r="AU367" s="460" t="n">
        <v>0</v>
      </c>
      <c r="AV367" s="461"/>
      <c r="AW367" s="462" t="n">
        <v>0</v>
      </c>
      <c r="AX367" s="463" t="n">
        <v>0</v>
      </c>
      <c r="AY367" s="464" t="n">
        <v>0</v>
      </c>
      <c r="AZ367" s="418" t="s">
        <v>851</v>
      </c>
      <c r="BA367" s="92"/>
      <c r="BB367" s="92"/>
      <c r="BC367" s="92"/>
      <c r="BD367" s="92"/>
      <c r="BE367" s="92"/>
      <c r="BF367" s="92"/>
      <c r="BG367" s="92"/>
      <c r="BH367" s="92"/>
      <c r="BI367" s="92"/>
      <c r="BJ367" s="92"/>
      <c r="BK367" s="92"/>
      <c r="BL367" s="465" t="n">
        <v>0</v>
      </c>
      <c r="BM367" s="466" t="n">
        <v>0</v>
      </c>
      <c r="BN367" s="467" t="n">
        <v>0</v>
      </c>
      <c r="BO367" s="468" t="n">
        <v>0</v>
      </c>
      <c r="BP367" s="468" t="n">
        <v>0</v>
      </c>
      <c r="BQ367" s="469" t="n">
        <v>0</v>
      </c>
      <c r="BR367" s="470" t="n">
        <v>0</v>
      </c>
      <c r="BS367" s="468" t="n">
        <v>0</v>
      </c>
      <c r="BT367" s="468" t="n">
        <v>0</v>
      </c>
      <c r="BU367" s="471" t="n">
        <v>0</v>
      </c>
      <c r="CE367" s="446"/>
    </row>
    <row r="368" s="445" customFormat="true" ht="21.95" hidden="false" customHeight="true" outlineLevel="0" collapsed="false">
      <c r="A368" s="418" t="n">
        <v>0</v>
      </c>
      <c r="B368" s="418" t="n">
        <v>0</v>
      </c>
      <c r="C368" s="419" t="n">
        <v>0</v>
      </c>
      <c r="D368" s="419" t="s">
        <v>839</v>
      </c>
      <c r="E368" s="447" t="s">
        <v>853</v>
      </c>
      <c r="F368" s="447" t="s">
        <v>1549</v>
      </c>
      <c r="G368" s="447" t="s">
        <v>1070</v>
      </c>
      <c r="H368" s="448" t="n">
        <v>1</v>
      </c>
      <c r="I368" s="472" t="n">
        <v>6432.78</v>
      </c>
      <c r="J368" s="473" t="n">
        <v>6432.78</v>
      </c>
      <c r="K368" s="451"/>
      <c r="L368" s="451" t="n">
        <v>0</v>
      </c>
      <c r="M368" s="452" t="n">
        <v>0</v>
      </c>
      <c r="N368" s="452" t="n">
        <v>0</v>
      </c>
      <c r="O368" s="451"/>
      <c r="P368" s="451" t="n">
        <v>0</v>
      </c>
      <c r="Q368" s="452" t="n">
        <v>0</v>
      </c>
      <c r="R368" s="452" t="n">
        <v>0</v>
      </c>
      <c r="S368" s="453" t="n">
        <v>6432.78</v>
      </c>
      <c r="T368" s="453" t="n">
        <v>0</v>
      </c>
      <c r="U368" s="453" t="n">
        <v>6507.400248</v>
      </c>
      <c r="V368" s="453" t="n">
        <v>6507.400248</v>
      </c>
      <c r="W368" s="453" t="n">
        <v>0</v>
      </c>
      <c r="X368" s="451" t="n">
        <v>0</v>
      </c>
      <c r="Y368" s="451" t="n">
        <v>0</v>
      </c>
      <c r="Z368" s="451" t="n">
        <v>0</v>
      </c>
      <c r="AA368" s="451" t="n">
        <v>0</v>
      </c>
      <c r="AB368" s="454" t="s">
        <v>3072</v>
      </c>
      <c r="AC368" s="92"/>
      <c r="AD368" s="452" t="n">
        <v>1</v>
      </c>
      <c r="AE368" s="452" t="n">
        <v>-1</v>
      </c>
      <c r="AF368" s="92"/>
      <c r="AG368" s="455" t="n">
        <v>0</v>
      </c>
      <c r="AH368" s="456" t="n">
        <v>0</v>
      </c>
      <c r="AI368" s="455" t="n">
        <v>0</v>
      </c>
      <c r="AJ368" s="456" t="n">
        <v>0</v>
      </c>
      <c r="AK368" s="92"/>
      <c r="AL368" s="457" t="n">
        <v>0</v>
      </c>
      <c r="AM368" s="458" t="n">
        <v>0</v>
      </c>
      <c r="AN368" s="458" t="n">
        <v>0</v>
      </c>
      <c r="AO368" s="458" t="n">
        <v>0</v>
      </c>
      <c r="AP368" s="459" t="n">
        <v>0</v>
      </c>
      <c r="AQ368" s="378" t="n">
        <v>0</v>
      </c>
      <c r="AR368" s="460" t="n">
        <v>0</v>
      </c>
      <c r="AS368" s="460" t="n">
        <v>0</v>
      </c>
      <c r="AT368" s="460" t="n">
        <v>0</v>
      </c>
      <c r="AU368" s="460" t="n">
        <v>0</v>
      </c>
      <c r="AV368" s="461"/>
      <c r="AW368" s="462" t="n">
        <v>0</v>
      </c>
      <c r="AX368" s="463" t="n">
        <v>0</v>
      </c>
      <c r="AY368" s="464" t="n">
        <v>0</v>
      </c>
      <c r="AZ368" s="418" t="s">
        <v>853</v>
      </c>
      <c r="BA368" s="92"/>
      <c r="BB368" s="92"/>
      <c r="BC368" s="92"/>
      <c r="BD368" s="92"/>
      <c r="BE368" s="92"/>
      <c r="BF368" s="92"/>
      <c r="BG368" s="92"/>
      <c r="BH368" s="92"/>
      <c r="BI368" s="92"/>
      <c r="BJ368" s="92"/>
      <c r="BK368" s="92"/>
      <c r="BL368" s="465" t="n">
        <v>0</v>
      </c>
      <c r="BM368" s="466" t="n">
        <v>0</v>
      </c>
      <c r="BN368" s="467" t="n">
        <v>0</v>
      </c>
      <c r="BO368" s="468" t="n">
        <v>0</v>
      </c>
      <c r="BP368" s="468" t="n">
        <v>0</v>
      </c>
      <c r="BQ368" s="469" t="n">
        <v>0</v>
      </c>
      <c r="BR368" s="470" t="n">
        <v>0</v>
      </c>
      <c r="BS368" s="468" t="n">
        <v>0</v>
      </c>
      <c r="BT368" s="468" t="n">
        <v>0</v>
      </c>
      <c r="BU368" s="471" t="n">
        <v>0</v>
      </c>
      <c r="CE368" s="446"/>
    </row>
    <row r="369" s="445" customFormat="true" ht="21.95" hidden="false" customHeight="true" outlineLevel="0" collapsed="false">
      <c r="A369" s="418" t="n">
        <v>0</v>
      </c>
      <c r="B369" s="418" t="n">
        <v>0</v>
      </c>
      <c r="C369" s="419" t="n">
        <v>0</v>
      </c>
      <c r="D369" s="419" t="s">
        <v>839</v>
      </c>
      <c r="E369" s="447" t="s">
        <v>855</v>
      </c>
      <c r="F369" s="447" t="s">
        <v>2787</v>
      </c>
      <c r="G369" s="447" t="s">
        <v>1072</v>
      </c>
      <c r="H369" s="472" t="n">
        <v>1448.21</v>
      </c>
      <c r="I369" s="448" t="n">
        <v>3.9013</v>
      </c>
      <c r="J369" s="473" t="n">
        <v>5649.9</v>
      </c>
      <c r="K369" s="451"/>
      <c r="L369" s="451" t="n">
        <v>0</v>
      </c>
      <c r="M369" s="452" t="n">
        <v>0</v>
      </c>
      <c r="N369" s="452" t="n">
        <v>0</v>
      </c>
      <c r="O369" s="451"/>
      <c r="P369" s="451" t="n">
        <v>0</v>
      </c>
      <c r="Q369" s="452" t="n">
        <v>0</v>
      </c>
      <c r="R369" s="452" t="n">
        <v>0</v>
      </c>
      <c r="S369" s="453" t="n">
        <v>5649.9</v>
      </c>
      <c r="T369" s="453" t="n">
        <v>0</v>
      </c>
      <c r="U369" s="453" t="n">
        <v>5715.43884</v>
      </c>
      <c r="V369" s="453" t="n">
        <v>5715.43884</v>
      </c>
      <c r="W369" s="453" t="n">
        <v>0</v>
      </c>
      <c r="X369" s="451" t="n">
        <v>0</v>
      </c>
      <c r="Y369" s="451" t="n">
        <v>0</v>
      </c>
      <c r="Z369" s="451" t="n">
        <v>0</v>
      </c>
      <c r="AA369" s="451" t="n">
        <v>0</v>
      </c>
      <c r="AB369" s="454" t="s">
        <v>3072</v>
      </c>
      <c r="AC369" s="92"/>
      <c r="AD369" s="452" t="n">
        <v>1</v>
      </c>
      <c r="AE369" s="452" t="n">
        <v>-1</v>
      </c>
      <c r="AF369" s="92"/>
      <c r="AG369" s="455" t="n">
        <v>0</v>
      </c>
      <c r="AH369" s="456" t="n">
        <v>0</v>
      </c>
      <c r="AI369" s="455" t="n">
        <v>0</v>
      </c>
      <c r="AJ369" s="456" t="n">
        <v>0</v>
      </c>
      <c r="AK369" s="92"/>
      <c r="AL369" s="457" t="n">
        <v>0</v>
      </c>
      <c r="AM369" s="458" t="n">
        <v>0</v>
      </c>
      <c r="AN369" s="458" t="n">
        <v>0</v>
      </c>
      <c r="AO369" s="458" t="n">
        <v>0</v>
      </c>
      <c r="AP369" s="459" t="n">
        <v>0</v>
      </c>
      <c r="AQ369" s="378" t="n">
        <v>0</v>
      </c>
      <c r="AR369" s="460" t="n">
        <v>0</v>
      </c>
      <c r="AS369" s="460" t="n">
        <v>0</v>
      </c>
      <c r="AT369" s="460" t="n">
        <v>0</v>
      </c>
      <c r="AU369" s="460" t="n">
        <v>0</v>
      </c>
      <c r="AV369" s="461"/>
      <c r="AW369" s="462" t="n">
        <v>0</v>
      </c>
      <c r="AX369" s="463" t="n">
        <v>0</v>
      </c>
      <c r="AY369" s="464" t="n">
        <v>0</v>
      </c>
      <c r="AZ369" s="418" t="s">
        <v>855</v>
      </c>
      <c r="BA369" s="92"/>
      <c r="BB369" s="92"/>
      <c r="BC369" s="92"/>
      <c r="BD369" s="92"/>
      <c r="BE369" s="92"/>
      <c r="BF369" s="92"/>
      <c r="BG369" s="92"/>
      <c r="BH369" s="92"/>
      <c r="BI369" s="92"/>
      <c r="BJ369" s="92"/>
      <c r="BK369" s="92"/>
      <c r="BL369" s="465" t="n">
        <v>0</v>
      </c>
      <c r="BM369" s="466" t="n">
        <v>0</v>
      </c>
      <c r="BN369" s="467" t="n">
        <v>0</v>
      </c>
      <c r="BO369" s="468" t="n">
        <v>0</v>
      </c>
      <c r="BP369" s="468" t="n">
        <v>0</v>
      </c>
      <c r="BQ369" s="469" t="n">
        <v>0</v>
      </c>
      <c r="BR369" s="470" t="n">
        <v>0</v>
      </c>
      <c r="BS369" s="468" t="n">
        <v>0</v>
      </c>
      <c r="BT369" s="468" t="n">
        <v>0</v>
      </c>
      <c r="BU369" s="471" t="n">
        <v>0</v>
      </c>
      <c r="CE369" s="446"/>
    </row>
    <row r="370" s="445" customFormat="true" ht="21.95" hidden="false" customHeight="true" outlineLevel="0" collapsed="false">
      <c r="A370" s="418" t="n">
        <v>0</v>
      </c>
      <c r="B370" s="418" t="n">
        <v>0</v>
      </c>
      <c r="C370" s="419" t="n">
        <v>0</v>
      </c>
      <c r="D370" s="419" t="s">
        <v>839</v>
      </c>
      <c r="E370" s="447" t="s">
        <v>857</v>
      </c>
      <c r="F370" s="447" t="s">
        <v>2789</v>
      </c>
      <c r="G370" s="447" t="s">
        <v>1072</v>
      </c>
      <c r="H370" s="480" t="n">
        <v>98.98</v>
      </c>
      <c r="I370" s="480" t="n">
        <v>14.1763</v>
      </c>
      <c r="J370" s="473" t="n">
        <v>1403.17</v>
      </c>
      <c r="K370" s="451"/>
      <c r="L370" s="451" t="n">
        <v>0</v>
      </c>
      <c r="M370" s="452" t="n">
        <v>0</v>
      </c>
      <c r="N370" s="452" t="n">
        <v>0</v>
      </c>
      <c r="O370" s="451"/>
      <c r="P370" s="451" t="n">
        <v>0</v>
      </c>
      <c r="Q370" s="452" t="n">
        <v>0</v>
      </c>
      <c r="R370" s="452" t="n">
        <v>0</v>
      </c>
      <c r="S370" s="453" t="n">
        <v>1403.17</v>
      </c>
      <c r="T370" s="453" t="n">
        <v>0</v>
      </c>
      <c r="U370" s="453" t="n">
        <v>1419.446772</v>
      </c>
      <c r="V370" s="453" t="n">
        <v>1419.446772</v>
      </c>
      <c r="W370" s="453" t="n">
        <v>0</v>
      </c>
      <c r="X370" s="451" t="n">
        <v>0</v>
      </c>
      <c r="Y370" s="451" t="n">
        <v>0</v>
      </c>
      <c r="Z370" s="451" t="n">
        <v>0</v>
      </c>
      <c r="AA370" s="451" t="n">
        <v>0</v>
      </c>
      <c r="AB370" s="454" t="s">
        <v>3072</v>
      </c>
      <c r="AC370" s="92"/>
      <c r="AD370" s="452" t="n">
        <v>1</v>
      </c>
      <c r="AE370" s="452" t="n">
        <v>-1</v>
      </c>
      <c r="AF370" s="92"/>
      <c r="AG370" s="455" t="n">
        <v>0</v>
      </c>
      <c r="AH370" s="456" t="n">
        <v>0</v>
      </c>
      <c r="AI370" s="455" t="n">
        <v>0</v>
      </c>
      <c r="AJ370" s="456" t="n">
        <v>0</v>
      </c>
      <c r="AK370" s="92"/>
      <c r="AL370" s="457" t="n">
        <v>0</v>
      </c>
      <c r="AM370" s="458" t="n">
        <v>0</v>
      </c>
      <c r="AN370" s="458" t="n">
        <v>0</v>
      </c>
      <c r="AO370" s="458" t="n">
        <v>0</v>
      </c>
      <c r="AP370" s="459" t="n">
        <v>0</v>
      </c>
      <c r="AQ370" s="378" t="n">
        <v>0</v>
      </c>
      <c r="AR370" s="460" t="n">
        <v>0</v>
      </c>
      <c r="AS370" s="460" t="n">
        <v>0</v>
      </c>
      <c r="AT370" s="460" t="n">
        <v>0</v>
      </c>
      <c r="AU370" s="460" t="n">
        <v>0</v>
      </c>
      <c r="AV370" s="461"/>
      <c r="AW370" s="462" t="n">
        <v>0</v>
      </c>
      <c r="AX370" s="463" t="n">
        <v>0</v>
      </c>
      <c r="AY370" s="464" t="n">
        <v>0</v>
      </c>
      <c r="AZ370" s="418" t="s">
        <v>857</v>
      </c>
      <c r="BA370" s="92"/>
      <c r="BB370" s="92"/>
      <c r="BC370" s="92"/>
      <c r="BD370" s="92"/>
      <c r="BE370" s="92"/>
      <c r="BF370" s="92"/>
      <c r="BG370" s="92"/>
      <c r="BH370" s="92"/>
      <c r="BI370" s="92"/>
      <c r="BJ370" s="92"/>
      <c r="BK370" s="92"/>
      <c r="BL370" s="465" t="n">
        <v>0</v>
      </c>
      <c r="BM370" s="466" t="n">
        <v>0</v>
      </c>
      <c r="BN370" s="467" t="n">
        <v>0</v>
      </c>
      <c r="BO370" s="468" t="n">
        <v>0</v>
      </c>
      <c r="BP370" s="468" t="n">
        <v>0</v>
      </c>
      <c r="BQ370" s="469" t="n">
        <v>0</v>
      </c>
      <c r="BR370" s="470" t="n">
        <v>0</v>
      </c>
      <c r="BS370" s="468" t="n">
        <v>0</v>
      </c>
      <c r="BT370" s="468" t="n">
        <v>0</v>
      </c>
      <c r="BU370" s="471" t="n">
        <v>0</v>
      </c>
      <c r="CE370" s="446"/>
    </row>
    <row r="371" s="445" customFormat="true" ht="21.95" hidden="false" customHeight="true" outlineLevel="0" collapsed="false">
      <c r="A371" s="418" t="n">
        <v>0</v>
      </c>
      <c r="B371" s="418" t="n">
        <v>0</v>
      </c>
      <c r="C371" s="419" t="n">
        <v>0</v>
      </c>
      <c r="D371" s="419" t="s">
        <v>839</v>
      </c>
      <c r="E371" s="477" t="s">
        <v>859</v>
      </c>
      <c r="F371" s="477" t="s">
        <v>2791</v>
      </c>
      <c r="G371" s="477"/>
      <c r="H371" s="478"/>
      <c r="I371" s="478"/>
      <c r="J371" s="481" t="n">
        <v>112333.1</v>
      </c>
      <c r="K371" s="451"/>
      <c r="L371" s="451" t="n">
        <v>0</v>
      </c>
      <c r="M371" s="452" t="n">
        <v>0</v>
      </c>
      <c r="N371" s="452" t="n">
        <v>0</v>
      </c>
      <c r="O371" s="451"/>
      <c r="P371" s="451" t="n">
        <v>0</v>
      </c>
      <c r="Q371" s="452" t="n">
        <v>0</v>
      </c>
      <c r="R371" s="452" t="n">
        <v>0</v>
      </c>
      <c r="S371" s="453" t="n">
        <v>112333.1</v>
      </c>
      <c r="T371" s="453" t="n">
        <v>0</v>
      </c>
      <c r="U371" s="453" t="n">
        <v>0</v>
      </c>
      <c r="V371" s="453" t="n">
        <v>0</v>
      </c>
      <c r="W371" s="453" t="n">
        <v>0</v>
      </c>
      <c r="X371" s="451" t="n">
        <v>0</v>
      </c>
      <c r="Y371" s="451" t="n">
        <v>0</v>
      </c>
      <c r="Z371" s="451" t="n">
        <v>0</v>
      </c>
      <c r="AA371" s="451" t="n">
        <v>0</v>
      </c>
      <c r="AB371" s="454" t="s">
        <v>3072</v>
      </c>
      <c r="AC371" s="92"/>
      <c r="AD371" s="452" t="n">
        <v>1</v>
      </c>
      <c r="AE371" s="452" t="n">
        <v>-1</v>
      </c>
      <c r="AF371" s="92"/>
      <c r="AG371" s="455" t="n">
        <v>0</v>
      </c>
      <c r="AH371" s="456" t="n">
        <v>0</v>
      </c>
      <c r="AI371" s="455" t="n">
        <v>0</v>
      </c>
      <c r="AJ371" s="456" t="n">
        <v>0</v>
      </c>
      <c r="AK371" s="92"/>
      <c r="AL371" s="457" t="n">
        <v>0</v>
      </c>
      <c r="AM371" s="458" t="n">
        <v>0</v>
      </c>
      <c r="AN371" s="458" t="n">
        <v>0</v>
      </c>
      <c r="AO371" s="458" t="n">
        <v>0</v>
      </c>
      <c r="AP371" s="459" t="n">
        <v>0</v>
      </c>
      <c r="AQ371" s="378"/>
      <c r="AR371" s="460"/>
      <c r="AS371" s="460"/>
      <c r="AT371" s="460"/>
      <c r="AU371" s="460"/>
      <c r="AV371" s="461"/>
      <c r="AW371" s="462"/>
      <c r="AX371" s="463"/>
      <c r="AY371" s="464"/>
      <c r="AZ371" s="418" t="s">
        <v>859</v>
      </c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465" t="n">
        <v>0</v>
      </c>
      <c r="BM371" s="466" t="n">
        <v>0</v>
      </c>
      <c r="BN371" s="467" t="n">
        <v>0</v>
      </c>
      <c r="BO371" s="468" t="n">
        <v>0</v>
      </c>
      <c r="BP371" s="468" t="n">
        <v>0</v>
      </c>
      <c r="BQ371" s="469" t="n">
        <v>0</v>
      </c>
      <c r="BR371" s="470" t="n">
        <v>0</v>
      </c>
      <c r="BS371" s="468" t="n">
        <v>0</v>
      </c>
      <c r="BT371" s="468" t="n">
        <v>0</v>
      </c>
      <c r="BU371" s="471" t="n">
        <v>0</v>
      </c>
      <c r="CE371" s="446"/>
    </row>
    <row r="372" s="445" customFormat="true" ht="21.95" hidden="false" customHeight="true" outlineLevel="0" collapsed="false">
      <c r="A372" s="418" t="n">
        <v>0</v>
      </c>
      <c r="B372" s="418" t="n">
        <v>0</v>
      </c>
      <c r="C372" s="419" t="n">
        <v>0</v>
      </c>
      <c r="D372" s="419" t="s">
        <v>839</v>
      </c>
      <c r="E372" s="447" t="s">
        <v>861</v>
      </c>
      <c r="F372" s="447" t="s">
        <v>2793</v>
      </c>
      <c r="G372" s="447" t="s">
        <v>1070</v>
      </c>
      <c r="H372" s="448" t="n">
        <v>1</v>
      </c>
      <c r="I372" s="472" t="n">
        <v>7000</v>
      </c>
      <c r="J372" s="473" t="n">
        <v>7000</v>
      </c>
      <c r="K372" s="451"/>
      <c r="L372" s="451" t="n">
        <v>0</v>
      </c>
      <c r="M372" s="452" t="n">
        <v>0</v>
      </c>
      <c r="N372" s="452" t="n">
        <v>0</v>
      </c>
      <c r="O372" s="451"/>
      <c r="P372" s="451" t="n">
        <v>0</v>
      </c>
      <c r="Q372" s="452" t="n">
        <v>0</v>
      </c>
      <c r="R372" s="452" t="n">
        <v>0</v>
      </c>
      <c r="S372" s="453" t="n">
        <v>7000</v>
      </c>
      <c r="T372" s="453" t="n">
        <v>0</v>
      </c>
      <c r="U372" s="453" t="n">
        <v>7081.2</v>
      </c>
      <c r="V372" s="453" t="n">
        <v>7081.2</v>
      </c>
      <c r="W372" s="453" t="n">
        <v>0</v>
      </c>
      <c r="X372" s="451" t="n">
        <v>0</v>
      </c>
      <c r="Y372" s="451" t="n">
        <v>0</v>
      </c>
      <c r="Z372" s="451" t="n">
        <v>0</v>
      </c>
      <c r="AA372" s="451" t="n">
        <v>0</v>
      </c>
      <c r="AB372" s="454" t="s">
        <v>3072</v>
      </c>
      <c r="AC372" s="92"/>
      <c r="AD372" s="452" t="n">
        <v>1</v>
      </c>
      <c r="AE372" s="452" t="n">
        <v>-1</v>
      </c>
      <c r="AF372" s="92"/>
      <c r="AG372" s="455" t="n">
        <v>0</v>
      </c>
      <c r="AH372" s="456" t="n">
        <v>0</v>
      </c>
      <c r="AI372" s="455" t="n">
        <v>0</v>
      </c>
      <c r="AJ372" s="456" t="n">
        <v>0</v>
      </c>
      <c r="AK372" s="92"/>
      <c r="AL372" s="457" t="n">
        <v>0</v>
      </c>
      <c r="AM372" s="458" t="n">
        <v>0</v>
      </c>
      <c r="AN372" s="458" t="n">
        <v>0</v>
      </c>
      <c r="AO372" s="458" t="n">
        <v>0</v>
      </c>
      <c r="AP372" s="459" t="n">
        <v>0</v>
      </c>
      <c r="AQ372" s="378" t="n">
        <v>0</v>
      </c>
      <c r="AR372" s="460" t="n">
        <v>0</v>
      </c>
      <c r="AS372" s="460" t="n">
        <v>0</v>
      </c>
      <c r="AT372" s="460" t="n">
        <v>0</v>
      </c>
      <c r="AU372" s="460" t="n">
        <v>0</v>
      </c>
      <c r="AV372" s="461"/>
      <c r="AW372" s="462" t="n">
        <v>0</v>
      </c>
      <c r="AX372" s="463" t="n">
        <v>0</v>
      </c>
      <c r="AY372" s="464" t="n">
        <v>0</v>
      </c>
      <c r="AZ372" s="418" t="s">
        <v>861</v>
      </c>
      <c r="BA372" s="92"/>
      <c r="BB372" s="92"/>
      <c r="BC372" s="92"/>
      <c r="BD372" s="92"/>
      <c r="BE372" s="92"/>
      <c r="BF372" s="92"/>
      <c r="BG372" s="92"/>
      <c r="BH372" s="92"/>
      <c r="BI372" s="92"/>
      <c r="BJ372" s="92"/>
      <c r="BK372" s="92"/>
      <c r="BL372" s="465" t="n">
        <v>0</v>
      </c>
      <c r="BM372" s="466" t="n">
        <v>0</v>
      </c>
      <c r="BN372" s="467" t="n">
        <v>0</v>
      </c>
      <c r="BO372" s="468" t="n">
        <v>0</v>
      </c>
      <c r="BP372" s="468" t="n">
        <v>0</v>
      </c>
      <c r="BQ372" s="469" t="n">
        <v>0</v>
      </c>
      <c r="BR372" s="470" t="n">
        <v>0</v>
      </c>
      <c r="BS372" s="468" t="n">
        <v>0</v>
      </c>
      <c r="BT372" s="468" t="n">
        <v>0</v>
      </c>
      <c r="BU372" s="471" t="n">
        <v>0</v>
      </c>
      <c r="CE372" s="446"/>
    </row>
    <row r="373" s="445" customFormat="true" ht="21.95" hidden="false" customHeight="true" outlineLevel="0" collapsed="false">
      <c r="A373" s="418" t="n">
        <v>0</v>
      </c>
      <c r="B373" s="418" t="n">
        <v>0</v>
      </c>
      <c r="C373" s="419" t="n">
        <v>0</v>
      </c>
      <c r="D373" s="419" t="s">
        <v>839</v>
      </c>
      <c r="E373" s="447" t="s">
        <v>863</v>
      </c>
      <c r="F373" s="447" t="s">
        <v>1841</v>
      </c>
      <c r="G373" s="447" t="s">
        <v>1078</v>
      </c>
      <c r="H373" s="480" t="n">
        <v>12</v>
      </c>
      <c r="I373" s="480" t="n">
        <v>25</v>
      </c>
      <c r="J373" s="476" t="n">
        <v>300</v>
      </c>
      <c r="K373" s="451"/>
      <c r="L373" s="451" t="n">
        <v>0</v>
      </c>
      <c r="M373" s="452" t="n">
        <v>0</v>
      </c>
      <c r="N373" s="452" t="n">
        <v>0</v>
      </c>
      <c r="O373" s="451"/>
      <c r="P373" s="451" t="n">
        <v>0</v>
      </c>
      <c r="Q373" s="452" t="n">
        <v>0</v>
      </c>
      <c r="R373" s="452" t="n">
        <v>0</v>
      </c>
      <c r="S373" s="453" t="n">
        <v>300</v>
      </c>
      <c r="T373" s="453" t="n">
        <v>0</v>
      </c>
      <c r="U373" s="453" t="n">
        <v>303.48</v>
      </c>
      <c r="V373" s="453" t="n">
        <v>303.48</v>
      </c>
      <c r="W373" s="453" t="n">
        <v>0</v>
      </c>
      <c r="X373" s="451" t="n">
        <v>0</v>
      </c>
      <c r="Y373" s="451" t="n">
        <v>0</v>
      </c>
      <c r="Z373" s="451" t="n">
        <v>0</v>
      </c>
      <c r="AA373" s="451" t="n">
        <v>0</v>
      </c>
      <c r="AB373" s="454" t="s">
        <v>3072</v>
      </c>
      <c r="AC373" s="92"/>
      <c r="AD373" s="452" t="n">
        <v>1</v>
      </c>
      <c r="AE373" s="452" t="n">
        <v>-1</v>
      </c>
      <c r="AF373" s="92"/>
      <c r="AG373" s="455" t="n">
        <v>0</v>
      </c>
      <c r="AH373" s="456" t="n">
        <v>0</v>
      </c>
      <c r="AI373" s="455" t="n">
        <v>0</v>
      </c>
      <c r="AJ373" s="456" t="n">
        <v>0</v>
      </c>
      <c r="AK373" s="92"/>
      <c r="AL373" s="457" t="n">
        <v>0</v>
      </c>
      <c r="AM373" s="458" t="n">
        <v>0</v>
      </c>
      <c r="AN373" s="458" t="n">
        <v>0</v>
      </c>
      <c r="AO373" s="458" t="n">
        <v>0</v>
      </c>
      <c r="AP373" s="459" t="n">
        <v>0</v>
      </c>
      <c r="AQ373" s="378" t="n">
        <v>0</v>
      </c>
      <c r="AR373" s="460" t="n">
        <v>0</v>
      </c>
      <c r="AS373" s="460" t="n">
        <v>0</v>
      </c>
      <c r="AT373" s="460" t="n">
        <v>0</v>
      </c>
      <c r="AU373" s="460" t="n">
        <v>0</v>
      </c>
      <c r="AV373" s="461"/>
      <c r="AW373" s="462" t="n">
        <v>0</v>
      </c>
      <c r="AX373" s="463" t="n">
        <v>0</v>
      </c>
      <c r="AY373" s="464" t="n">
        <v>0</v>
      </c>
      <c r="AZ373" s="418" t="s">
        <v>863</v>
      </c>
      <c r="BA373" s="92"/>
      <c r="BB373" s="92"/>
      <c r="BC373" s="92"/>
      <c r="BD373" s="92"/>
      <c r="BE373" s="92"/>
      <c r="BF373" s="92"/>
      <c r="BG373" s="92"/>
      <c r="BH373" s="92"/>
      <c r="BI373" s="92"/>
      <c r="BJ373" s="92"/>
      <c r="BK373" s="92"/>
      <c r="BL373" s="465" t="n">
        <v>0</v>
      </c>
      <c r="BM373" s="466" t="n">
        <v>0</v>
      </c>
      <c r="BN373" s="467" t="n">
        <v>0</v>
      </c>
      <c r="BO373" s="468" t="n">
        <v>0</v>
      </c>
      <c r="BP373" s="468" t="n">
        <v>0</v>
      </c>
      <c r="BQ373" s="469" t="n">
        <v>0</v>
      </c>
      <c r="BR373" s="470" t="n">
        <v>0</v>
      </c>
      <c r="BS373" s="468" t="n">
        <v>0</v>
      </c>
      <c r="BT373" s="468" t="n">
        <v>0</v>
      </c>
      <c r="BU373" s="471" t="n">
        <v>0</v>
      </c>
      <c r="CE373" s="446"/>
    </row>
    <row r="374" s="445" customFormat="true" ht="21.95" hidden="false" customHeight="true" outlineLevel="0" collapsed="false">
      <c r="A374" s="418" t="n">
        <v>0</v>
      </c>
      <c r="B374" s="418" t="n">
        <v>0</v>
      </c>
      <c r="C374" s="419" t="n">
        <v>0</v>
      </c>
      <c r="D374" s="419" t="s">
        <v>839</v>
      </c>
      <c r="E374" s="447" t="s">
        <v>865</v>
      </c>
      <c r="F374" s="447" t="s">
        <v>2796</v>
      </c>
      <c r="G374" s="447" t="s">
        <v>1078</v>
      </c>
      <c r="H374" s="448" t="n">
        <v>1</v>
      </c>
      <c r="I374" s="472" t="n">
        <v>2238</v>
      </c>
      <c r="J374" s="473" t="n">
        <v>2238</v>
      </c>
      <c r="K374" s="451"/>
      <c r="L374" s="451" t="n">
        <v>0</v>
      </c>
      <c r="M374" s="452" t="n">
        <v>0</v>
      </c>
      <c r="N374" s="452" t="n">
        <v>0</v>
      </c>
      <c r="O374" s="451"/>
      <c r="P374" s="451" t="n">
        <v>0</v>
      </c>
      <c r="Q374" s="452" t="n">
        <v>0</v>
      </c>
      <c r="R374" s="452" t="n">
        <v>0</v>
      </c>
      <c r="S374" s="453" t="n">
        <v>2238</v>
      </c>
      <c r="T374" s="453" t="n">
        <v>0</v>
      </c>
      <c r="U374" s="453" t="n">
        <v>2263.9608</v>
      </c>
      <c r="V374" s="453" t="n">
        <v>2263.9608</v>
      </c>
      <c r="W374" s="453" t="n">
        <v>0</v>
      </c>
      <c r="X374" s="451" t="n">
        <v>0</v>
      </c>
      <c r="Y374" s="451" t="n">
        <v>0</v>
      </c>
      <c r="Z374" s="451" t="n">
        <v>0</v>
      </c>
      <c r="AA374" s="451" t="n">
        <v>0</v>
      </c>
      <c r="AB374" s="454" t="s">
        <v>3072</v>
      </c>
      <c r="AC374" s="92"/>
      <c r="AD374" s="452" t="n">
        <v>1</v>
      </c>
      <c r="AE374" s="452" t="n">
        <v>-1</v>
      </c>
      <c r="AF374" s="92"/>
      <c r="AG374" s="455" t="n">
        <v>0</v>
      </c>
      <c r="AH374" s="456" t="n">
        <v>0</v>
      </c>
      <c r="AI374" s="455" t="n">
        <v>0</v>
      </c>
      <c r="AJ374" s="456" t="n">
        <v>0</v>
      </c>
      <c r="AK374" s="92"/>
      <c r="AL374" s="457" t="n">
        <v>0</v>
      </c>
      <c r="AM374" s="458" t="n">
        <v>0</v>
      </c>
      <c r="AN374" s="458" t="n">
        <v>0</v>
      </c>
      <c r="AO374" s="458" t="n">
        <v>0</v>
      </c>
      <c r="AP374" s="459" t="n">
        <v>0</v>
      </c>
      <c r="AQ374" s="378" t="n">
        <v>0</v>
      </c>
      <c r="AR374" s="460" t="n">
        <v>0</v>
      </c>
      <c r="AS374" s="460" t="n">
        <v>0</v>
      </c>
      <c r="AT374" s="460" t="n">
        <v>0</v>
      </c>
      <c r="AU374" s="460" t="n">
        <v>0</v>
      </c>
      <c r="AV374" s="461"/>
      <c r="AW374" s="462" t="n">
        <v>0</v>
      </c>
      <c r="AX374" s="463" t="n">
        <v>0</v>
      </c>
      <c r="AY374" s="464" t="n">
        <v>0</v>
      </c>
      <c r="AZ374" s="418" t="s">
        <v>865</v>
      </c>
      <c r="BA374" s="92"/>
      <c r="BB374" s="92"/>
      <c r="BC374" s="92"/>
      <c r="BD374" s="92"/>
      <c r="BE374" s="92"/>
      <c r="BF374" s="92"/>
      <c r="BG374" s="92"/>
      <c r="BH374" s="92"/>
      <c r="BI374" s="92"/>
      <c r="BJ374" s="92"/>
      <c r="BK374" s="92"/>
      <c r="BL374" s="465" t="n">
        <v>0</v>
      </c>
      <c r="BM374" s="466" t="n">
        <v>0</v>
      </c>
      <c r="BN374" s="467" t="n">
        <v>0</v>
      </c>
      <c r="BO374" s="468" t="n">
        <v>0</v>
      </c>
      <c r="BP374" s="468" t="n">
        <v>0</v>
      </c>
      <c r="BQ374" s="469" t="n">
        <v>0</v>
      </c>
      <c r="BR374" s="470" t="n">
        <v>0</v>
      </c>
      <c r="BS374" s="468" t="n">
        <v>0</v>
      </c>
      <c r="BT374" s="468" t="n">
        <v>0</v>
      </c>
      <c r="BU374" s="471" t="n">
        <v>0</v>
      </c>
      <c r="CE374" s="446"/>
    </row>
    <row r="375" s="445" customFormat="true" ht="21.95" hidden="false" customHeight="true" outlineLevel="0" collapsed="false">
      <c r="A375" s="418" t="n">
        <v>0</v>
      </c>
      <c r="B375" s="418" t="n">
        <v>0</v>
      </c>
      <c r="C375" s="419" t="n">
        <v>0</v>
      </c>
      <c r="D375" s="419" t="s">
        <v>839</v>
      </c>
      <c r="E375" s="447" t="s">
        <v>867</v>
      </c>
      <c r="F375" s="447" t="s">
        <v>2798</v>
      </c>
      <c r="G375" s="447" t="s">
        <v>1078</v>
      </c>
      <c r="H375" s="448" t="n">
        <v>2</v>
      </c>
      <c r="I375" s="472" t="n">
        <v>2009</v>
      </c>
      <c r="J375" s="473" t="n">
        <v>4018</v>
      </c>
      <c r="K375" s="451"/>
      <c r="L375" s="451" t="n">
        <v>0</v>
      </c>
      <c r="M375" s="452" t="n">
        <v>0</v>
      </c>
      <c r="N375" s="452" t="n">
        <v>0</v>
      </c>
      <c r="O375" s="451"/>
      <c r="P375" s="451" t="n">
        <v>0</v>
      </c>
      <c r="Q375" s="452" t="n">
        <v>0</v>
      </c>
      <c r="R375" s="452" t="n">
        <v>0</v>
      </c>
      <c r="S375" s="453" t="n">
        <v>4018</v>
      </c>
      <c r="T375" s="453" t="n">
        <v>0</v>
      </c>
      <c r="U375" s="453" t="n">
        <v>4064.6088</v>
      </c>
      <c r="V375" s="453" t="n">
        <v>4064.6088</v>
      </c>
      <c r="W375" s="453" t="n">
        <v>0</v>
      </c>
      <c r="X375" s="451" t="n">
        <v>0</v>
      </c>
      <c r="Y375" s="451" t="n">
        <v>0</v>
      </c>
      <c r="Z375" s="451" t="n">
        <v>0</v>
      </c>
      <c r="AA375" s="451" t="n">
        <v>0</v>
      </c>
      <c r="AB375" s="454" t="s">
        <v>3072</v>
      </c>
      <c r="AC375" s="92"/>
      <c r="AD375" s="452" t="n">
        <v>1</v>
      </c>
      <c r="AE375" s="452" t="n">
        <v>-1</v>
      </c>
      <c r="AF375" s="92"/>
      <c r="AG375" s="455" t="n">
        <v>0</v>
      </c>
      <c r="AH375" s="456" t="n">
        <v>0</v>
      </c>
      <c r="AI375" s="455" t="n">
        <v>0</v>
      </c>
      <c r="AJ375" s="456" t="n">
        <v>0</v>
      </c>
      <c r="AK375" s="92"/>
      <c r="AL375" s="457" t="n">
        <v>0</v>
      </c>
      <c r="AM375" s="458" t="n">
        <v>0</v>
      </c>
      <c r="AN375" s="458" t="n">
        <v>0</v>
      </c>
      <c r="AO375" s="458" t="n">
        <v>0</v>
      </c>
      <c r="AP375" s="459" t="n">
        <v>0</v>
      </c>
      <c r="AQ375" s="378" t="n">
        <v>0</v>
      </c>
      <c r="AR375" s="460" t="n">
        <v>0</v>
      </c>
      <c r="AS375" s="460" t="n">
        <v>0</v>
      </c>
      <c r="AT375" s="460" t="n">
        <v>0</v>
      </c>
      <c r="AU375" s="460" t="n">
        <v>0</v>
      </c>
      <c r="AV375" s="461"/>
      <c r="AW375" s="462" t="n">
        <v>0</v>
      </c>
      <c r="AX375" s="463" t="n">
        <v>0</v>
      </c>
      <c r="AY375" s="464" t="n">
        <v>0</v>
      </c>
      <c r="AZ375" s="418" t="s">
        <v>867</v>
      </c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465" t="n">
        <v>0</v>
      </c>
      <c r="BM375" s="466" t="n">
        <v>0</v>
      </c>
      <c r="BN375" s="467" t="n">
        <v>0</v>
      </c>
      <c r="BO375" s="468" t="n">
        <v>0</v>
      </c>
      <c r="BP375" s="468" t="n">
        <v>0</v>
      </c>
      <c r="BQ375" s="469" t="n">
        <v>0</v>
      </c>
      <c r="BR375" s="470" t="n">
        <v>0</v>
      </c>
      <c r="BS375" s="468" t="n">
        <v>0</v>
      </c>
      <c r="BT375" s="468" t="n">
        <v>0</v>
      </c>
      <c r="BU375" s="471" t="n">
        <v>0</v>
      </c>
      <c r="CE375" s="446"/>
    </row>
    <row r="376" s="445" customFormat="true" ht="21.95" hidden="false" customHeight="true" outlineLevel="0" collapsed="false">
      <c r="A376" s="418" t="n">
        <v>0</v>
      </c>
      <c r="B376" s="418" t="n">
        <v>0</v>
      </c>
      <c r="C376" s="419" t="n">
        <v>0</v>
      </c>
      <c r="D376" s="419" t="s">
        <v>839</v>
      </c>
      <c r="E376" s="447" t="s">
        <v>869</v>
      </c>
      <c r="F376" s="447" t="s">
        <v>2800</v>
      </c>
      <c r="G376" s="447" t="s">
        <v>1078</v>
      </c>
      <c r="H376" s="448" t="n">
        <v>2</v>
      </c>
      <c r="I376" s="472" t="n">
        <v>3187</v>
      </c>
      <c r="J376" s="473" t="n">
        <v>6374</v>
      </c>
      <c r="K376" s="451"/>
      <c r="L376" s="451" t="n">
        <v>0</v>
      </c>
      <c r="M376" s="452" t="n">
        <v>0</v>
      </c>
      <c r="N376" s="452" t="n">
        <v>0</v>
      </c>
      <c r="O376" s="451"/>
      <c r="P376" s="451" t="n">
        <v>0</v>
      </c>
      <c r="Q376" s="452" t="n">
        <v>0</v>
      </c>
      <c r="R376" s="452" t="n">
        <v>0</v>
      </c>
      <c r="S376" s="453" t="n">
        <v>6374</v>
      </c>
      <c r="T376" s="453" t="n">
        <v>0</v>
      </c>
      <c r="U376" s="453" t="n">
        <v>6447.9384</v>
      </c>
      <c r="V376" s="453" t="n">
        <v>6447.9384</v>
      </c>
      <c r="W376" s="453" t="n">
        <v>0</v>
      </c>
      <c r="X376" s="451" t="n">
        <v>0</v>
      </c>
      <c r="Y376" s="451" t="n">
        <v>0</v>
      </c>
      <c r="Z376" s="451" t="n">
        <v>0</v>
      </c>
      <c r="AA376" s="451" t="n">
        <v>0</v>
      </c>
      <c r="AB376" s="454" t="s">
        <v>3072</v>
      </c>
      <c r="AC376" s="92"/>
      <c r="AD376" s="452" t="n">
        <v>1</v>
      </c>
      <c r="AE376" s="452" t="n">
        <v>-1</v>
      </c>
      <c r="AF376" s="92"/>
      <c r="AG376" s="455" t="n">
        <v>0</v>
      </c>
      <c r="AH376" s="456" t="n">
        <v>0</v>
      </c>
      <c r="AI376" s="455" t="n">
        <v>0</v>
      </c>
      <c r="AJ376" s="456" t="n">
        <v>0</v>
      </c>
      <c r="AK376" s="92"/>
      <c r="AL376" s="457" t="n">
        <v>0</v>
      </c>
      <c r="AM376" s="458" t="n">
        <v>0</v>
      </c>
      <c r="AN376" s="458" t="n">
        <v>0</v>
      </c>
      <c r="AO376" s="458" t="n">
        <v>0</v>
      </c>
      <c r="AP376" s="459" t="n">
        <v>0</v>
      </c>
      <c r="AQ376" s="378" t="n">
        <v>0</v>
      </c>
      <c r="AR376" s="460" t="n">
        <v>0</v>
      </c>
      <c r="AS376" s="460" t="n">
        <v>0</v>
      </c>
      <c r="AT376" s="460" t="n">
        <v>0</v>
      </c>
      <c r="AU376" s="460" t="n">
        <v>0</v>
      </c>
      <c r="AV376" s="461"/>
      <c r="AW376" s="462" t="n">
        <v>0</v>
      </c>
      <c r="AX376" s="463" t="n">
        <v>0</v>
      </c>
      <c r="AY376" s="464" t="n">
        <v>0</v>
      </c>
      <c r="AZ376" s="418" t="s">
        <v>869</v>
      </c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465" t="n">
        <v>0</v>
      </c>
      <c r="BM376" s="466" t="n">
        <v>0</v>
      </c>
      <c r="BN376" s="467" t="n">
        <v>0</v>
      </c>
      <c r="BO376" s="468" t="n">
        <v>0</v>
      </c>
      <c r="BP376" s="468" t="n">
        <v>0</v>
      </c>
      <c r="BQ376" s="469" t="n">
        <v>0</v>
      </c>
      <c r="BR376" s="470" t="n">
        <v>0</v>
      </c>
      <c r="BS376" s="468" t="n">
        <v>0</v>
      </c>
      <c r="BT376" s="468" t="n">
        <v>0</v>
      </c>
      <c r="BU376" s="471" t="n">
        <v>0</v>
      </c>
      <c r="CE376" s="446"/>
    </row>
    <row r="377" s="445" customFormat="true" ht="21.95" hidden="false" customHeight="true" outlineLevel="0" collapsed="false">
      <c r="A377" s="418" t="n">
        <v>0</v>
      </c>
      <c r="B377" s="418" t="n">
        <v>0</v>
      </c>
      <c r="C377" s="419" t="n">
        <v>0</v>
      </c>
      <c r="D377" s="419" t="s">
        <v>839</v>
      </c>
      <c r="E377" s="447" t="s">
        <v>871</v>
      </c>
      <c r="F377" s="447" t="s">
        <v>2802</v>
      </c>
      <c r="G377" s="447" t="s">
        <v>1070</v>
      </c>
      <c r="H377" s="448" t="n">
        <v>1</v>
      </c>
      <c r="I377" s="449" t="n">
        <v>50000</v>
      </c>
      <c r="J377" s="450" t="n">
        <v>50000</v>
      </c>
      <c r="K377" s="451"/>
      <c r="L377" s="451" t="n">
        <v>0</v>
      </c>
      <c r="M377" s="452" t="n">
        <v>0</v>
      </c>
      <c r="N377" s="452" t="n">
        <v>0</v>
      </c>
      <c r="O377" s="451"/>
      <c r="P377" s="451" t="n">
        <v>0</v>
      </c>
      <c r="Q377" s="452" t="n">
        <v>0</v>
      </c>
      <c r="R377" s="452" t="n">
        <v>0</v>
      </c>
      <c r="S377" s="453" t="n">
        <v>50000</v>
      </c>
      <c r="T377" s="453" t="n">
        <v>0</v>
      </c>
      <c r="U377" s="453" t="n">
        <v>50580</v>
      </c>
      <c r="V377" s="453" t="n">
        <v>50580</v>
      </c>
      <c r="W377" s="453" t="n">
        <v>0</v>
      </c>
      <c r="X377" s="451" t="n">
        <v>0</v>
      </c>
      <c r="Y377" s="451" t="n">
        <v>0</v>
      </c>
      <c r="Z377" s="451" t="n">
        <v>0</v>
      </c>
      <c r="AA377" s="451" t="n">
        <v>0</v>
      </c>
      <c r="AB377" s="454" t="s">
        <v>3072</v>
      </c>
      <c r="AC377" s="92"/>
      <c r="AD377" s="452" t="n">
        <v>1</v>
      </c>
      <c r="AE377" s="452" t="n">
        <v>-1</v>
      </c>
      <c r="AF377" s="92"/>
      <c r="AG377" s="455" t="n">
        <v>0</v>
      </c>
      <c r="AH377" s="456" t="n">
        <v>0</v>
      </c>
      <c r="AI377" s="455" t="n">
        <v>0</v>
      </c>
      <c r="AJ377" s="456" t="n">
        <v>0</v>
      </c>
      <c r="AK377" s="92"/>
      <c r="AL377" s="457" t="n">
        <v>0</v>
      </c>
      <c r="AM377" s="458" t="n">
        <v>0</v>
      </c>
      <c r="AN377" s="458" t="n">
        <v>0</v>
      </c>
      <c r="AO377" s="458" t="n">
        <v>0</v>
      </c>
      <c r="AP377" s="459" t="n">
        <v>0</v>
      </c>
      <c r="AQ377" s="378" t="n">
        <v>0</v>
      </c>
      <c r="AR377" s="460" t="n">
        <v>0</v>
      </c>
      <c r="AS377" s="460" t="n">
        <v>0</v>
      </c>
      <c r="AT377" s="460" t="n">
        <v>0</v>
      </c>
      <c r="AU377" s="460" t="n">
        <v>0</v>
      </c>
      <c r="AV377" s="461"/>
      <c r="AW377" s="462" t="n">
        <v>0</v>
      </c>
      <c r="AX377" s="463" t="n">
        <v>0</v>
      </c>
      <c r="AY377" s="464" t="n">
        <v>0</v>
      </c>
      <c r="AZ377" s="418" t="s">
        <v>871</v>
      </c>
      <c r="BA377" s="92"/>
      <c r="BB377" s="92"/>
      <c r="BC377" s="92"/>
      <c r="BD377" s="92"/>
      <c r="BE377" s="92"/>
      <c r="BF377" s="92"/>
      <c r="BG377" s="92"/>
      <c r="BH377" s="92"/>
      <c r="BI377" s="92"/>
      <c r="BJ377" s="92"/>
      <c r="BK377" s="92"/>
      <c r="BL377" s="465" t="n">
        <v>0</v>
      </c>
      <c r="BM377" s="466" t="n">
        <v>0</v>
      </c>
      <c r="BN377" s="467" t="n">
        <v>0</v>
      </c>
      <c r="BO377" s="468" t="n">
        <v>0</v>
      </c>
      <c r="BP377" s="468" t="n">
        <v>0</v>
      </c>
      <c r="BQ377" s="469" t="n">
        <v>0</v>
      </c>
      <c r="BR377" s="470" t="n">
        <v>0</v>
      </c>
      <c r="BS377" s="468" t="n">
        <v>0</v>
      </c>
      <c r="BT377" s="468" t="n">
        <v>0</v>
      </c>
      <c r="BU377" s="471" t="n">
        <v>0</v>
      </c>
      <c r="CE377" s="446"/>
    </row>
    <row r="378" s="445" customFormat="true" ht="21.95" hidden="false" customHeight="true" outlineLevel="0" collapsed="false">
      <c r="A378" s="418" t="n">
        <v>0</v>
      </c>
      <c r="B378" s="418" t="n">
        <v>0</v>
      </c>
      <c r="C378" s="419" t="n">
        <v>0</v>
      </c>
      <c r="D378" s="419" t="s">
        <v>839</v>
      </c>
      <c r="E378" s="447" t="s">
        <v>873</v>
      </c>
      <c r="F378" s="447" t="s">
        <v>1600</v>
      </c>
      <c r="G378" s="447" t="s">
        <v>1070</v>
      </c>
      <c r="H378" s="448" t="n">
        <v>1</v>
      </c>
      <c r="I378" s="449" t="n">
        <v>17750</v>
      </c>
      <c r="J378" s="450" t="n">
        <v>17750</v>
      </c>
      <c r="K378" s="451"/>
      <c r="L378" s="451" t="n">
        <v>0</v>
      </c>
      <c r="M378" s="452" t="n">
        <v>0</v>
      </c>
      <c r="N378" s="452" t="n">
        <v>0</v>
      </c>
      <c r="O378" s="451"/>
      <c r="P378" s="451" t="n">
        <v>0</v>
      </c>
      <c r="Q378" s="452" t="n">
        <v>0</v>
      </c>
      <c r="R378" s="452" t="n">
        <v>0</v>
      </c>
      <c r="S378" s="453" t="n">
        <v>17750</v>
      </c>
      <c r="T378" s="453" t="n">
        <v>0</v>
      </c>
      <c r="U378" s="453" t="n">
        <v>17955.9</v>
      </c>
      <c r="V378" s="453" t="n">
        <v>17955.9</v>
      </c>
      <c r="W378" s="453" t="n">
        <v>0</v>
      </c>
      <c r="X378" s="451" t="n">
        <v>0</v>
      </c>
      <c r="Y378" s="451" t="n">
        <v>0</v>
      </c>
      <c r="Z378" s="451" t="n">
        <v>0</v>
      </c>
      <c r="AA378" s="451" t="n">
        <v>0</v>
      </c>
      <c r="AB378" s="454" t="s">
        <v>3072</v>
      </c>
      <c r="AC378" s="92"/>
      <c r="AD378" s="452" t="n">
        <v>1</v>
      </c>
      <c r="AE378" s="452" t="n">
        <v>-1</v>
      </c>
      <c r="AF378" s="92"/>
      <c r="AG378" s="455" t="n">
        <v>0</v>
      </c>
      <c r="AH378" s="456" t="n">
        <v>0</v>
      </c>
      <c r="AI378" s="455" t="n">
        <v>0</v>
      </c>
      <c r="AJ378" s="456" t="n">
        <v>0</v>
      </c>
      <c r="AK378" s="92"/>
      <c r="AL378" s="457" t="n">
        <v>0</v>
      </c>
      <c r="AM378" s="458" t="n">
        <v>0</v>
      </c>
      <c r="AN378" s="458" t="n">
        <v>0</v>
      </c>
      <c r="AO378" s="458" t="n">
        <v>0</v>
      </c>
      <c r="AP378" s="459" t="n">
        <v>0</v>
      </c>
      <c r="AQ378" s="378" t="n">
        <v>0</v>
      </c>
      <c r="AR378" s="460" t="n">
        <v>0</v>
      </c>
      <c r="AS378" s="460" t="n">
        <v>0</v>
      </c>
      <c r="AT378" s="460" t="n">
        <v>0</v>
      </c>
      <c r="AU378" s="460" t="n">
        <v>0</v>
      </c>
      <c r="AV378" s="461"/>
      <c r="AW378" s="462" t="n">
        <v>0</v>
      </c>
      <c r="AX378" s="463" t="n">
        <v>0</v>
      </c>
      <c r="AY378" s="464" t="n">
        <v>0</v>
      </c>
      <c r="AZ378" s="418" t="s">
        <v>873</v>
      </c>
      <c r="BA378" s="92"/>
      <c r="BB378" s="92"/>
      <c r="BC378" s="92"/>
      <c r="BD378" s="92"/>
      <c r="BE378" s="92"/>
      <c r="BF378" s="92"/>
      <c r="BG378" s="92"/>
      <c r="BH378" s="92"/>
      <c r="BI378" s="92"/>
      <c r="BJ378" s="92"/>
      <c r="BK378" s="92"/>
      <c r="BL378" s="465" t="n">
        <v>0</v>
      </c>
      <c r="BM378" s="466" t="n">
        <v>0</v>
      </c>
      <c r="BN378" s="467" t="n">
        <v>0</v>
      </c>
      <c r="BO378" s="468" t="n">
        <v>0</v>
      </c>
      <c r="BP378" s="468" t="n">
        <v>0</v>
      </c>
      <c r="BQ378" s="469" t="n">
        <v>0</v>
      </c>
      <c r="BR378" s="470" t="n">
        <v>0</v>
      </c>
      <c r="BS378" s="468" t="n">
        <v>0</v>
      </c>
      <c r="BT378" s="468" t="n">
        <v>0</v>
      </c>
      <c r="BU378" s="471" t="n">
        <v>0</v>
      </c>
      <c r="CE378" s="446"/>
    </row>
    <row r="379" s="445" customFormat="true" ht="21.95" hidden="false" customHeight="true" outlineLevel="0" collapsed="false">
      <c r="A379" s="418" t="n">
        <v>0</v>
      </c>
      <c r="B379" s="418" t="n">
        <v>0</v>
      </c>
      <c r="C379" s="419" t="n">
        <v>0</v>
      </c>
      <c r="D379" s="419" t="s">
        <v>839</v>
      </c>
      <c r="E379" s="447" t="s">
        <v>875</v>
      </c>
      <c r="F379" s="447" t="s">
        <v>2805</v>
      </c>
      <c r="G379" s="447" t="s">
        <v>1072</v>
      </c>
      <c r="H379" s="475" t="n">
        <v>821.77</v>
      </c>
      <c r="I379" s="480" t="n">
        <v>30</v>
      </c>
      <c r="J379" s="450" t="n">
        <v>24653.1</v>
      </c>
      <c r="K379" s="451"/>
      <c r="L379" s="451" t="n">
        <v>0</v>
      </c>
      <c r="M379" s="452" t="n">
        <v>0</v>
      </c>
      <c r="N379" s="452" t="n">
        <v>0</v>
      </c>
      <c r="O379" s="451"/>
      <c r="P379" s="451" t="n">
        <v>0</v>
      </c>
      <c r="Q379" s="452" t="n">
        <v>0</v>
      </c>
      <c r="R379" s="452" t="n">
        <v>0</v>
      </c>
      <c r="S379" s="453" t="n">
        <v>24653.1</v>
      </c>
      <c r="T379" s="453" t="n">
        <v>0</v>
      </c>
      <c r="U379" s="453" t="n">
        <v>24939.07596</v>
      </c>
      <c r="V379" s="453" t="n">
        <v>24939.07596</v>
      </c>
      <c r="W379" s="453" t="n">
        <v>0</v>
      </c>
      <c r="X379" s="451" t="n">
        <v>0</v>
      </c>
      <c r="Y379" s="451" t="n">
        <v>0</v>
      </c>
      <c r="Z379" s="451" t="n">
        <v>0</v>
      </c>
      <c r="AA379" s="451" t="n">
        <v>0</v>
      </c>
      <c r="AB379" s="454" t="s">
        <v>3072</v>
      </c>
      <c r="AC379" s="92"/>
      <c r="AD379" s="452" t="n">
        <v>1</v>
      </c>
      <c r="AE379" s="452" t="n">
        <v>-1</v>
      </c>
      <c r="AF379" s="92"/>
      <c r="AG379" s="455" t="n">
        <v>0</v>
      </c>
      <c r="AH379" s="456" t="n">
        <v>0</v>
      </c>
      <c r="AI379" s="455" t="n">
        <v>0</v>
      </c>
      <c r="AJ379" s="456" t="n">
        <v>0</v>
      </c>
      <c r="AK379" s="92"/>
      <c r="AL379" s="457" t="n">
        <v>0</v>
      </c>
      <c r="AM379" s="458" t="n">
        <v>0</v>
      </c>
      <c r="AN379" s="458" t="n">
        <v>0</v>
      </c>
      <c r="AO379" s="458" t="n">
        <v>0</v>
      </c>
      <c r="AP379" s="459" t="n">
        <v>0</v>
      </c>
      <c r="AQ379" s="378" t="n">
        <v>0</v>
      </c>
      <c r="AR379" s="460" t="n">
        <v>0</v>
      </c>
      <c r="AS379" s="460" t="n">
        <v>0</v>
      </c>
      <c r="AT379" s="460" t="n">
        <v>0</v>
      </c>
      <c r="AU379" s="460" t="n">
        <v>0</v>
      </c>
      <c r="AV379" s="461"/>
      <c r="AW379" s="462" t="n">
        <v>0</v>
      </c>
      <c r="AX379" s="463" t="n">
        <v>0</v>
      </c>
      <c r="AY379" s="464" t="n">
        <v>0</v>
      </c>
      <c r="AZ379" s="418" t="s">
        <v>875</v>
      </c>
      <c r="BA379" s="92"/>
      <c r="BB379" s="92"/>
      <c r="BC379" s="92"/>
      <c r="BD379" s="92"/>
      <c r="BE379" s="92"/>
      <c r="BF379" s="92"/>
      <c r="BG379" s="92"/>
      <c r="BH379" s="92"/>
      <c r="BI379" s="92"/>
      <c r="BJ379" s="92"/>
      <c r="BK379" s="92"/>
      <c r="BL379" s="465" t="n">
        <v>0</v>
      </c>
      <c r="BM379" s="466" t="n">
        <v>0</v>
      </c>
      <c r="BN379" s="467" t="n">
        <v>0</v>
      </c>
      <c r="BO379" s="468" t="n">
        <v>0</v>
      </c>
      <c r="BP379" s="468" t="n">
        <v>0</v>
      </c>
      <c r="BQ379" s="469" t="n">
        <v>0</v>
      </c>
      <c r="BR379" s="470" t="n">
        <v>0</v>
      </c>
      <c r="BS379" s="468" t="n">
        <v>0</v>
      </c>
      <c r="BT379" s="468" t="n">
        <v>0</v>
      </c>
      <c r="BU379" s="471" t="n">
        <v>0</v>
      </c>
      <c r="CE379" s="446"/>
    </row>
    <row r="380" s="1" customFormat="true" ht="21.95" hidden="false" customHeight="true" outlineLevel="0" collapsed="false">
      <c r="A380" s="418"/>
      <c r="B380" s="418"/>
      <c r="C380" s="419"/>
      <c r="D380" s="419"/>
      <c r="E380" s="420" t="s">
        <v>878</v>
      </c>
      <c r="F380" s="420"/>
      <c r="G380" s="421"/>
      <c r="H380" s="421"/>
      <c r="I380" s="421"/>
      <c r="J380" s="422" t="n">
        <v>5458222.37</v>
      </c>
      <c r="K380" s="423"/>
      <c r="L380" s="489" t="n">
        <v>0.0510604179781704</v>
      </c>
      <c r="M380" s="490" t="n">
        <v>0</v>
      </c>
      <c r="N380" s="490" t="n">
        <v>278699.11563</v>
      </c>
      <c r="O380" s="491"/>
      <c r="P380" s="491" t="n">
        <v>0.0416837041710093</v>
      </c>
      <c r="Q380" s="492"/>
      <c r="R380" s="492" t="n">
        <v>227518.926570665</v>
      </c>
      <c r="S380" s="492" t="n">
        <v>5458222.37</v>
      </c>
      <c r="T380" s="492" t="n">
        <v>227518.926570666</v>
      </c>
      <c r="U380" s="492" t="n">
        <v>5291379.60337312</v>
      </c>
      <c r="V380" s="492" t="n">
        <v>5518898.52994378</v>
      </c>
      <c r="W380" s="492" t="n">
        <v>280339.545966838</v>
      </c>
      <c r="X380" s="489" t="n">
        <v>0.0510604179781704</v>
      </c>
      <c r="Y380" s="491" t="n">
        <v>0.0416837041710093</v>
      </c>
      <c r="Z380" s="489" t="n">
        <v>-0.00937671380716109</v>
      </c>
      <c r="AA380" s="489" t="n">
        <v>-0.00937671380716109</v>
      </c>
      <c r="AB380" s="493" t="s">
        <v>3071</v>
      </c>
      <c r="AD380" s="494"/>
      <c r="AE380" s="495" t="n">
        <v>0</v>
      </c>
      <c r="AG380" s="428"/>
      <c r="AH380" s="429" t="n">
        <v>7</v>
      </c>
      <c r="AI380" s="428"/>
      <c r="AJ380" s="429" t="n">
        <v>8</v>
      </c>
      <c r="AL380" s="496" t="n">
        <v>227518.926570666</v>
      </c>
      <c r="AM380" s="497" t="n">
        <v>-86996.8805593345</v>
      </c>
      <c r="AN380" s="497" t="n">
        <v>1</v>
      </c>
      <c r="AO380" s="497" t="n">
        <v>35816.6915</v>
      </c>
      <c r="AP380" s="498" t="n">
        <v>1</v>
      </c>
      <c r="AQ380" s="433"/>
      <c r="AR380" s="434"/>
      <c r="AS380" s="434"/>
      <c r="AT380" s="434"/>
      <c r="AU380" s="434"/>
      <c r="AV380" s="445"/>
      <c r="AW380" s="419" t="n">
        <v>497451.67142</v>
      </c>
      <c r="AX380" s="419" t="n">
        <v>1</v>
      </c>
      <c r="AY380" s="419" t="n">
        <v>22</v>
      </c>
      <c r="AZ380" s="418"/>
      <c r="BL380" s="499"/>
      <c r="BM380" s="500" t="n">
        <v>227518.926570665</v>
      </c>
      <c r="BN380" s="501" t="n">
        <v>97933.346646</v>
      </c>
      <c r="BO380" s="502"/>
      <c r="BP380" s="502" t="n">
        <v>-85749.710484</v>
      </c>
      <c r="BQ380" s="503" t="n">
        <v>1</v>
      </c>
      <c r="BR380" s="501" t="n">
        <v>1</v>
      </c>
      <c r="BS380" s="502"/>
      <c r="BT380" s="502" t="n">
        <v>34569.5214246655</v>
      </c>
      <c r="BU380" s="504" t="n">
        <v>1</v>
      </c>
      <c r="CE380" s="446" t="n">
        <v>336</v>
      </c>
    </row>
    <row r="381" s="508" customFormat="true" ht="21.95" hidden="false" customHeight="true" outlineLevel="0" collapsed="false">
      <c r="A381" s="418" t="n">
        <v>0</v>
      </c>
      <c r="B381" s="418" t="n">
        <v>0</v>
      </c>
      <c r="C381" s="419"/>
      <c r="D381" s="419"/>
      <c r="E381" s="194"/>
      <c r="F381" s="194"/>
      <c r="G381" s="194"/>
      <c r="H381" s="199"/>
      <c r="I381" s="200"/>
      <c r="J381" s="201"/>
      <c r="K381" s="505"/>
      <c r="L381" s="505"/>
      <c r="M381" s="506"/>
      <c r="N381" s="506"/>
      <c r="O381" s="505"/>
      <c r="P381" s="505"/>
      <c r="Q381" s="506"/>
      <c r="R381" s="506"/>
      <c r="S381" s="506"/>
      <c r="T381" s="506"/>
      <c r="U381" s="506"/>
      <c r="V381" s="506"/>
      <c r="W381" s="506"/>
      <c r="X381" s="505"/>
      <c r="Y381" s="505"/>
      <c r="Z381" s="505" t="n">
        <v>0</v>
      </c>
      <c r="AA381" s="505"/>
      <c r="AB381" s="507"/>
      <c r="AD381" s="344"/>
      <c r="AE381" s="509"/>
      <c r="AR381" s="434"/>
      <c r="AS381" s="434"/>
      <c r="AT381" s="434"/>
      <c r="AU381" s="434"/>
      <c r="AW381" s="510"/>
      <c r="AX381" s="511"/>
      <c r="AY381" s="512"/>
      <c r="AZ381" s="513"/>
      <c r="CE381" s="514" t="n">
        <v>371</v>
      </c>
    </row>
    <row r="382" s="425" customFormat="true" ht="21.95" hidden="false" customHeight="true" outlineLevel="0" collapsed="false">
      <c r="A382" s="418" t="n">
        <v>0</v>
      </c>
      <c r="B382" s="418" t="n">
        <v>0</v>
      </c>
      <c r="C382" s="419" t="s">
        <v>45</v>
      </c>
      <c r="D382" s="419" t="s">
        <v>45</v>
      </c>
      <c r="E382" s="420" t="s">
        <v>45</v>
      </c>
      <c r="F382" s="420" t="s">
        <v>2807</v>
      </c>
      <c r="G382" s="421"/>
      <c r="H382" s="421"/>
      <c r="I382" s="421"/>
      <c r="J382" s="422" t="n">
        <v>174469.87</v>
      </c>
      <c r="K382" s="423"/>
      <c r="L382" s="423" t="n">
        <v>0.661302683380231</v>
      </c>
      <c r="M382" s="422" t="n">
        <v>0</v>
      </c>
      <c r="N382" s="422" t="n">
        <v>115377.3932</v>
      </c>
      <c r="O382" s="423"/>
      <c r="P382" s="423" t="n">
        <v>0.112029849814947</v>
      </c>
      <c r="Q382" s="422" t="n">
        <v>0</v>
      </c>
      <c r="R382" s="422" t="n">
        <v>19545.8333333333</v>
      </c>
      <c r="S382" s="422" t="n">
        <v>174469.87</v>
      </c>
      <c r="T382" s="422" t="n">
        <v>19545.8333333333</v>
      </c>
      <c r="U382" s="422"/>
      <c r="V382" s="422" t="n">
        <v>176266.988825333</v>
      </c>
      <c r="W382" s="422" t="n">
        <v>116602.78182</v>
      </c>
      <c r="X382" s="423" t="n">
        <v>0.661302683380231</v>
      </c>
      <c r="Y382" s="423" t="n">
        <v>0.112029849814947</v>
      </c>
      <c r="Z382" s="423" t="n">
        <v>-0.549272833565284</v>
      </c>
      <c r="AA382" s="423" t="n">
        <v>-0.549272833565284</v>
      </c>
      <c r="AB382" s="424"/>
      <c r="AD382" s="461"/>
      <c r="AE382" s="515"/>
      <c r="AQ382" s="433"/>
      <c r="AW382" s="435"/>
      <c r="AX382" s="436"/>
      <c r="AY382" s="516"/>
      <c r="AZ382" s="418"/>
      <c r="CE382" s="446" t="n">
        <v>372</v>
      </c>
    </row>
    <row r="383" s="1" customFormat="true" ht="21.95" hidden="false" customHeight="true" outlineLevel="0" collapsed="false">
      <c r="A383" s="418" t="n">
        <v>0</v>
      </c>
      <c r="B383" s="418" t="n">
        <v>0</v>
      </c>
      <c r="C383" s="419" t="n">
        <v>0</v>
      </c>
      <c r="D383" s="419" t="s">
        <v>45</v>
      </c>
      <c r="E383" s="447" t="s">
        <v>49</v>
      </c>
      <c r="F383" s="447" t="s">
        <v>2809</v>
      </c>
      <c r="G383" s="447" t="s">
        <v>1070</v>
      </c>
      <c r="H383" s="448" t="n">
        <v>1</v>
      </c>
      <c r="I383" s="475" t="n">
        <v>900</v>
      </c>
      <c r="J383" s="476" t="n">
        <v>900</v>
      </c>
      <c r="K383" s="451"/>
      <c r="L383" s="451" t="n">
        <v>1</v>
      </c>
      <c r="M383" s="452" t="n">
        <v>1</v>
      </c>
      <c r="N383" s="452" t="n">
        <v>900</v>
      </c>
      <c r="O383" s="451"/>
      <c r="P383" s="451" t="n">
        <v>1</v>
      </c>
      <c r="Q383" s="452" t="n">
        <v>1</v>
      </c>
      <c r="R383" s="452" t="n">
        <v>900</v>
      </c>
      <c r="S383" s="453" t="n">
        <v>900</v>
      </c>
      <c r="T383" s="453" t="n">
        <v>900</v>
      </c>
      <c r="U383" s="453" t="n">
        <v>0</v>
      </c>
      <c r="V383" s="453" t="n">
        <v>900</v>
      </c>
      <c r="W383" s="453" t="n">
        <v>900</v>
      </c>
      <c r="X383" s="451" t="n">
        <v>1</v>
      </c>
      <c r="Y383" s="451" t="n">
        <v>1</v>
      </c>
      <c r="Z383" s="451" t="n">
        <v>0</v>
      </c>
      <c r="AA383" s="451" t="n">
        <v>0</v>
      </c>
      <c r="AB383" s="517"/>
      <c r="AD383" s="92"/>
      <c r="AE383" s="518"/>
      <c r="AR383" s="434"/>
      <c r="AS383" s="434"/>
      <c r="AT383" s="434"/>
      <c r="AU383" s="434"/>
      <c r="AW383" s="104"/>
      <c r="AX383" s="369"/>
      <c r="AY383" s="519"/>
      <c r="AZ383" s="365"/>
      <c r="CE383" s="514" t="n">
        <v>373</v>
      </c>
    </row>
    <row r="384" s="1" customFormat="true" ht="21.95" hidden="false" customHeight="true" outlineLevel="0" collapsed="false">
      <c r="A384" s="418" t="n">
        <v>0</v>
      </c>
      <c r="B384" s="418" t="n">
        <v>0</v>
      </c>
      <c r="C384" s="419" t="n">
        <v>0</v>
      </c>
      <c r="D384" s="419" t="s">
        <v>45</v>
      </c>
      <c r="E384" s="447" t="s">
        <v>53</v>
      </c>
      <c r="F384" s="447" t="s">
        <v>1221</v>
      </c>
      <c r="G384" s="447" t="s">
        <v>1070</v>
      </c>
      <c r="H384" s="448" t="n">
        <v>1</v>
      </c>
      <c r="I384" s="449" t="n">
        <v>35963.8651</v>
      </c>
      <c r="J384" s="450" t="n">
        <v>35963.87</v>
      </c>
      <c r="K384" s="451"/>
      <c r="L384" s="451" t="n">
        <v>1</v>
      </c>
      <c r="M384" s="452" t="n">
        <v>1</v>
      </c>
      <c r="N384" s="452" t="n">
        <v>35963.87</v>
      </c>
      <c r="O384" s="451"/>
      <c r="P384" s="474"/>
      <c r="Q384" s="452" t="n">
        <v>0</v>
      </c>
      <c r="R384" s="452" t="n">
        <v>0</v>
      </c>
      <c r="S384" s="453" t="n">
        <v>35963.87</v>
      </c>
      <c r="T384" s="453" t="n">
        <v>0</v>
      </c>
      <c r="U384" s="453" t="n">
        <v>36381.050892</v>
      </c>
      <c r="V384" s="453" t="n">
        <v>36381.050892</v>
      </c>
      <c r="W384" s="453" t="n">
        <v>36381.050892</v>
      </c>
      <c r="X384" s="451" t="n">
        <v>1</v>
      </c>
      <c r="Y384" s="451" t="n">
        <v>0</v>
      </c>
      <c r="Z384" s="451" t="n">
        <v>-1</v>
      </c>
      <c r="AA384" s="451" t="n">
        <v>-1</v>
      </c>
      <c r="AB384" s="517"/>
      <c r="AD384" s="92"/>
      <c r="AE384" s="518"/>
      <c r="AR384" s="434"/>
      <c r="AS384" s="434"/>
      <c r="AT384" s="434"/>
      <c r="AU384" s="434"/>
      <c r="AW384" s="104"/>
      <c r="AX384" s="369"/>
      <c r="AY384" s="519"/>
      <c r="AZ384" s="365"/>
      <c r="CE384" s="514" t="n">
        <v>374</v>
      </c>
    </row>
    <row r="385" s="1" customFormat="true" ht="21.95" hidden="false" customHeight="true" outlineLevel="0" collapsed="false">
      <c r="A385" s="418" t="n">
        <v>0</v>
      </c>
      <c r="B385" s="418" t="n">
        <v>0</v>
      </c>
      <c r="C385" s="419" t="n">
        <v>0</v>
      </c>
      <c r="D385" s="419" t="s">
        <v>45</v>
      </c>
      <c r="E385" s="447" t="s">
        <v>57</v>
      </c>
      <c r="F385" s="447" t="s">
        <v>2812</v>
      </c>
      <c r="G385" s="447" t="s">
        <v>1071</v>
      </c>
      <c r="H385" s="480" t="n">
        <v>26</v>
      </c>
      <c r="I385" s="472" t="n">
        <v>1031</v>
      </c>
      <c r="J385" s="450" t="n">
        <v>26806</v>
      </c>
      <c r="K385" s="451"/>
      <c r="L385" s="451" t="n">
        <v>0.1272</v>
      </c>
      <c r="M385" s="452" t="n">
        <v>3.3072</v>
      </c>
      <c r="N385" s="452" t="n">
        <v>3409.7232</v>
      </c>
      <c r="O385" s="451"/>
      <c r="P385" s="474" t="n">
        <v>0.0833333333333333</v>
      </c>
      <c r="Q385" s="452" t="n">
        <v>2.16666666666667</v>
      </c>
      <c r="R385" s="452" t="n">
        <v>2233.83333333333</v>
      </c>
      <c r="S385" s="453" t="n">
        <v>26806</v>
      </c>
      <c r="T385" s="453" t="n">
        <v>2233.83333333333</v>
      </c>
      <c r="U385" s="453" t="n">
        <v>24857.2038</v>
      </c>
      <c r="V385" s="453" t="n">
        <v>27091.0371333333</v>
      </c>
      <c r="W385" s="453" t="n">
        <v>3445.97992336</v>
      </c>
      <c r="X385" s="451" t="n">
        <v>0.1272</v>
      </c>
      <c r="Y385" s="451" t="n">
        <v>0.0833333333333333</v>
      </c>
      <c r="Z385" s="451" t="n">
        <v>-0.0438666666666667</v>
      </c>
      <c r="AA385" s="451" t="n">
        <v>-0.0438666666666667</v>
      </c>
      <c r="AB385" s="517"/>
      <c r="AD385" s="92"/>
      <c r="AE385" s="518"/>
      <c r="AR385" s="434"/>
      <c r="AS385" s="434"/>
      <c r="AT385" s="434"/>
      <c r="AU385" s="434"/>
      <c r="AW385" s="104"/>
      <c r="AX385" s="369"/>
      <c r="AY385" s="519"/>
      <c r="AZ385" s="365"/>
      <c r="CE385" s="514" t="n">
        <v>375</v>
      </c>
    </row>
    <row r="386" s="1" customFormat="true" ht="21.95" hidden="false" customHeight="true" outlineLevel="0" collapsed="false">
      <c r="A386" s="418" t="n">
        <v>0</v>
      </c>
      <c r="B386" s="418" t="n">
        <v>0</v>
      </c>
      <c r="C386" s="419" t="n">
        <v>0</v>
      </c>
      <c r="D386" s="419" t="s">
        <v>45</v>
      </c>
      <c r="E386" s="447" t="s">
        <v>59</v>
      </c>
      <c r="F386" s="447" t="s">
        <v>2814</v>
      </c>
      <c r="G386" s="447" t="s">
        <v>1070</v>
      </c>
      <c r="H386" s="448" t="n">
        <v>1</v>
      </c>
      <c r="I386" s="449" t="n">
        <v>60000</v>
      </c>
      <c r="J386" s="450" t="n">
        <v>60000</v>
      </c>
      <c r="K386" s="451"/>
      <c r="L386" s="451" t="n">
        <v>1</v>
      </c>
      <c r="M386" s="452" t="n">
        <v>1</v>
      </c>
      <c r="N386" s="452" t="n">
        <v>60000</v>
      </c>
      <c r="O386" s="451"/>
      <c r="P386" s="474" t="n">
        <v>0.0833333333333333</v>
      </c>
      <c r="Q386" s="452" t="n">
        <v>0.0833333333333333</v>
      </c>
      <c r="R386" s="452" t="n">
        <v>5000</v>
      </c>
      <c r="S386" s="453" t="n">
        <v>60000</v>
      </c>
      <c r="T386" s="453" t="n">
        <v>5000</v>
      </c>
      <c r="U386" s="453" t="n">
        <v>55638</v>
      </c>
      <c r="V386" s="453" t="n">
        <v>60638</v>
      </c>
      <c r="W386" s="453" t="n">
        <v>60638</v>
      </c>
      <c r="X386" s="451" t="n">
        <v>1</v>
      </c>
      <c r="Y386" s="451" t="n">
        <v>0.0833333333333333</v>
      </c>
      <c r="Z386" s="451" t="n">
        <v>-0.916666666666667</v>
      </c>
      <c r="AA386" s="451" t="n">
        <v>-0.916666666666667</v>
      </c>
      <c r="AB386" s="517"/>
      <c r="AD386" s="92"/>
      <c r="AE386" s="518"/>
      <c r="AR386" s="434"/>
      <c r="AS386" s="434"/>
      <c r="AT386" s="434"/>
      <c r="AU386" s="434"/>
      <c r="AW386" s="104"/>
      <c r="AX386" s="369"/>
      <c r="AY386" s="519"/>
      <c r="AZ386" s="365"/>
      <c r="CE386" s="514" t="n">
        <v>376</v>
      </c>
    </row>
    <row r="387" s="1" customFormat="true" ht="21.95" hidden="false" customHeight="true" outlineLevel="0" collapsed="false">
      <c r="A387" s="418" t="n">
        <v>0</v>
      </c>
      <c r="B387" s="418" t="n">
        <v>0</v>
      </c>
      <c r="C387" s="419" t="n">
        <v>0</v>
      </c>
      <c r="D387" s="419" t="s">
        <v>45</v>
      </c>
      <c r="E387" s="447" t="s">
        <v>63</v>
      </c>
      <c r="F387" s="447" t="s">
        <v>2816</v>
      </c>
      <c r="G387" s="447" t="s">
        <v>1078</v>
      </c>
      <c r="H387" s="448" t="n">
        <v>1</v>
      </c>
      <c r="I387" s="472" t="n">
        <v>2400</v>
      </c>
      <c r="J387" s="473" t="n">
        <v>2400</v>
      </c>
      <c r="K387" s="451"/>
      <c r="L387" s="451" t="n">
        <v>0.1272</v>
      </c>
      <c r="M387" s="452" t="n">
        <v>0.1272</v>
      </c>
      <c r="N387" s="452" t="n">
        <v>305.28</v>
      </c>
      <c r="O387" s="451"/>
      <c r="P387" s="474" t="n">
        <v>0.5</v>
      </c>
      <c r="Q387" s="452" t="n">
        <v>0.5</v>
      </c>
      <c r="R387" s="452" t="n">
        <v>1200</v>
      </c>
      <c r="S387" s="453" t="n">
        <v>2400</v>
      </c>
      <c r="T387" s="453" t="n">
        <v>1200</v>
      </c>
      <c r="U387" s="453" t="n">
        <v>1213.92</v>
      </c>
      <c r="V387" s="453" t="n">
        <v>2413.92</v>
      </c>
      <c r="W387" s="453" t="n">
        <v>307.050624</v>
      </c>
      <c r="X387" s="451" t="n">
        <v>0.1272</v>
      </c>
      <c r="Y387" s="451" t="n">
        <v>0.5</v>
      </c>
      <c r="Z387" s="451" t="n">
        <v>0.3728</v>
      </c>
      <c r="AA387" s="451" t="n">
        <v>0.3728</v>
      </c>
      <c r="AB387" s="517"/>
      <c r="AD387" s="92"/>
      <c r="AE387" s="518"/>
      <c r="AR387" s="434"/>
      <c r="AS387" s="434"/>
      <c r="AT387" s="434"/>
      <c r="AU387" s="434"/>
      <c r="AW387" s="104"/>
      <c r="AX387" s="369"/>
      <c r="AY387" s="519"/>
      <c r="AZ387" s="365"/>
      <c r="CE387" s="514" t="n">
        <v>377</v>
      </c>
    </row>
    <row r="388" s="1" customFormat="true" ht="21.95" hidden="false" customHeight="true" outlineLevel="0" collapsed="false">
      <c r="A388" s="418" t="n">
        <v>0</v>
      </c>
      <c r="B388" s="418" t="n">
        <v>0</v>
      </c>
      <c r="C388" s="419" t="n">
        <v>0</v>
      </c>
      <c r="D388" s="419" t="s">
        <v>45</v>
      </c>
      <c r="E388" s="447" t="s">
        <v>67</v>
      </c>
      <c r="F388" s="447" t="s">
        <v>2818</v>
      </c>
      <c r="G388" s="447" t="s">
        <v>1070</v>
      </c>
      <c r="H388" s="448" t="n">
        <v>1</v>
      </c>
      <c r="I388" s="472" t="n">
        <v>4000</v>
      </c>
      <c r="J388" s="473" t="n">
        <v>4000</v>
      </c>
      <c r="K388" s="451"/>
      <c r="L388" s="451" t="n">
        <v>0</v>
      </c>
      <c r="M388" s="452" t="n">
        <v>0</v>
      </c>
      <c r="N388" s="452" t="n">
        <v>0</v>
      </c>
      <c r="O388" s="451"/>
      <c r="P388" s="451" t="n">
        <v>0</v>
      </c>
      <c r="Q388" s="452" t="n">
        <v>0</v>
      </c>
      <c r="R388" s="452" t="n">
        <v>0</v>
      </c>
      <c r="S388" s="453" t="n">
        <v>4000</v>
      </c>
      <c r="T388" s="453" t="n">
        <v>0</v>
      </c>
      <c r="U388" s="453" t="n">
        <v>4046.4</v>
      </c>
      <c r="V388" s="453" t="n">
        <v>4046.4</v>
      </c>
      <c r="W388" s="453" t="n">
        <v>0</v>
      </c>
      <c r="X388" s="451" t="n">
        <v>0</v>
      </c>
      <c r="Y388" s="451" t="n">
        <v>0</v>
      </c>
      <c r="Z388" s="451" t="n">
        <v>0</v>
      </c>
      <c r="AA388" s="451" t="n">
        <v>0</v>
      </c>
      <c r="AB388" s="517"/>
      <c r="AD388" s="92"/>
      <c r="AE388" s="518"/>
      <c r="AR388" s="434"/>
      <c r="AS388" s="434"/>
      <c r="AT388" s="434"/>
      <c r="AU388" s="434"/>
      <c r="AW388" s="104"/>
      <c r="AX388" s="369"/>
      <c r="AY388" s="519"/>
      <c r="AZ388" s="365"/>
      <c r="CE388" s="514" t="n">
        <v>378</v>
      </c>
    </row>
    <row r="389" s="1" customFormat="true" ht="21.95" hidden="false" customHeight="true" outlineLevel="0" collapsed="false">
      <c r="A389" s="418" t="n">
        <v>0</v>
      </c>
      <c r="B389" s="418" t="n">
        <v>0</v>
      </c>
      <c r="C389" s="419" t="n">
        <v>0</v>
      </c>
      <c r="D389" s="419" t="s">
        <v>45</v>
      </c>
      <c r="E389" s="447" t="s">
        <v>70</v>
      </c>
      <c r="F389" s="447" t="s">
        <v>1165</v>
      </c>
      <c r="G389" s="447" t="s">
        <v>1071</v>
      </c>
      <c r="H389" s="480" t="n">
        <v>24</v>
      </c>
      <c r="I389" s="472" t="n">
        <v>1850</v>
      </c>
      <c r="J389" s="450" t="n">
        <v>44400</v>
      </c>
      <c r="K389" s="451"/>
      <c r="L389" s="451" t="n">
        <v>0.3333</v>
      </c>
      <c r="M389" s="452" t="n">
        <v>7.9992</v>
      </c>
      <c r="N389" s="452" t="n">
        <v>14798.52</v>
      </c>
      <c r="O389" s="451"/>
      <c r="P389" s="474" t="n">
        <v>0.23</v>
      </c>
      <c r="Q389" s="452" t="n">
        <v>5.52</v>
      </c>
      <c r="R389" s="452" t="n">
        <v>10212</v>
      </c>
      <c r="S389" s="453" t="n">
        <v>44400</v>
      </c>
      <c r="T389" s="453" t="n">
        <v>10212</v>
      </c>
      <c r="U389" s="453" t="n">
        <v>34584.5808</v>
      </c>
      <c r="V389" s="453" t="n">
        <v>44796.5808</v>
      </c>
      <c r="W389" s="453" t="n">
        <v>14930.70038064</v>
      </c>
      <c r="X389" s="451" t="n">
        <v>0.3333</v>
      </c>
      <c r="Y389" s="451" t="n">
        <v>0.23</v>
      </c>
      <c r="Z389" s="451" t="n">
        <v>-0.1033</v>
      </c>
      <c r="AA389" s="451" t="n">
        <v>-0.1033</v>
      </c>
      <c r="AB389" s="517"/>
      <c r="AD389" s="92"/>
      <c r="AE389" s="518"/>
      <c r="AR389" s="434"/>
      <c r="AS389" s="434"/>
      <c r="AT389" s="434"/>
      <c r="AU389" s="434"/>
      <c r="AW389" s="104"/>
      <c r="AX389" s="369"/>
      <c r="AY389" s="519"/>
      <c r="AZ389" s="365"/>
      <c r="CE389" s="514" t="n">
        <v>379</v>
      </c>
    </row>
    <row r="390" s="1" customFormat="true" ht="21.95" hidden="false" customHeight="true" outlineLevel="0" collapsed="false">
      <c r="A390" s="418" t="n">
        <v>0</v>
      </c>
      <c r="B390" s="418" t="n">
        <v>0</v>
      </c>
      <c r="C390" s="419" t="s">
        <v>88</v>
      </c>
      <c r="D390" s="419" t="s">
        <v>88</v>
      </c>
      <c r="E390" s="420" t="s">
        <v>88</v>
      </c>
      <c r="F390" s="420" t="s">
        <v>2821</v>
      </c>
      <c r="G390" s="421"/>
      <c r="H390" s="421"/>
      <c r="I390" s="421"/>
      <c r="J390" s="422" t="n">
        <v>65715.25</v>
      </c>
      <c r="K390" s="423"/>
      <c r="L390" s="423" t="n">
        <v>0.0473702882664222</v>
      </c>
      <c r="M390" s="422" t="n">
        <v>0</v>
      </c>
      <c r="N390" s="422" t="n">
        <v>3112.950336</v>
      </c>
      <c r="O390" s="423"/>
      <c r="P390" s="423" t="n">
        <v>0.0310339938852347</v>
      </c>
      <c r="Q390" s="422" t="n">
        <v>0</v>
      </c>
      <c r="R390" s="422" t="n">
        <v>2039.40666666667</v>
      </c>
      <c r="S390" s="422" t="n">
        <v>65715.25</v>
      </c>
      <c r="T390" s="422" t="n">
        <v>2039.40666666667</v>
      </c>
      <c r="U390" s="422"/>
      <c r="V390" s="422" t="n">
        <v>66453.8897826667</v>
      </c>
      <c r="W390" s="422" t="n">
        <v>3146.0513745728</v>
      </c>
      <c r="X390" s="423" t="n">
        <v>0.0473702882664222</v>
      </c>
      <c r="Y390" s="423" t="n">
        <v>0.0310339938852347</v>
      </c>
      <c r="Z390" s="423" t="n">
        <v>-0.0163362943811875</v>
      </c>
      <c r="AA390" s="423" t="n">
        <v>-0.0163362943811875</v>
      </c>
      <c r="AB390" s="424"/>
      <c r="AC390" s="425"/>
      <c r="AD390" s="426"/>
      <c r="AE390" s="427"/>
      <c r="AF390" s="425"/>
      <c r="AG390" s="428"/>
      <c r="AH390" s="429"/>
      <c r="AI390" s="428"/>
      <c r="AJ390" s="429"/>
      <c r="AK390" s="425"/>
      <c r="AL390" s="430"/>
      <c r="AM390" s="431"/>
      <c r="AN390" s="431"/>
      <c r="AO390" s="431"/>
      <c r="AP390" s="432"/>
      <c r="AQ390" s="433"/>
      <c r="AR390" s="434"/>
      <c r="AS390" s="434"/>
      <c r="AT390" s="434"/>
      <c r="AU390" s="434"/>
      <c r="AV390" s="425"/>
      <c r="AW390" s="435"/>
      <c r="AX390" s="436"/>
      <c r="AY390" s="437"/>
      <c r="AZ390" s="418"/>
      <c r="BA390" s="425"/>
      <c r="BB390" s="425"/>
      <c r="BC390" s="425"/>
      <c r="BD390" s="425"/>
      <c r="BE390" s="425"/>
      <c r="BF390" s="425"/>
      <c r="BG390" s="425"/>
      <c r="BH390" s="425"/>
      <c r="BI390" s="425"/>
      <c r="BJ390" s="425"/>
      <c r="BK390" s="425"/>
      <c r="BL390" s="438"/>
      <c r="BM390" s="439"/>
      <c r="BN390" s="440"/>
      <c r="BO390" s="441"/>
      <c r="BP390" s="441"/>
      <c r="BQ390" s="442"/>
      <c r="BR390" s="443"/>
      <c r="BS390" s="441"/>
      <c r="BT390" s="441"/>
      <c r="BU390" s="444"/>
      <c r="CE390" s="514" t="n">
        <v>380</v>
      </c>
    </row>
    <row r="391" s="1" customFormat="true" ht="21.95" hidden="false" customHeight="true" outlineLevel="0" collapsed="false">
      <c r="A391" s="418" t="n">
        <v>0</v>
      </c>
      <c r="B391" s="418" t="n">
        <v>0</v>
      </c>
      <c r="C391" s="419" t="n">
        <v>0</v>
      </c>
      <c r="D391" s="419" t="s">
        <v>88</v>
      </c>
      <c r="E391" s="447" t="s">
        <v>91</v>
      </c>
      <c r="F391" s="447" t="s">
        <v>2823</v>
      </c>
      <c r="G391" s="447" t="s">
        <v>1071</v>
      </c>
      <c r="H391" s="480" t="n">
        <v>22</v>
      </c>
      <c r="I391" s="475" t="n">
        <v>139.3532</v>
      </c>
      <c r="J391" s="473" t="n">
        <v>3065.77</v>
      </c>
      <c r="K391" s="451"/>
      <c r="L391" s="451" t="n">
        <v>0.1272</v>
      </c>
      <c r="M391" s="452" t="n">
        <v>2.7984</v>
      </c>
      <c r="N391" s="452" t="n">
        <v>389.965944</v>
      </c>
      <c r="O391" s="451"/>
      <c r="P391" s="474" t="n">
        <v>0.0833333333333333</v>
      </c>
      <c r="Q391" s="452" t="n">
        <v>1.83333333333333</v>
      </c>
      <c r="R391" s="452" t="n">
        <v>255.480833333333</v>
      </c>
      <c r="S391" s="453" t="n">
        <v>3065.77</v>
      </c>
      <c r="T391" s="453" t="n">
        <v>255.480833333333</v>
      </c>
      <c r="U391" s="453" t="n">
        <v>2842.888521</v>
      </c>
      <c r="V391" s="453" t="n">
        <v>3098.36935433333</v>
      </c>
      <c r="W391" s="453" t="n">
        <v>394.1125818712</v>
      </c>
      <c r="X391" s="451" t="n">
        <v>0.1272</v>
      </c>
      <c r="Y391" s="451" t="n">
        <v>0.0833333333333333</v>
      </c>
      <c r="Z391" s="451" t="n">
        <v>-0.0438666666666667</v>
      </c>
      <c r="AA391" s="451" t="n">
        <v>-0.0438666666666667</v>
      </c>
      <c r="AB391" s="517"/>
      <c r="AD391" s="92"/>
      <c r="AE391" s="518"/>
      <c r="AR391" s="434"/>
      <c r="AS391" s="434"/>
      <c r="AT391" s="434"/>
      <c r="AU391" s="434"/>
      <c r="AW391" s="104"/>
      <c r="AX391" s="369"/>
      <c r="AY391" s="519"/>
      <c r="AZ391" s="365"/>
      <c r="CE391" s="514"/>
    </row>
    <row r="392" s="1" customFormat="true" ht="21.95" hidden="false" customHeight="true" outlineLevel="0" collapsed="false">
      <c r="A392" s="418" t="n">
        <v>0</v>
      </c>
      <c r="B392" s="418" t="n">
        <v>0</v>
      </c>
      <c r="C392" s="419" t="n">
        <v>0</v>
      </c>
      <c r="D392" s="419" t="s">
        <v>88</v>
      </c>
      <c r="E392" s="447" t="s">
        <v>93</v>
      </c>
      <c r="F392" s="447" t="s">
        <v>1184</v>
      </c>
      <c r="G392" s="447" t="s">
        <v>1078</v>
      </c>
      <c r="H392" s="475" t="n">
        <v>130</v>
      </c>
      <c r="I392" s="480" t="n">
        <v>69.2211</v>
      </c>
      <c r="J392" s="473" t="n">
        <v>8998.74</v>
      </c>
      <c r="K392" s="451"/>
      <c r="L392" s="451" t="n">
        <v>0.1272</v>
      </c>
      <c r="M392" s="452" t="n">
        <v>16.536</v>
      </c>
      <c r="N392" s="452" t="n">
        <v>1144.639728</v>
      </c>
      <c r="O392" s="451"/>
      <c r="P392" s="474" t="n">
        <v>0.0833333333333333</v>
      </c>
      <c r="Q392" s="452" t="n">
        <v>10.8333333333333</v>
      </c>
      <c r="R392" s="452" t="n">
        <v>749.895</v>
      </c>
      <c r="S392" s="453" t="n">
        <v>8998.74</v>
      </c>
      <c r="T392" s="453" t="n">
        <v>749.895</v>
      </c>
      <c r="U392" s="453" t="n">
        <v>8344.531602</v>
      </c>
      <c r="V392" s="453" t="n">
        <v>9094.426602</v>
      </c>
      <c r="W392" s="453" t="n">
        <v>1156.8110637744</v>
      </c>
      <c r="X392" s="451" t="n">
        <v>0.1272</v>
      </c>
      <c r="Y392" s="451" t="n">
        <v>0.0833333333333333</v>
      </c>
      <c r="Z392" s="451" t="n">
        <v>-0.0438666666666667</v>
      </c>
      <c r="AA392" s="451" t="n">
        <v>-0.0438666666666667</v>
      </c>
      <c r="AB392" s="517"/>
      <c r="AC392" s="425"/>
      <c r="AD392" s="426"/>
      <c r="AE392" s="427"/>
      <c r="AF392" s="425"/>
      <c r="AG392" s="428"/>
      <c r="AH392" s="429"/>
      <c r="AI392" s="428"/>
      <c r="AJ392" s="429"/>
      <c r="AK392" s="425"/>
      <c r="AL392" s="430"/>
      <c r="AM392" s="431"/>
      <c r="AN392" s="431"/>
      <c r="AO392" s="431"/>
      <c r="AP392" s="432"/>
      <c r="AQ392" s="433"/>
      <c r="AR392" s="434"/>
      <c r="AS392" s="434"/>
      <c r="AT392" s="434"/>
      <c r="AU392" s="434"/>
      <c r="AV392" s="425"/>
      <c r="AW392" s="435"/>
      <c r="AX392" s="436"/>
      <c r="AY392" s="437"/>
      <c r="AZ392" s="418"/>
      <c r="BA392" s="425"/>
      <c r="BB392" s="425"/>
      <c r="BC392" s="425"/>
      <c r="BD392" s="425"/>
      <c r="BE392" s="425"/>
      <c r="BF392" s="425"/>
      <c r="BG392" s="425"/>
      <c r="BH392" s="425"/>
      <c r="BI392" s="425"/>
      <c r="BJ392" s="425"/>
      <c r="BK392" s="425"/>
      <c r="BL392" s="438"/>
      <c r="BM392" s="439"/>
      <c r="BN392" s="440"/>
      <c r="BO392" s="441"/>
      <c r="BP392" s="441"/>
      <c r="BQ392" s="442"/>
      <c r="BR392" s="443"/>
      <c r="BS392" s="441"/>
      <c r="BT392" s="441"/>
      <c r="BU392" s="444"/>
      <c r="CE392" s="514" t="n">
        <v>381</v>
      </c>
    </row>
    <row r="393" s="1" customFormat="true" ht="21.95" hidden="false" customHeight="true" outlineLevel="0" collapsed="false">
      <c r="A393" s="418" t="n">
        <v>0</v>
      </c>
      <c r="B393" s="418" t="n">
        <v>0</v>
      </c>
      <c r="C393" s="419" t="n">
        <v>0</v>
      </c>
      <c r="D393" s="419" t="s">
        <v>88</v>
      </c>
      <c r="E393" s="447" t="s">
        <v>95</v>
      </c>
      <c r="F393" s="447" t="s">
        <v>2826</v>
      </c>
      <c r="G393" s="447" t="s">
        <v>1079</v>
      </c>
      <c r="H393" s="480" t="n">
        <v>86.96</v>
      </c>
      <c r="I393" s="475" t="n">
        <v>180.682</v>
      </c>
      <c r="J393" s="450" t="n">
        <v>15712.11</v>
      </c>
      <c r="K393" s="451"/>
      <c r="L393" s="451" t="n">
        <v>0</v>
      </c>
      <c r="M393" s="452" t="n">
        <v>0</v>
      </c>
      <c r="N393" s="452" t="n">
        <v>0</v>
      </c>
      <c r="O393" s="451"/>
      <c r="P393" s="451" t="n">
        <v>0</v>
      </c>
      <c r="Q393" s="452" t="n">
        <v>0</v>
      </c>
      <c r="R393" s="452" t="n">
        <v>0</v>
      </c>
      <c r="S393" s="453" t="n">
        <v>15712.11</v>
      </c>
      <c r="T393" s="453" t="n">
        <v>0</v>
      </c>
      <c r="U393" s="453" t="n">
        <v>15894.370476</v>
      </c>
      <c r="V393" s="453" t="n">
        <v>15894.370476</v>
      </c>
      <c r="W393" s="453" t="n">
        <v>0</v>
      </c>
      <c r="X393" s="451" t="n">
        <v>0</v>
      </c>
      <c r="Y393" s="451" t="n">
        <v>0</v>
      </c>
      <c r="Z393" s="451" t="n">
        <v>0</v>
      </c>
      <c r="AA393" s="451" t="n">
        <v>0</v>
      </c>
      <c r="AB393" s="517"/>
      <c r="AD393" s="92"/>
      <c r="AE393" s="518"/>
      <c r="AR393" s="434"/>
      <c r="AS393" s="434"/>
      <c r="AT393" s="434"/>
      <c r="AU393" s="434"/>
      <c r="AW393" s="104"/>
      <c r="AX393" s="369"/>
      <c r="AY393" s="519"/>
      <c r="AZ393" s="365"/>
      <c r="CE393" s="514" t="n">
        <v>382</v>
      </c>
    </row>
    <row r="394" s="1" customFormat="true" ht="21.95" hidden="false" customHeight="true" outlineLevel="0" collapsed="false">
      <c r="A394" s="418" t="n">
        <v>0</v>
      </c>
      <c r="B394" s="418" t="n">
        <v>0</v>
      </c>
      <c r="C394" s="419" t="n">
        <v>0</v>
      </c>
      <c r="D394" s="419" t="s">
        <v>88</v>
      </c>
      <c r="E394" s="447" t="s">
        <v>97</v>
      </c>
      <c r="F394" s="447" t="s">
        <v>2828</v>
      </c>
      <c r="G394" s="447" t="s">
        <v>1079</v>
      </c>
      <c r="H394" s="480" t="n">
        <v>86.96</v>
      </c>
      <c r="I394" s="475" t="n">
        <v>119.0051</v>
      </c>
      <c r="J394" s="450" t="n">
        <v>10348.68</v>
      </c>
      <c r="K394" s="451"/>
      <c r="L394" s="451" t="n">
        <v>0</v>
      </c>
      <c r="M394" s="452" t="n">
        <v>0</v>
      </c>
      <c r="N394" s="452" t="n">
        <v>0</v>
      </c>
      <c r="O394" s="451"/>
      <c r="P394" s="451" t="n">
        <v>0</v>
      </c>
      <c r="Q394" s="452" t="n">
        <v>0</v>
      </c>
      <c r="R394" s="452" t="n">
        <v>0</v>
      </c>
      <c r="S394" s="453" t="n">
        <v>10348.68</v>
      </c>
      <c r="T394" s="453" t="n">
        <v>0</v>
      </c>
      <c r="U394" s="453" t="n">
        <v>10468.724688</v>
      </c>
      <c r="V394" s="453" t="n">
        <v>10468.724688</v>
      </c>
      <c r="W394" s="453" t="n">
        <v>0</v>
      </c>
      <c r="X394" s="451" t="n">
        <v>0</v>
      </c>
      <c r="Y394" s="451" t="n">
        <v>0</v>
      </c>
      <c r="Z394" s="451" t="n">
        <v>0</v>
      </c>
      <c r="AA394" s="451" t="n">
        <v>0</v>
      </c>
      <c r="AB394" s="517"/>
      <c r="AD394" s="92"/>
      <c r="AE394" s="518"/>
      <c r="AR394" s="434"/>
      <c r="AS394" s="434"/>
      <c r="AT394" s="434"/>
      <c r="AU394" s="434"/>
      <c r="AW394" s="104"/>
      <c r="AX394" s="369"/>
      <c r="AY394" s="519"/>
      <c r="AZ394" s="365"/>
      <c r="CE394" s="514" t="n">
        <v>383</v>
      </c>
    </row>
    <row r="395" s="1" customFormat="true" ht="21.95" hidden="false" customHeight="true" outlineLevel="0" collapsed="false">
      <c r="A395" s="418" t="n">
        <v>0</v>
      </c>
      <c r="B395" s="418" t="n">
        <v>0</v>
      </c>
      <c r="C395" s="419" t="n">
        <v>0</v>
      </c>
      <c r="D395" s="419" t="s">
        <v>88</v>
      </c>
      <c r="E395" s="447" t="s">
        <v>101</v>
      </c>
      <c r="F395" s="447" t="s">
        <v>1106</v>
      </c>
      <c r="G395" s="447" t="s">
        <v>1072</v>
      </c>
      <c r="H395" s="472" t="n">
        <v>1506.1</v>
      </c>
      <c r="I395" s="448" t="n">
        <v>1.8547</v>
      </c>
      <c r="J395" s="473" t="n">
        <v>2793.36</v>
      </c>
      <c r="K395" s="451"/>
      <c r="L395" s="451" t="n">
        <v>0</v>
      </c>
      <c r="M395" s="452" t="n">
        <v>0</v>
      </c>
      <c r="N395" s="452" t="n">
        <v>0</v>
      </c>
      <c r="O395" s="451"/>
      <c r="P395" s="451" t="n">
        <v>0</v>
      </c>
      <c r="Q395" s="452" t="n">
        <v>0</v>
      </c>
      <c r="R395" s="452" t="n">
        <v>0</v>
      </c>
      <c r="S395" s="453" t="n">
        <v>2793.36</v>
      </c>
      <c r="T395" s="453" t="n">
        <v>0</v>
      </c>
      <c r="U395" s="453" t="n">
        <v>2825.762976</v>
      </c>
      <c r="V395" s="453" t="n">
        <v>2825.762976</v>
      </c>
      <c r="W395" s="453" t="n">
        <v>0</v>
      </c>
      <c r="X395" s="451" t="n">
        <v>0</v>
      </c>
      <c r="Y395" s="451" t="n">
        <v>0</v>
      </c>
      <c r="Z395" s="451" t="n">
        <v>0</v>
      </c>
      <c r="AA395" s="451" t="n">
        <v>0</v>
      </c>
      <c r="AB395" s="517"/>
      <c r="AD395" s="92"/>
      <c r="AE395" s="518"/>
      <c r="AR395" s="434"/>
      <c r="AS395" s="434"/>
      <c r="AT395" s="434"/>
      <c r="AU395" s="434"/>
      <c r="AW395" s="104"/>
      <c r="AX395" s="369"/>
      <c r="AY395" s="519"/>
      <c r="AZ395" s="365"/>
      <c r="CE395" s="514" t="n">
        <v>384</v>
      </c>
    </row>
    <row r="396" s="1" customFormat="true" ht="21.95" hidden="false" customHeight="true" outlineLevel="0" collapsed="false">
      <c r="A396" s="418" t="n">
        <v>0</v>
      </c>
      <c r="B396" s="418" t="n">
        <v>0</v>
      </c>
      <c r="C396" s="419" t="n">
        <v>0</v>
      </c>
      <c r="D396" s="419" t="s">
        <v>88</v>
      </c>
      <c r="E396" s="447" t="s">
        <v>103</v>
      </c>
      <c r="F396" s="447" t="s">
        <v>2831</v>
      </c>
      <c r="G396" s="447" t="s">
        <v>1079</v>
      </c>
      <c r="H396" s="475" t="n">
        <v>173.92</v>
      </c>
      <c r="I396" s="480" t="n">
        <v>43.55</v>
      </c>
      <c r="J396" s="473" t="n">
        <v>7574.22</v>
      </c>
      <c r="K396" s="451"/>
      <c r="L396" s="451" t="n">
        <v>0</v>
      </c>
      <c r="M396" s="452" t="n">
        <v>0</v>
      </c>
      <c r="N396" s="452" t="n">
        <v>0</v>
      </c>
      <c r="O396" s="451"/>
      <c r="P396" s="451" t="n">
        <v>0</v>
      </c>
      <c r="Q396" s="452" t="n">
        <v>0</v>
      </c>
      <c r="R396" s="452" t="n">
        <v>0</v>
      </c>
      <c r="S396" s="453" t="n">
        <v>7574.22</v>
      </c>
      <c r="T396" s="453" t="n">
        <v>0</v>
      </c>
      <c r="U396" s="453" t="n">
        <v>7662.080952</v>
      </c>
      <c r="V396" s="453" t="n">
        <v>7662.080952</v>
      </c>
      <c r="W396" s="453" t="n">
        <v>0</v>
      </c>
      <c r="X396" s="451" t="n">
        <v>0</v>
      </c>
      <c r="Y396" s="451" t="n">
        <v>0</v>
      </c>
      <c r="Z396" s="451" t="n">
        <v>0</v>
      </c>
      <c r="AA396" s="451" t="n">
        <v>0</v>
      </c>
      <c r="AB396" s="517"/>
      <c r="AD396" s="92"/>
      <c r="AE396" s="518"/>
      <c r="AR396" s="434"/>
      <c r="AS396" s="434"/>
      <c r="AT396" s="434"/>
      <c r="AU396" s="434"/>
      <c r="AW396" s="104"/>
      <c r="AX396" s="369"/>
      <c r="AY396" s="519"/>
      <c r="AZ396" s="365"/>
      <c r="CE396" s="514" t="n">
        <v>385</v>
      </c>
    </row>
    <row r="397" s="1" customFormat="true" ht="21.95" hidden="false" customHeight="true" outlineLevel="0" collapsed="false">
      <c r="A397" s="418" t="n">
        <v>0</v>
      </c>
      <c r="B397" s="418" t="n">
        <v>0</v>
      </c>
      <c r="C397" s="419" t="n">
        <v>0</v>
      </c>
      <c r="D397" s="419" t="s">
        <v>88</v>
      </c>
      <c r="E397" s="447" t="s">
        <v>105</v>
      </c>
      <c r="F397" s="447" t="s">
        <v>2833</v>
      </c>
      <c r="G397" s="447" t="s">
        <v>1078</v>
      </c>
      <c r="H397" s="480" t="n">
        <v>18</v>
      </c>
      <c r="I397" s="480" t="n">
        <v>45.2223</v>
      </c>
      <c r="J397" s="476" t="n">
        <v>814</v>
      </c>
      <c r="K397" s="451"/>
      <c r="L397" s="451" t="n">
        <v>0</v>
      </c>
      <c r="M397" s="452" t="n">
        <v>0</v>
      </c>
      <c r="N397" s="452" t="n">
        <v>0</v>
      </c>
      <c r="O397" s="451"/>
      <c r="P397" s="451" t="n">
        <v>0</v>
      </c>
      <c r="Q397" s="452" t="n">
        <v>0</v>
      </c>
      <c r="R397" s="452" t="n">
        <v>0</v>
      </c>
      <c r="S397" s="453" t="n">
        <v>814</v>
      </c>
      <c r="T397" s="453" t="n">
        <v>0</v>
      </c>
      <c r="U397" s="453" t="n">
        <v>823.4424</v>
      </c>
      <c r="V397" s="453" t="n">
        <v>823.4424</v>
      </c>
      <c r="W397" s="453" t="n">
        <v>0</v>
      </c>
      <c r="X397" s="451" t="n">
        <v>0</v>
      </c>
      <c r="Y397" s="451" t="n">
        <v>0</v>
      </c>
      <c r="Z397" s="451" t="n">
        <v>0</v>
      </c>
      <c r="AA397" s="451" t="n">
        <v>0</v>
      </c>
      <c r="AB397" s="517"/>
      <c r="AD397" s="92"/>
      <c r="AE397" s="518"/>
      <c r="AR397" s="434"/>
      <c r="AS397" s="434"/>
      <c r="AT397" s="434"/>
      <c r="AU397" s="434"/>
      <c r="AW397" s="104"/>
      <c r="AX397" s="369"/>
      <c r="AY397" s="519"/>
      <c r="AZ397" s="365"/>
      <c r="CE397" s="514" t="n">
        <v>386</v>
      </c>
    </row>
    <row r="398" s="1" customFormat="true" ht="21.95" hidden="false" customHeight="true" outlineLevel="0" collapsed="false">
      <c r="A398" s="418" t="n">
        <v>0</v>
      </c>
      <c r="B398" s="418" t="n">
        <v>0</v>
      </c>
      <c r="C398" s="419" t="n">
        <v>0</v>
      </c>
      <c r="D398" s="419" t="s">
        <v>88</v>
      </c>
      <c r="E398" s="447" t="s">
        <v>897</v>
      </c>
      <c r="F398" s="447" t="s">
        <v>2835</v>
      </c>
      <c r="G398" s="447" t="s">
        <v>1070</v>
      </c>
      <c r="H398" s="448" t="n">
        <v>1</v>
      </c>
      <c r="I398" s="472" t="n">
        <v>4000</v>
      </c>
      <c r="J398" s="473" t="n">
        <v>4000</v>
      </c>
      <c r="K398" s="451"/>
      <c r="L398" s="451" t="n">
        <v>0</v>
      </c>
      <c r="M398" s="452" t="n">
        <v>0</v>
      </c>
      <c r="N398" s="452" t="n">
        <v>0</v>
      </c>
      <c r="O398" s="451"/>
      <c r="P398" s="451" t="n">
        <v>0</v>
      </c>
      <c r="Q398" s="452" t="n">
        <v>0</v>
      </c>
      <c r="R398" s="452" t="n">
        <v>0</v>
      </c>
      <c r="S398" s="453" t="n">
        <v>4000</v>
      </c>
      <c r="T398" s="453" t="n">
        <v>0</v>
      </c>
      <c r="U398" s="453" t="n">
        <v>4046.4</v>
      </c>
      <c r="V398" s="453" t="n">
        <v>4046.4</v>
      </c>
      <c r="W398" s="453" t="n">
        <v>0</v>
      </c>
      <c r="X398" s="451" t="n">
        <v>0</v>
      </c>
      <c r="Y398" s="451" t="n">
        <v>0</v>
      </c>
      <c r="Z398" s="451" t="n">
        <v>0</v>
      </c>
      <c r="AA398" s="451" t="n">
        <v>0</v>
      </c>
      <c r="AB398" s="517"/>
      <c r="AD398" s="92"/>
      <c r="AE398" s="518"/>
      <c r="AR398" s="434"/>
      <c r="AS398" s="434"/>
      <c r="AT398" s="434"/>
      <c r="AU398" s="434"/>
      <c r="AW398" s="104"/>
      <c r="AX398" s="369"/>
      <c r="AY398" s="519"/>
      <c r="AZ398" s="365"/>
      <c r="CE398" s="514" t="n">
        <v>387</v>
      </c>
    </row>
    <row r="399" s="1" customFormat="true" ht="21.95" hidden="false" customHeight="true" outlineLevel="0" collapsed="false">
      <c r="A399" s="418" t="n">
        <v>0</v>
      </c>
      <c r="B399" s="418" t="n">
        <v>0</v>
      </c>
      <c r="C399" s="419" t="n">
        <v>0</v>
      </c>
      <c r="D399" s="419" t="s">
        <v>88</v>
      </c>
      <c r="E399" s="447" t="s">
        <v>899</v>
      </c>
      <c r="F399" s="447" t="s">
        <v>2837</v>
      </c>
      <c r="G399" s="447" t="s">
        <v>1070</v>
      </c>
      <c r="H399" s="448" t="n">
        <v>1</v>
      </c>
      <c r="I399" s="472" t="n">
        <v>2500</v>
      </c>
      <c r="J399" s="473" t="n">
        <v>2500</v>
      </c>
      <c r="K399" s="451"/>
      <c r="L399" s="451" t="n">
        <v>0.1272</v>
      </c>
      <c r="M399" s="452" t="n">
        <v>0.1272</v>
      </c>
      <c r="N399" s="452" t="n">
        <v>318</v>
      </c>
      <c r="O399" s="451"/>
      <c r="P399" s="474" t="n">
        <v>0.0833333333333333</v>
      </c>
      <c r="Q399" s="452" t="n">
        <v>0.0833333333333333</v>
      </c>
      <c r="R399" s="452" t="n">
        <v>208.333333333333</v>
      </c>
      <c r="S399" s="453" t="n">
        <v>2500</v>
      </c>
      <c r="T399" s="453" t="n">
        <v>208.333333333333</v>
      </c>
      <c r="U399" s="453" t="n">
        <v>2318.25</v>
      </c>
      <c r="V399" s="453" t="n">
        <v>2526.58333333333</v>
      </c>
      <c r="W399" s="453" t="n">
        <v>321.3814</v>
      </c>
      <c r="X399" s="451" t="n">
        <v>0.1272</v>
      </c>
      <c r="Y399" s="451" t="n">
        <v>0.0833333333333333</v>
      </c>
      <c r="Z399" s="451" t="n">
        <v>-0.0438666666666667</v>
      </c>
      <c r="AA399" s="451" t="n">
        <v>-0.0438666666666667</v>
      </c>
      <c r="AB399" s="517"/>
      <c r="AD399" s="92"/>
      <c r="AE399" s="518"/>
      <c r="AR399" s="434"/>
      <c r="AS399" s="434"/>
      <c r="AT399" s="434"/>
      <c r="AU399" s="434"/>
      <c r="AW399" s="104"/>
      <c r="AX399" s="369"/>
      <c r="AY399" s="519"/>
      <c r="AZ399" s="365"/>
      <c r="CE399" s="514" t="n">
        <v>388</v>
      </c>
    </row>
    <row r="400" s="1" customFormat="true" ht="21.95" hidden="false" customHeight="true" outlineLevel="0" collapsed="false">
      <c r="A400" s="418" t="n">
        <v>0</v>
      </c>
      <c r="B400" s="418" t="n">
        <v>0</v>
      </c>
      <c r="C400" s="419" t="n">
        <v>0</v>
      </c>
      <c r="D400" s="419" t="s">
        <v>88</v>
      </c>
      <c r="E400" s="447" t="s">
        <v>901</v>
      </c>
      <c r="F400" s="447" t="s">
        <v>2839</v>
      </c>
      <c r="G400" s="447" t="s">
        <v>1078</v>
      </c>
      <c r="H400" s="475" t="n">
        <v>130</v>
      </c>
      <c r="I400" s="480" t="n">
        <v>59.6798</v>
      </c>
      <c r="J400" s="473" t="n">
        <v>7758.37</v>
      </c>
      <c r="K400" s="451"/>
      <c r="L400" s="451" t="n">
        <v>0.1272</v>
      </c>
      <c r="M400" s="452" t="n">
        <v>16.536</v>
      </c>
      <c r="N400" s="452" t="n">
        <v>986.864664</v>
      </c>
      <c r="O400" s="451"/>
      <c r="P400" s="474" t="n">
        <v>0.0833333333333333</v>
      </c>
      <c r="Q400" s="452" t="n">
        <v>10.8333333333333</v>
      </c>
      <c r="R400" s="452" t="n">
        <v>646.530833333333</v>
      </c>
      <c r="S400" s="453" t="n">
        <v>7758.37</v>
      </c>
      <c r="T400" s="453" t="n">
        <v>646.530833333333</v>
      </c>
      <c r="U400" s="453" t="n">
        <v>7194.336501</v>
      </c>
      <c r="V400" s="453" t="n">
        <v>7840.86733433333</v>
      </c>
      <c r="W400" s="453" t="n">
        <v>997.3583249272</v>
      </c>
      <c r="X400" s="451" t="n">
        <v>0.1272</v>
      </c>
      <c r="Y400" s="451" t="n">
        <v>0.0833333333333333</v>
      </c>
      <c r="Z400" s="451" t="n">
        <v>-0.0438666666666667</v>
      </c>
      <c r="AA400" s="451" t="n">
        <v>-0.0438666666666667</v>
      </c>
      <c r="AB400" s="517"/>
      <c r="AC400" s="425"/>
      <c r="AD400" s="426"/>
      <c r="AE400" s="427"/>
      <c r="AF400" s="425"/>
      <c r="AG400" s="428"/>
      <c r="AH400" s="429"/>
      <c r="AI400" s="428"/>
      <c r="AJ400" s="429"/>
      <c r="AK400" s="425"/>
      <c r="AL400" s="430"/>
      <c r="AM400" s="431"/>
      <c r="AN400" s="431"/>
      <c r="AO400" s="431"/>
      <c r="AP400" s="432"/>
      <c r="AQ400" s="433"/>
      <c r="AR400" s="434"/>
      <c r="AS400" s="434"/>
      <c r="AT400" s="434"/>
      <c r="AU400" s="434"/>
      <c r="AV400" s="425"/>
      <c r="AW400" s="435"/>
      <c r="AX400" s="436"/>
      <c r="AY400" s="437"/>
      <c r="AZ400" s="418"/>
      <c r="BA400" s="425"/>
      <c r="BB400" s="425"/>
      <c r="BC400" s="425"/>
      <c r="BD400" s="425"/>
      <c r="BE400" s="425"/>
      <c r="BF400" s="425"/>
      <c r="BG400" s="425"/>
      <c r="BH400" s="425"/>
      <c r="BI400" s="425"/>
      <c r="BJ400" s="425"/>
      <c r="BK400" s="425"/>
      <c r="BL400" s="438"/>
      <c r="BM400" s="439"/>
      <c r="BN400" s="440"/>
      <c r="BO400" s="441"/>
      <c r="BP400" s="441"/>
      <c r="BQ400" s="442"/>
      <c r="BR400" s="443"/>
      <c r="BS400" s="441"/>
      <c r="BT400" s="441"/>
      <c r="BU400" s="444"/>
      <c r="CE400" s="514" t="n">
        <v>389</v>
      </c>
    </row>
    <row r="401" s="1" customFormat="true" ht="21.95" hidden="false" customHeight="true" outlineLevel="0" collapsed="false">
      <c r="A401" s="418" t="n">
        <v>0</v>
      </c>
      <c r="B401" s="418" t="n">
        <v>0</v>
      </c>
      <c r="C401" s="419" t="n">
        <v>0</v>
      </c>
      <c r="D401" s="419" t="s">
        <v>88</v>
      </c>
      <c r="E401" s="447" t="s">
        <v>903</v>
      </c>
      <c r="F401" s="447" t="s">
        <v>2841</v>
      </c>
      <c r="G401" s="447" t="s">
        <v>1078</v>
      </c>
      <c r="H401" s="480" t="n">
        <v>43</v>
      </c>
      <c r="I401" s="480" t="n">
        <v>50</v>
      </c>
      <c r="J401" s="473" t="n">
        <v>2150</v>
      </c>
      <c r="K401" s="451"/>
      <c r="L401" s="451" t="n">
        <v>0.1272</v>
      </c>
      <c r="M401" s="452" t="n">
        <v>5.4696</v>
      </c>
      <c r="N401" s="452" t="n">
        <v>273.48</v>
      </c>
      <c r="O401" s="451"/>
      <c r="P401" s="474" t="n">
        <v>0.0833333333333333</v>
      </c>
      <c r="Q401" s="452" t="n">
        <v>3.58333333333333</v>
      </c>
      <c r="R401" s="452" t="n">
        <v>179.166666666667</v>
      </c>
      <c r="S401" s="453" t="n">
        <v>2150</v>
      </c>
      <c r="T401" s="453" t="n">
        <v>179.166666666667</v>
      </c>
      <c r="U401" s="453" t="n">
        <v>1993.695</v>
      </c>
      <c r="V401" s="453" t="n">
        <v>2172.86166666667</v>
      </c>
      <c r="W401" s="453" t="n">
        <v>276.388004</v>
      </c>
      <c r="X401" s="451" t="n">
        <v>0.1272</v>
      </c>
      <c r="Y401" s="451" t="n">
        <v>0.0833333333333333</v>
      </c>
      <c r="Z401" s="451" t="n">
        <v>-0.0438666666666667</v>
      </c>
      <c r="AA401" s="451" t="n">
        <v>-0.0438666666666667</v>
      </c>
      <c r="AB401" s="517"/>
      <c r="AD401" s="92"/>
      <c r="AE401" s="518"/>
      <c r="AR401" s="434"/>
      <c r="AS401" s="434"/>
      <c r="AT401" s="434"/>
      <c r="AU401" s="434"/>
      <c r="AW401" s="104"/>
      <c r="AX401" s="369"/>
      <c r="AY401" s="519"/>
      <c r="AZ401" s="365"/>
      <c r="CE401" s="514" t="n">
        <v>390</v>
      </c>
    </row>
    <row r="402" s="1" customFormat="true" ht="21.95" hidden="false" customHeight="true" outlineLevel="0" collapsed="false">
      <c r="A402" s="418" t="n">
        <v>0</v>
      </c>
      <c r="B402" s="418" t="n">
        <v>0</v>
      </c>
      <c r="C402" s="419" t="s">
        <v>108</v>
      </c>
      <c r="D402" s="419" t="s">
        <v>108</v>
      </c>
      <c r="E402" s="420" t="s">
        <v>108</v>
      </c>
      <c r="F402" s="420" t="s">
        <v>2843</v>
      </c>
      <c r="G402" s="421"/>
      <c r="H402" s="421"/>
      <c r="I402" s="421"/>
      <c r="J402" s="422" t="n">
        <v>1475807.01</v>
      </c>
      <c r="K402" s="423"/>
      <c r="L402" s="423" t="n">
        <v>0.1272</v>
      </c>
      <c r="M402" s="422" t="n">
        <v>0</v>
      </c>
      <c r="N402" s="422" t="n">
        <v>187722.651672</v>
      </c>
      <c r="O402" s="423"/>
      <c r="P402" s="423" t="n">
        <v>0.0853157933118459</v>
      </c>
      <c r="Q402" s="422" t="n">
        <v>0</v>
      </c>
      <c r="R402" s="422" t="n">
        <v>125909.645833333</v>
      </c>
      <c r="S402" s="422" t="n">
        <v>1475807.01</v>
      </c>
      <c r="T402" s="422" t="n">
        <v>125909.645833333</v>
      </c>
      <c r="U402" s="422"/>
      <c r="V402" s="422" t="n">
        <v>1491465.81942433</v>
      </c>
      <c r="W402" s="422" t="n">
        <v>189714.452230775</v>
      </c>
      <c r="X402" s="423" t="n">
        <v>0.1272</v>
      </c>
      <c r="Y402" s="423" t="n">
        <v>0.0853157933118459</v>
      </c>
      <c r="Z402" s="423" t="n">
        <v>-0.0418842066881541</v>
      </c>
      <c r="AA402" s="423" t="n">
        <v>-0.0418842066881541</v>
      </c>
      <c r="AB402" s="424"/>
      <c r="AD402" s="92"/>
      <c r="AE402" s="518"/>
      <c r="AR402" s="434"/>
      <c r="AS402" s="434"/>
      <c r="AT402" s="434"/>
      <c r="AU402" s="434"/>
      <c r="AW402" s="104"/>
      <c r="AX402" s="369"/>
      <c r="AY402" s="519"/>
      <c r="AZ402" s="365"/>
      <c r="CE402" s="514" t="n">
        <v>391</v>
      </c>
    </row>
    <row r="403" s="1" customFormat="true" ht="21.95" hidden="false" customHeight="true" outlineLevel="0" collapsed="false">
      <c r="A403" s="418" t="n">
        <v>0</v>
      </c>
      <c r="B403" s="418" t="n">
        <v>0</v>
      </c>
      <c r="C403" s="419" t="n">
        <v>0</v>
      </c>
      <c r="D403" s="419" t="s">
        <v>108</v>
      </c>
      <c r="E403" s="477" t="s">
        <v>906</v>
      </c>
      <c r="F403" s="477" t="s">
        <v>2845</v>
      </c>
      <c r="G403" s="477"/>
      <c r="H403" s="478"/>
      <c r="I403" s="478"/>
      <c r="J403" s="481" t="n">
        <v>848019.21</v>
      </c>
      <c r="K403" s="451"/>
      <c r="L403" s="451" t="n">
        <v>0</v>
      </c>
      <c r="M403" s="452" t="n">
        <v>0</v>
      </c>
      <c r="N403" s="452" t="n">
        <v>0</v>
      </c>
      <c r="O403" s="451"/>
      <c r="P403" s="451" t="n">
        <v>0</v>
      </c>
      <c r="Q403" s="452" t="n">
        <v>0</v>
      </c>
      <c r="R403" s="452" t="n">
        <v>0</v>
      </c>
      <c r="S403" s="453" t="n">
        <v>848019.21</v>
      </c>
      <c r="T403" s="453" t="n">
        <v>0</v>
      </c>
      <c r="U403" s="453" t="n">
        <v>0</v>
      </c>
      <c r="V403" s="453" t="n">
        <v>0</v>
      </c>
      <c r="W403" s="453" t="n">
        <v>0</v>
      </c>
      <c r="X403" s="451" t="n">
        <v>0</v>
      </c>
      <c r="Y403" s="451" t="n">
        <v>0</v>
      </c>
      <c r="Z403" s="451" t="n">
        <v>0</v>
      </c>
      <c r="AA403" s="451" t="n">
        <v>0</v>
      </c>
      <c r="AB403" s="517"/>
      <c r="AC403" s="425"/>
      <c r="AD403" s="426"/>
      <c r="AE403" s="427"/>
      <c r="AF403" s="425"/>
      <c r="AG403" s="428"/>
      <c r="AH403" s="429"/>
      <c r="AI403" s="428"/>
      <c r="AJ403" s="429"/>
      <c r="AK403" s="425"/>
      <c r="AL403" s="430"/>
      <c r="AM403" s="431"/>
      <c r="AN403" s="431"/>
      <c r="AO403" s="431"/>
      <c r="AP403" s="432"/>
      <c r="AQ403" s="433"/>
      <c r="AR403" s="434"/>
      <c r="AS403" s="434"/>
      <c r="AT403" s="434"/>
      <c r="AU403" s="434"/>
      <c r="AV403" s="425"/>
      <c r="AW403" s="435"/>
      <c r="AX403" s="436"/>
      <c r="AY403" s="437"/>
      <c r="AZ403" s="418"/>
      <c r="BA403" s="425"/>
      <c r="BB403" s="425"/>
      <c r="BC403" s="425"/>
      <c r="BD403" s="425"/>
      <c r="BE403" s="425"/>
      <c r="BF403" s="425"/>
      <c r="BG403" s="425"/>
      <c r="BH403" s="425"/>
      <c r="BI403" s="425"/>
      <c r="BJ403" s="425"/>
      <c r="BK403" s="425"/>
      <c r="BL403" s="438"/>
      <c r="BM403" s="439"/>
      <c r="BN403" s="440"/>
      <c r="BO403" s="441"/>
      <c r="BP403" s="441"/>
      <c r="BQ403" s="442"/>
      <c r="BR403" s="443"/>
      <c r="BS403" s="441"/>
      <c r="BT403" s="441"/>
      <c r="BU403" s="444"/>
      <c r="CE403" s="514" t="n">
        <v>392</v>
      </c>
    </row>
    <row r="404" s="1" customFormat="true" ht="21.95" hidden="false" customHeight="true" outlineLevel="0" collapsed="false">
      <c r="A404" s="418" t="n">
        <v>0</v>
      </c>
      <c r="B404" s="418" t="n">
        <v>0</v>
      </c>
      <c r="C404" s="419" t="n">
        <v>0</v>
      </c>
      <c r="D404" s="419" t="s">
        <v>108</v>
      </c>
      <c r="E404" s="447" t="s">
        <v>908</v>
      </c>
      <c r="F404" s="447" t="s">
        <v>2847</v>
      </c>
      <c r="G404" s="447" t="s">
        <v>1071</v>
      </c>
      <c r="H404" s="480" t="n">
        <v>23</v>
      </c>
      <c r="I404" s="472" t="n">
        <v>7000</v>
      </c>
      <c r="J404" s="482" t="n">
        <v>161000</v>
      </c>
      <c r="K404" s="451"/>
      <c r="L404" s="451" t="n">
        <v>0.1272</v>
      </c>
      <c r="M404" s="452" t="n">
        <v>2.9256</v>
      </c>
      <c r="N404" s="452" t="n">
        <v>20479.2</v>
      </c>
      <c r="O404" s="451"/>
      <c r="P404" s="474" t="n">
        <v>0.0833333333333333</v>
      </c>
      <c r="Q404" s="452" t="n">
        <v>1.91666666666667</v>
      </c>
      <c r="R404" s="452" t="n">
        <v>13416.6666666667</v>
      </c>
      <c r="S404" s="453" t="n">
        <v>161000</v>
      </c>
      <c r="T404" s="453" t="n">
        <v>13416.6666666667</v>
      </c>
      <c r="U404" s="453" t="n">
        <v>149295.3</v>
      </c>
      <c r="V404" s="453" t="n">
        <v>162711.966666667</v>
      </c>
      <c r="W404" s="453" t="n">
        <v>20696.96216</v>
      </c>
      <c r="X404" s="451" t="n">
        <v>0.1272</v>
      </c>
      <c r="Y404" s="451" t="n">
        <v>0.0833333333333333</v>
      </c>
      <c r="Z404" s="451" t="n">
        <v>-0.0438666666666667</v>
      </c>
      <c r="AA404" s="451" t="n">
        <v>-0.0438666666666667</v>
      </c>
      <c r="AB404" s="517"/>
      <c r="AD404" s="92"/>
      <c r="AE404" s="518"/>
      <c r="AR404" s="434"/>
      <c r="AS404" s="434"/>
      <c r="AT404" s="434"/>
      <c r="AU404" s="434"/>
      <c r="AW404" s="104"/>
      <c r="AX404" s="369"/>
      <c r="AY404" s="519"/>
      <c r="AZ404" s="365"/>
      <c r="CE404" s="514" t="n">
        <v>393</v>
      </c>
    </row>
    <row r="405" s="1" customFormat="true" ht="21.95" hidden="false" customHeight="true" outlineLevel="0" collapsed="false">
      <c r="A405" s="418" t="n">
        <v>0</v>
      </c>
      <c r="B405" s="418" t="n">
        <v>0</v>
      </c>
      <c r="C405" s="419" t="n">
        <v>0</v>
      </c>
      <c r="D405" s="419" t="s">
        <v>108</v>
      </c>
      <c r="E405" s="447" t="s">
        <v>910</v>
      </c>
      <c r="F405" s="447" t="s">
        <v>1189</v>
      </c>
      <c r="G405" s="447" t="s">
        <v>1071</v>
      </c>
      <c r="H405" s="480" t="n">
        <v>24</v>
      </c>
      <c r="I405" s="472" t="n">
        <v>1300</v>
      </c>
      <c r="J405" s="450" t="n">
        <v>31200</v>
      </c>
      <c r="K405" s="451"/>
      <c r="L405" s="451" t="n">
        <v>0.1272</v>
      </c>
      <c r="M405" s="452" t="n">
        <v>3.0528</v>
      </c>
      <c r="N405" s="452" t="n">
        <v>3968.64</v>
      </c>
      <c r="O405" s="451"/>
      <c r="P405" s="474" t="n">
        <v>0.0833333333333333</v>
      </c>
      <c r="Q405" s="452" t="n">
        <v>2</v>
      </c>
      <c r="R405" s="452" t="n">
        <v>2600</v>
      </c>
      <c r="S405" s="453" t="n">
        <v>31200</v>
      </c>
      <c r="T405" s="453" t="n">
        <v>2600</v>
      </c>
      <c r="U405" s="453" t="n">
        <v>28931.76</v>
      </c>
      <c r="V405" s="453" t="n">
        <v>31531.76</v>
      </c>
      <c r="W405" s="453" t="n">
        <v>4010.839872</v>
      </c>
      <c r="X405" s="451" t="n">
        <v>0.1272</v>
      </c>
      <c r="Y405" s="451" t="n">
        <v>0.0833333333333333</v>
      </c>
      <c r="Z405" s="451" t="n">
        <v>-0.0438666666666667</v>
      </c>
      <c r="AA405" s="451" t="n">
        <v>-0.0438666666666667</v>
      </c>
      <c r="AB405" s="517"/>
      <c r="AD405" s="92"/>
      <c r="AE405" s="518"/>
      <c r="AR405" s="434"/>
      <c r="AS405" s="434"/>
      <c r="AT405" s="434"/>
      <c r="AU405" s="434"/>
      <c r="AW405" s="104"/>
      <c r="AX405" s="369"/>
      <c r="AY405" s="519"/>
      <c r="AZ405" s="365"/>
      <c r="CE405" s="514" t="n">
        <v>394</v>
      </c>
    </row>
    <row r="406" s="1" customFormat="true" ht="21.95" hidden="false" customHeight="true" outlineLevel="0" collapsed="false">
      <c r="A406" s="418" t="n">
        <v>0</v>
      </c>
      <c r="B406" s="418" t="n">
        <v>0</v>
      </c>
      <c r="C406" s="419" t="n">
        <v>0</v>
      </c>
      <c r="D406" s="419" t="s">
        <v>108</v>
      </c>
      <c r="E406" s="447" t="s">
        <v>912</v>
      </c>
      <c r="F406" s="447" t="s">
        <v>2850</v>
      </c>
      <c r="G406" s="447" t="s">
        <v>1071</v>
      </c>
      <c r="H406" s="480" t="n">
        <v>23</v>
      </c>
      <c r="I406" s="472" t="n">
        <v>2500</v>
      </c>
      <c r="J406" s="450" t="n">
        <v>57500</v>
      </c>
      <c r="K406" s="451"/>
      <c r="L406" s="451" t="n">
        <v>0.1272</v>
      </c>
      <c r="M406" s="452" t="n">
        <v>2.9256</v>
      </c>
      <c r="N406" s="452" t="n">
        <v>7314</v>
      </c>
      <c r="O406" s="451"/>
      <c r="P406" s="474" t="n">
        <v>0.0833333333333333</v>
      </c>
      <c r="Q406" s="452" t="n">
        <v>1.91666666666667</v>
      </c>
      <c r="R406" s="452" t="n">
        <v>4791.66666666667</v>
      </c>
      <c r="S406" s="453" t="n">
        <v>57500</v>
      </c>
      <c r="T406" s="453" t="n">
        <v>4791.66666666667</v>
      </c>
      <c r="U406" s="453" t="n">
        <v>53319.75</v>
      </c>
      <c r="V406" s="453" t="n">
        <v>58111.4166666667</v>
      </c>
      <c r="W406" s="453" t="n">
        <v>7391.7722</v>
      </c>
      <c r="X406" s="451" t="n">
        <v>0.1272</v>
      </c>
      <c r="Y406" s="451" t="n">
        <v>0.0833333333333333</v>
      </c>
      <c r="Z406" s="451" t="n">
        <v>-0.0438666666666667</v>
      </c>
      <c r="AA406" s="451" t="n">
        <v>-0.0438666666666667</v>
      </c>
      <c r="AB406" s="517"/>
      <c r="AD406" s="92"/>
      <c r="AE406" s="518"/>
      <c r="AR406" s="434"/>
      <c r="AS406" s="434"/>
      <c r="AT406" s="434"/>
      <c r="AU406" s="434"/>
      <c r="AW406" s="104"/>
      <c r="AX406" s="369"/>
      <c r="AY406" s="519"/>
      <c r="AZ406" s="365"/>
      <c r="CE406" s="514" t="n">
        <v>395</v>
      </c>
    </row>
    <row r="407" s="1" customFormat="true" ht="21.95" hidden="false" customHeight="true" outlineLevel="0" collapsed="false">
      <c r="A407" s="418" t="n">
        <v>0</v>
      </c>
      <c r="B407" s="418" t="n">
        <v>0</v>
      </c>
      <c r="C407" s="419" t="n">
        <v>0</v>
      </c>
      <c r="D407" s="419" t="s">
        <v>108</v>
      </c>
      <c r="E407" s="447" t="s">
        <v>914</v>
      </c>
      <c r="F407" s="447" t="s">
        <v>2852</v>
      </c>
      <c r="G407" s="447" t="s">
        <v>1071</v>
      </c>
      <c r="H407" s="480" t="n">
        <v>23</v>
      </c>
      <c r="I407" s="472" t="n">
        <v>2000</v>
      </c>
      <c r="J407" s="450" t="n">
        <v>46000</v>
      </c>
      <c r="K407" s="451"/>
      <c r="L407" s="451" t="n">
        <v>0.1272</v>
      </c>
      <c r="M407" s="452" t="n">
        <v>2.9256</v>
      </c>
      <c r="N407" s="452" t="n">
        <v>5851.2</v>
      </c>
      <c r="O407" s="451"/>
      <c r="P407" s="474" t="n">
        <v>0.0833333333333333</v>
      </c>
      <c r="Q407" s="452" t="n">
        <v>1.91666666666667</v>
      </c>
      <c r="R407" s="452" t="n">
        <v>3833.33333333333</v>
      </c>
      <c r="S407" s="453" t="n">
        <v>46000</v>
      </c>
      <c r="T407" s="453" t="n">
        <v>3833.33333333333</v>
      </c>
      <c r="U407" s="453" t="n">
        <v>42655.8</v>
      </c>
      <c r="V407" s="453" t="n">
        <v>46489.1333333333</v>
      </c>
      <c r="W407" s="453" t="n">
        <v>5913.41776</v>
      </c>
      <c r="X407" s="451" t="n">
        <v>0.1272</v>
      </c>
      <c r="Y407" s="451" t="n">
        <v>0.0833333333333333</v>
      </c>
      <c r="Z407" s="451" t="n">
        <v>-0.0438666666666667</v>
      </c>
      <c r="AA407" s="451" t="n">
        <v>-0.0438666666666667</v>
      </c>
      <c r="AB407" s="517"/>
      <c r="AD407" s="92"/>
      <c r="AE407" s="518"/>
      <c r="AR407" s="434"/>
      <c r="AS407" s="434"/>
      <c r="AT407" s="434"/>
      <c r="AU407" s="434"/>
      <c r="AW407" s="104"/>
      <c r="AX407" s="369"/>
      <c r="AY407" s="519"/>
      <c r="AZ407" s="365"/>
      <c r="CE407" s="514" t="n">
        <v>396</v>
      </c>
    </row>
    <row r="408" s="1" customFormat="true" ht="21.95" hidden="false" customHeight="true" outlineLevel="0" collapsed="false">
      <c r="A408" s="418" t="n">
        <v>0</v>
      </c>
      <c r="B408" s="418" t="n">
        <v>0</v>
      </c>
      <c r="C408" s="419" t="n">
        <v>0</v>
      </c>
      <c r="D408" s="419" t="s">
        <v>108</v>
      </c>
      <c r="E408" s="447" t="s">
        <v>916</v>
      </c>
      <c r="F408" s="447" t="s">
        <v>1201</v>
      </c>
      <c r="G408" s="447" t="s">
        <v>1071</v>
      </c>
      <c r="H408" s="480" t="n">
        <v>22</v>
      </c>
      <c r="I408" s="449" t="n">
        <v>10743.55</v>
      </c>
      <c r="J408" s="482" t="n">
        <v>236358.1</v>
      </c>
      <c r="K408" s="451"/>
      <c r="L408" s="451" t="n">
        <v>0.1272</v>
      </c>
      <c r="M408" s="452" t="n">
        <v>2.7984</v>
      </c>
      <c r="N408" s="452" t="n">
        <v>30064.75032</v>
      </c>
      <c r="O408" s="451"/>
      <c r="P408" s="474" t="n">
        <v>0.0833333333333333</v>
      </c>
      <c r="Q408" s="452" t="n">
        <v>1.83333333333333</v>
      </c>
      <c r="R408" s="452" t="n">
        <v>19696.5083333333</v>
      </c>
      <c r="S408" s="453" t="n">
        <v>236358.1</v>
      </c>
      <c r="T408" s="453" t="n">
        <v>19696.5083333333</v>
      </c>
      <c r="U408" s="453" t="n">
        <v>219174.86613</v>
      </c>
      <c r="V408" s="453" t="n">
        <v>238871.374463333</v>
      </c>
      <c r="W408" s="453" t="n">
        <v>30384.438831736</v>
      </c>
      <c r="X408" s="451" t="n">
        <v>0.1272</v>
      </c>
      <c r="Y408" s="451" t="n">
        <v>0.0833333333333333</v>
      </c>
      <c r="Z408" s="451" t="n">
        <v>-0.0438666666666667</v>
      </c>
      <c r="AA408" s="451" t="n">
        <v>-0.0438666666666667</v>
      </c>
      <c r="AB408" s="517"/>
      <c r="AD408" s="92"/>
      <c r="AE408" s="518"/>
      <c r="AR408" s="434"/>
      <c r="AS408" s="434"/>
      <c r="AT408" s="434"/>
      <c r="AU408" s="434"/>
      <c r="AW408" s="104"/>
      <c r="AX408" s="369"/>
      <c r="AY408" s="519"/>
      <c r="AZ408" s="365"/>
      <c r="CE408" s="514" t="n">
        <v>397</v>
      </c>
    </row>
    <row r="409" s="1" customFormat="true" ht="21.95" hidden="false" customHeight="true" outlineLevel="0" collapsed="false">
      <c r="A409" s="418" t="n">
        <v>0</v>
      </c>
      <c r="B409" s="418" t="n">
        <v>0</v>
      </c>
      <c r="C409" s="419" t="n">
        <v>0</v>
      </c>
      <c r="D409" s="419" t="s">
        <v>108</v>
      </c>
      <c r="E409" s="447" t="s">
        <v>918</v>
      </c>
      <c r="F409" s="447" t="s">
        <v>2855</v>
      </c>
      <c r="G409" s="447" t="s">
        <v>1071</v>
      </c>
      <c r="H409" s="480" t="n">
        <v>13</v>
      </c>
      <c r="I409" s="472" t="n">
        <v>4723.97</v>
      </c>
      <c r="J409" s="450" t="n">
        <v>61411.61</v>
      </c>
      <c r="K409" s="451"/>
      <c r="L409" s="451" t="n">
        <v>0.1272</v>
      </c>
      <c r="M409" s="452" t="n">
        <v>1.6536</v>
      </c>
      <c r="N409" s="452" t="n">
        <v>7811.556792</v>
      </c>
      <c r="O409" s="451"/>
      <c r="P409" s="474" t="n">
        <v>0.0833333333333333</v>
      </c>
      <c r="Q409" s="452" t="n">
        <v>1.08333333333333</v>
      </c>
      <c r="R409" s="452" t="n">
        <v>5117.63416666667</v>
      </c>
      <c r="S409" s="453" t="n">
        <v>61411.61</v>
      </c>
      <c r="T409" s="453" t="n">
        <v>5117.63416666667</v>
      </c>
      <c r="U409" s="453" t="n">
        <v>56946.985953</v>
      </c>
      <c r="V409" s="453" t="n">
        <v>62064.6201196667</v>
      </c>
      <c r="W409" s="453" t="n">
        <v>7894.6196792216</v>
      </c>
      <c r="X409" s="451" t="n">
        <v>0.1272</v>
      </c>
      <c r="Y409" s="451" t="n">
        <v>0.0833333333333333</v>
      </c>
      <c r="Z409" s="451" t="n">
        <v>-0.0438666666666667</v>
      </c>
      <c r="AA409" s="451" t="n">
        <v>-0.0438666666666667</v>
      </c>
      <c r="AB409" s="517"/>
      <c r="AD409" s="92"/>
      <c r="AE409" s="518"/>
      <c r="AR409" s="434"/>
      <c r="AS409" s="434"/>
      <c r="AT409" s="434"/>
      <c r="AU409" s="434"/>
      <c r="AW409" s="104"/>
      <c r="AX409" s="369"/>
      <c r="AY409" s="519"/>
      <c r="AZ409" s="365"/>
      <c r="CE409" s="514" t="n">
        <v>398</v>
      </c>
    </row>
    <row r="410" s="1" customFormat="true" ht="21.95" hidden="false" customHeight="true" outlineLevel="0" collapsed="false">
      <c r="A410" s="418" t="n">
        <v>0</v>
      </c>
      <c r="B410" s="418" t="n">
        <v>0</v>
      </c>
      <c r="C410" s="419" t="n">
        <v>0</v>
      </c>
      <c r="D410" s="419" t="s">
        <v>108</v>
      </c>
      <c r="E410" s="447" t="s">
        <v>920</v>
      </c>
      <c r="F410" s="447" t="s">
        <v>1153</v>
      </c>
      <c r="G410" s="447" t="s">
        <v>1071</v>
      </c>
      <c r="H410" s="480" t="n">
        <v>23</v>
      </c>
      <c r="I410" s="472" t="n">
        <v>3307.311</v>
      </c>
      <c r="J410" s="450" t="n">
        <v>76068.15</v>
      </c>
      <c r="K410" s="451"/>
      <c r="L410" s="451" t="n">
        <v>0.1272</v>
      </c>
      <c r="M410" s="452" t="n">
        <v>2.9256</v>
      </c>
      <c r="N410" s="452" t="n">
        <v>9675.86868</v>
      </c>
      <c r="O410" s="451"/>
      <c r="P410" s="474"/>
      <c r="Q410" s="452" t="n">
        <v>0</v>
      </c>
      <c r="R410" s="452" t="n">
        <v>0</v>
      </c>
      <c r="S410" s="453" t="n">
        <v>76068.15</v>
      </c>
      <c r="T410" s="453" t="n">
        <v>0</v>
      </c>
      <c r="U410" s="453" t="n">
        <v>76950.54054</v>
      </c>
      <c r="V410" s="453" t="n">
        <v>76950.54054</v>
      </c>
      <c r="W410" s="453" t="n">
        <v>9788.108756688</v>
      </c>
      <c r="X410" s="451" t="n">
        <v>0.1272</v>
      </c>
      <c r="Y410" s="451" t="n">
        <v>0</v>
      </c>
      <c r="Z410" s="451" t="n">
        <v>-0.1272</v>
      </c>
      <c r="AA410" s="451" t="n">
        <v>-0.1272</v>
      </c>
      <c r="AB410" s="517"/>
      <c r="AD410" s="92"/>
      <c r="AE410" s="518"/>
      <c r="AR410" s="434"/>
      <c r="AS410" s="434"/>
      <c r="AT410" s="434"/>
      <c r="AU410" s="434"/>
      <c r="AW410" s="104"/>
      <c r="AX410" s="369"/>
      <c r="AY410" s="519"/>
      <c r="AZ410" s="365"/>
      <c r="CE410" s="514" t="n">
        <v>399</v>
      </c>
    </row>
    <row r="411" s="1" customFormat="true" ht="21.95" hidden="false" customHeight="true" outlineLevel="0" collapsed="false">
      <c r="A411" s="418" t="n">
        <v>0</v>
      </c>
      <c r="B411" s="418" t="n">
        <v>0</v>
      </c>
      <c r="C411" s="419" t="n">
        <v>0</v>
      </c>
      <c r="D411" s="419" t="s">
        <v>108</v>
      </c>
      <c r="E411" s="447" t="s">
        <v>922</v>
      </c>
      <c r="F411" s="447" t="s">
        <v>1232</v>
      </c>
      <c r="G411" s="447" t="s">
        <v>1071</v>
      </c>
      <c r="H411" s="480" t="n">
        <v>23</v>
      </c>
      <c r="I411" s="472" t="n">
        <v>5151.363</v>
      </c>
      <c r="J411" s="482" t="n">
        <v>118481.35</v>
      </c>
      <c r="K411" s="451"/>
      <c r="L411" s="451" t="n">
        <v>0.1272</v>
      </c>
      <c r="M411" s="452" t="n">
        <v>2.9256</v>
      </c>
      <c r="N411" s="452" t="n">
        <v>15070.82772</v>
      </c>
      <c r="O411" s="451"/>
      <c r="P411" s="474" t="n">
        <v>0.0833333333333333</v>
      </c>
      <c r="Q411" s="452" t="n">
        <v>1.91666666666667</v>
      </c>
      <c r="R411" s="452" t="n">
        <v>9873.44583333333</v>
      </c>
      <c r="S411" s="453" t="n">
        <v>118481.35</v>
      </c>
      <c r="T411" s="453" t="n">
        <v>9873.44583333333</v>
      </c>
      <c r="U411" s="453" t="n">
        <v>109867.755855</v>
      </c>
      <c r="V411" s="453" t="n">
        <v>119741.201688333</v>
      </c>
      <c r="W411" s="453" t="n">
        <v>15231.080854756</v>
      </c>
      <c r="X411" s="451" t="n">
        <v>0.1272</v>
      </c>
      <c r="Y411" s="451" t="n">
        <v>0.0833333333333333</v>
      </c>
      <c r="Z411" s="451" t="n">
        <v>-0.0438666666666667</v>
      </c>
      <c r="AA411" s="451" t="n">
        <v>-0.0438666666666667</v>
      </c>
      <c r="AB411" s="517"/>
      <c r="AD411" s="92"/>
      <c r="AE411" s="518"/>
      <c r="AR411" s="434"/>
      <c r="AS411" s="434"/>
      <c r="AT411" s="434"/>
      <c r="AU411" s="434"/>
      <c r="AW411" s="104"/>
      <c r="AX411" s="369"/>
      <c r="AY411" s="519"/>
      <c r="AZ411" s="365"/>
      <c r="CE411" s="514" t="n">
        <v>400</v>
      </c>
    </row>
    <row r="412" s="1" customFormat="true" ht="21.95" hidden="false" customHeight="true" outlineLevel="0" collapsed="false">
      <c r="A412" s="418" t="n">
        <v>0</v>
      </c>
      <c r="B412" s="418" t="n">
        <v>0</v>
      </c>
      <c r="C412" s="419" t="n">
        <v>0</v>
      </c>
      <c r="D412" s="419" t="s">
        <v>108</v>
      </c>
      <c r="E412" s="447" t="s">
        <v>924</v>
      </c>
      <c r="F412" s="447" t="s">
        <v>2859</v>
      </c>
      <c r="G412" s="447" t="s">
        <v>1071</v>
      </c>
      <c r="H412" s="480" t="n">
        <v>12</v>
      </c>
      <c r="I412" s="472" t="n">
        <v>5000</v>
      </c>
      <c r="J412" s="450" t="n">
        <v>60000</v>
      </c>
      <c r="K412" s="451"/>
      <c r="L412" s="451" t="n">
        <v>0.1272</v>
      </c>
      <c r="M412" s="452" t="n">
        <v>1.5264</v>
      </c>
      <c r="N412" s="452" t="n">
        <v>7632</v>
      </c>
      <c r="O412" s="451"/>
      <c r="P412" s="474" t="n">
        <v>0.0833333333333333</v>
      </c>
      <c r="Q412" s="452" t="n">
        <v>1</v>
      </c>
      <c r="R412" s="452" t="n">
        <v>5000</v>
      </c>
      <c r="S412" s="453" t="n">
        <v>60000</v>
      </c>
      <c r="T412" s="453" t="n">
        <v>5000</v>
      </c>
      <c r="U412" s="453" t="n">
        <v>55638</v>
      </c>
      <c r="V412" s="453" t="n">
        <v>60638</v>
      </c>
      <c r="W412" s="453" t="n">
        <v>7713.1536</v>
      </c>
      <c r="X412" s="451" t="n">
        <v>0.1272</v>
      </c>
      <c r="Y412" s="451" t="n">
        <v>0.0833333333333333</v>
      </c>
      <c r="Z412" s="451" t="n">
        <v>-0.0438666666666667</v>
      </c>
      <c r="AA412" s="451" t="n">
        <v>-0.0438666666666667</v>
      </c>
      <c r="AB412" s="517"/>
      <c r="AD412" s="92"/>
      <c r="AE412" s="518"/>
      <c r="AR412" s="434"/>
      <c r="AS412" s="434"/>
      <c r="AT412" s="434"/>
      <c r="AU412" s="434"/>
      <c r="AW412" s="104"/>
      <c r="AX412" s="369"/>
      <c r="AY412" s="519"/>
      <c r="AZ412" s="365"/>
      <c r="CE412" s="514" t="n">
        <v>401</v>
      </c>
    </row>
    <row r="413" s="1" customFormat="true" ht="21.95" hidden="false" customHeight="true" outlineLevel="0" collapsed="false">
      <c r="A413" s="418" t="n">
        <v>0</v>
      </c>
      <c r="B413" s="418" t="n">
        <v>0</v>
      </c>
      <c r="C413" s="419" t="n">
        <v>0</v>
      </c>
      <c r="D413" s="419" t="s">
        <v>108</v>
      </c>
      <c r="E413" s="477" t="s">
        <v>926</v>
      </c>
      <c r="F413" s="477" t="s">
        <v>2861</v>
      </c>
      <c r="G413" s="477"/>
      <c r="H413" s="478"/>
      <c r="I413" s="478"/>
      <c r="J413" s="481" t="n">
        <v>436569.8</v>
      </c>
      <c r="K413" s="451"/>
      <c r="L413" s="451" t="n">
        <v>0</v>
      </c>
      <c r="M413" s="452" t="n">
        <v>0</v>
      </c>
      <c r="N413" s="452" t="n">
        <v>0</v>
      </c>
      <c r="O413" s="451"/>
      <c r="P413" s="451" t="n">
        <v>0</v>
      </c>
      <c r="Q413" s="452" t="n">
        <v>0</v>
      </c>
      <c r="R413" s="452" t="n">
        <v>0</v>
      </c>
      <c r="S413" s="453" t="n">
        <v>436569.8</v>
      </c>
      <c r="T413" s="453" t="n">
        <v>0</v>
      </c>
      <c r="U413" s="453" t="n">
        <v>0</v>
      </c>
      <c r="V413" s="453" t="n">
        <v>0</v>
      </c>
      <c r="W413" s="453" t="n">
        <v>0</v>
      </c>
      <c r="X413" s="451" t="n">
        <v>0</v>
      </c>
      <c r="Y413" s="451" t="n">
        <v>0</v>
      </c>
      <c r="Z413" s="451" t="n">
        <v>0</v>
      </c>
      <c r="AA413" s="451" t="n">
        <v>0</v>
      </c>
      <c r="AB413" s="517"/>
      <c r="AD413" s="92"/>
      <c r="AE413" s="518"/>
      <c r="AR413" s="434"/>
      <c r="AS413" s="434"/>
      <c r="AT413" s="434"/>
      <c r="AU413" s="434"/>
      <c r="AW413" s="104"/>
      <c r="AX413" s="369"/>
      <c r="AY413" s="519"/>
      <c r="AZ413" s="365"/>
      <c r="CE413" s="514" t="n">
        <v>402</v>
      </c>
    </row>
    <row r="414" s="1" customFormat="true" ht="21.95" hidden="false" customHeight="true" outlineLevel="0" collapsed="false">
      <c r="A414" s="418" t="n">
        <v>0</v>
      </c>
      <c r="B414" s="418" t="n">
        <v>0</v>
      </c>
      <c r="C414" s="419" t="n">
        <v>0</v>
      </c>
      <c r="D414" s="419" t="s">
        <v>108</v>
      </c>
      <c r="E414" s="447" t="s">
        <v>928</v>
      </c>
      <c r="F414" s="447" t="s">
        <v>2863</v>
      </c>
      <c r="G414" s="447" t="s">
        <v>1071</v>
      </c>
      <c r="H414" s="480" t="n">
        <v>29</v>
      </c>
      <c r="I414" s="472" t="n">
        <v>3307.311</v>
      </c>
      <c r="J414" s="450" t="n">
        <v>95912.02</v>
      </c>
      <c r="K414" s="451"/>
      <c r="L414" s="451" t="n">
        <v>0.1272</v>
      </c>
      <c r="M414" s="452" t="n">
        <v>3.6888</v>
      </c>
      <c r="N414" s="452" t="n">
        <v>12200.008944</v>
      </c>
      <c r="O414" s="451"/>
      <c r="P414" s="474" t="n">
        <v>0.0833333333333333</v>
      </c>
      <c r="Q414" s="452" t="n">
        <v>2.41666666666667</v>
      </c>
      <c r="R414" s="452" t="n">
        <v>7992.66833333333</v>
      </c>
      <c r="S414" s="453" t="n">
        <v>95912.02</v>
      </c>
      <c r="T414" s="453" t="n">
        <v>7992.66833333333</v>
      </c>
      <c r="U414" s="453" t="n">
        <v>88939.216146</v>
      </c>
      <c r="V414" s="453" t="n">
        <v>96931.8844793333</v>
      </c>
      <c r="W414" s="453" t="n">
        <v>12329.7357057712</v>
      </c>
      <c r="X414" s="451" t="n">
        <v>0.1272</v>
      </c>
      <c r="Y414" s="451" t="n">
        <v>0.0833333333333333</v>
      </c>
      <c r="Z414" s="451" t="n">
        <v>-0.0438666666666667</v>
      </c>
      <c r="AA414" s="451" t="n">
        <v>-0.0438666666666667</v>
      </c>
      <c r="AB414" s="517"/>
      <c r="AD414" s="92"/>
      <c r="AE414" s="518"/>
      <c r="AR414" s="434"/>
      <c r="AS414" s="434"/>
      <c r="AT414" s="434"/>
      <c r="AU414" s="434"/>
      <c r="AW414" s="104"/>
      <c r="AX414" s="369"/>
      <c r="AY414" s="519"/>
      <c r="AZ414" s="365"/>
      <c r="CE414" s="514" t="n">
        <v>403</v>
      </c>
    </row>
    <row r="415" s="1" customFormat="true" ht="21.95" hidden="false" customHeight="true" outlineLevel="0" collapsed="false">
      <c r="A415" s="418" t="n">
        <v>0</v>
      </c>
      <c r="B415" s="418" t="n">
        <v>0</v>
      </c>
      <c r="C415" s="419" t="n">
        <v>0</v>
      </c>
      <c r="D415" s="419" t="s">
        <v>108</v>
      </c>
      <c r="E415" s="447" t="s">
        <v>930</v>
      </c>
      <c r="F415" s="447" t="s">
        <v>2865</v>
      </c>
      <c r="G415" s="447" t="s">
        <v>1071</v>
      </c>
      <c r="H415" s="480" t="n">
        <v>48</v>
      </c>
      <c r="I415" s="472" t="n">
        <v>2161.782</v>
      </c>
      <c r="J415" s="482" t="n">
        <v>103765.54</v>
      </c>
      <c r="K415" s="451"/>
      <c r="L415" s="451" t="n">
        <v>0.1272</v>
      </c>
      <c r="M415" s="452" t="n">
        <v>6.1056</v>
      </c>
      <c r="N415" s="452" t="n">
        <v>13198.976688</v>
      </c>
      <c r="O415" s="451"/>
      <c r="P415" s="474" t="n">
        <v>0.0833333333333333</v>
      </c>
      <c r="Q415" s="452" t="n">
        <v>4</v>
      </c>
      <c r="R415" s="452" t="n">
        <v>8647.12833333333</v>
      </c>
      <c r="S415" s="453" t="n">
        <v>103765.54</v>
      </c>
      <c r="T415" s="453" t="n">
        <v>8647.12833333333</v>
      </c>
      <c r="U415" s="453" t="n">
        <v>96221.785242</v>
      </c>
      <c r="V415" s="453" t="n">
        <v>104868.913575333</v>
      </c>
      <c r="W415" s="453" t="n">
        <v>13339.3258067824</v>
      </c>
      <c r="X415" s="451" t="n">
        <v>0.1272</v>
      </c>
      <c r="Y415" s="451" t="n">
        <v>0.0833333333333333</v>
      </c>
      <c r="Z415" s="451" t="n">
        <v>-0.0438666666666667</v>
      </c>
      <c r="AA415" s="451" t="n">
        <v>-0.0438666666666667</v>
      </c>
      <c r="AB415" s="517"/>
      <c r="AD415" s="92"/>
      <c r="AE415" s="518"/>
      <c r="AR415" s="434"/>
      <c r="AS415" s="434"/>
      <c r="AT415" s="434"/>
      <c r="AU415" s="434"/>
      <c r="AW415" s="104"/>
      <c r="AX415" s="369"/>
      <c r="AY415" s="519"/>
      <c r="AZ415" s="365"/>
      <c r="CE415" s="514" t="n">
        <v>404</v>
      </c>
    </row>
    <row r="416" s="1" customFormat="true" ht="21.95" hidden="false" customHeight="true" outlineLevel="0" collapsed="false">
      <c r="A416" s="418" t="n">
        <v>0</v>
      </c>
      <c r="B416" s="418" t="n">
        <v>0</v>
      </c>
      <c r="C416" s="419" t="n">
        <v>0</v>
      </c>
      <c r="D416" s="419" t="s">
        <v>108</v>
      </c>
      <c r="E416" s="447" t="s">
        <v>932</v>
      </c>
      <c r="F416" s="447" t="s">
        <v>2867</v>
      </c>
      <c r="G416" s="447" t="s">
        <v>1071</v>
      </c>
      <c r="H416" s="480" t="n">
        <v>18</v>
      </c>
      <c r="I416" s="472" t="n">
        <v>2161.782</v>
      </c>
      <c r="J416" s="450" t="n">
        <v>38912.08</v>
      </c>
      <c r="K416" s="451"/>
      <c r="L416" s="451" t="n">
        <v>0.1272</v>
      </c>
      <c r="M416" s="452" t="n">
        <v>2.2896</v>
      </c>
      <c r="N416" s="452" t="n">
        <v>4949.616576</v>
      </c>
      <c r="O416" s="451"/>
      <c r="P416" s="474" t="n">
        <v>0.0833333333333333</v>
      </c>
      <c r="Q416" s="452" t="n">
        <v>1.5</v>
      </c>
      <c r="R416" s="452" t="n">
        <v>3242.67333333333</v>
      </c>
      <c r="S416" s="453" t="n">
        <v>38912.08</v>
      </c>
      <c r="T416" s="453" t="n">
        <v>3242.67333333333</v>
      </c>
      <c r="U416" s="453" t="n">
        <v>36083.171784</v>
      </c>
      <c r="V416" s="453" t="n">
        <v>39325.8451173333</v>
      </c>
      <c r="W416" s="453" t="n">
        <v>5002.2474989248</v>
      </c>
      <c r="X416" s="451" t="n">
        <v>0.1272</v>
      </c>
      <c r="Y416" s="451" t="n">
        <v>0.0833333333333333</v>
      </c>
      <c r="Z416" s="451" t="n">
        <v>-0.0438666666666667</v>
      </c>
      <c r="AA416" s="451" t="n">
        <v>-0.0438666666666667</v>
      </c>
      <c r="AB416" s="517"/>
      <c r="AD416" s="92"/>
      <c r="AE416" s="518"/>
      <c r="AR416" s="434"/>
      <c r="AS416" s="434"/>
      <c r="AT416" s="434"/>
      <c r="AU416" s="434"/>
      <c r="AW416" s="104"/>
      <c r="AX416" s="369"/>
      <c r="AY416" s="519"/>
      <c r="AZ416" s="365"/>
      <c r="CE416" s="514" t="n">
        <v>405</v>
      </c>
    </row>
    <row r="417" s="1" customFormat="true" ht="21.95" hidden="false" customHeight="true" outlineLevel="0" collapsed="false">
      <c r="A417" s="418" t="n">
        <v>0</v>
      </c>
      <c r="B417" s="418" t="n">
        <v>0</v>
      </c>
      <c r="C417" s="419" t="n">
        <v>0</v>
      </c>
      <c r="D417" s="419" t="s">
        <v>108</v>
      </c>
      <c r="E417" s="447" t="s">
        <v>934</v>
      </c>
      <c r="F417" s="447" t="s">
        <v>2869</v>
      </c>
      <c r="G417" s="447" t="s">
        <v>1071</v>
      </c>
      <c r="H417" s="480" t="n">
        <v>10</v>
      </c>
      <c r="I417" s="472" t="n">
        <v>3307.311</v>
      </c>
      <c r="J417" s="450" t="n">
        <v>33073.11</v>
      </c>
      <c r="K417" s="451"/>
      <c r="L417" s="451" t="n">
        <v>0.1272</v>
      </c>
      <c r="M417" s="452" t="n">
        <v>1.272</v>
      </c>
      <c r="N417" s="452" t="n">
        <v>4206.899592</v>
      </c>
      <c r="O417" s="451"/>
      <c r="P417" s="474" t="n">
        <v>0.0833333333333333</v>
      </c>
      <c r="Q417" s="452" t="n">
        <v>0.833333333333333</v>
      </c>
      <c r="R417" s="452" t="n">
        <v>2756.0925</v>
      </c>
      <c r="S417" s="453" t="n">
        <v>33073.11</v>
      </c>
      <c r="T417" s="453" t="n">
        <v>2756.0925</v>
      </c>
      <c r="U417" s="453" t="n">
        <v>30668.694903</v>
      </c>
      <c r="V417" s="453" t="n">
        <v>33424.787403</v>
      </c>
      <c r="W417" s="453" t="n">
        <v>4251.6329576616</v>
      </c>
      <c r="X417" s="451" t="n">
        <v>0.1272</v>
      </c>
      <c r="Y417" s="451" t="n">
        <v>0.0833333333333333</v>
      </c>
      <c r="Z417" s="451" t="n">
        <v>-0.0438666666666667</v>
      </c>
      <c r="AA417" s="451" t="n">
        <v>-0.0438666666666667</v>
      </c>
      <c r="AB417" s="517"/>
      <c r="AD417" s="92"/>
      <c r="AE417" s="518"/>
      <c r="AR417" s="434"/>
      <c r="AS417" s="434"/>
      <c r="AT417" s="434"/>
      <c r="AU417" s="434"/>
      <c r="AW417" s="104"/>
      <c r="AX417" s="369"/>
      <c r="AY417" s="519"/>
      <c r="AZ417" s="365"/>
      <c r="CE417" s="514" t="n">
        <v>406</v>
      </c>
    </row>
    <row r="418" s="1" customFormat="true" ht="21.95" hidden="false" customHeight="true" outlineLevel="0" collapsed="false">
      <c r="A418" s="418" t="n">
        <v>0</v>
      </c>
      <c r="B418" s="418" t="n">
        <v>0</v>
      </c>
      <c r="C418" s="419" t="n">
        <v>0</v>
      </c>
      <c r="D418" s="419" t="s">
        <v>108</v>
      </c>
      <c r="E418" s="447" t="s">
        <v>936</v>
      </c>
      <c r="F418" s="447" t="s">
        <v>2871</v>
      </c>
      <c r="G418" s="447" t="s">
        <v>1071</v>
      </c>
      <c r="H418" s="480" t="n">
        <v>10</v>
      </c>
      <c r="I418" s="472" t="n">
        <v>3307.311</v>
      </c>
      <c r="J418" s="450" t="n">
        <v>33073.11</v>
      </c>
      <c r="K418" s="451"/>
      <c r="L418" s="451" t="n">
        <v>0.1272</v>
      </c>
      <c r="M418" s="452" t="n">
        <v>1.272</v>
      </c>
      <c r="N418" s="452" t="n">
        <v>4206.899592</v>
      </c>
      <c r="O418" s="451"/>
      <c r="P418" s="474"/>
      <c r="Q418" s="452" t="n">
        <v>0</v>
      </c>
      <c r="R418" s="452" t="n">
        <v>0</v>
      </c>
      <c r="S418" s="453" t="n">
        <v>33073.11</v>
      </c>
      <c r="T418" s="453" t="n">
        <v>0</v>
      </c>
      <c r="U418" s="453" t="n">
        <v>33456.758076</v>
      </c>
      <c r="V418" s="453" t="n">
        <v>33456.758076</v>
      </c>
      <c r="W418" s="453" t="n">
        <v>4255.6996272672</v>
      </c>
      <c r="X418" s="451" t="n">
        <v>0.1272</v>
      </c>
      <c r="Y418" s="451" t="n">
        <v>0</v>
      </c>
      <c r="Z418" s="451" t="n">
        <v>-0.1272</v>
      </c>
      <c r="AA418" s="451" t="n">
        <v>-0.1272</v>
      </c>
      <c r="AB418" s="517"/>
      <c r="AD418" s="92"/>
      <c r="AE418" s="518"/>
      <c r="AR418" s="434"/>
      <c r="AS418" s="434"/>
      <c r="AT418" s="434"/>
      <c r="AU418" s="434"/>
      <c r="AW418" s="104"/>
      <c r="AX418" s="369"/>
      <c r="AY418" s="519"/>
      <c r="AZ418" s="365"/>
      <c r="CE418" s="514" t="n">
        <v>407</v>
      </c>
    </row>
    <row r="419" s="1" customFormat="true" ht="21.95" hidden="false" customHeight="true" outlineLevel="0" collapsed="false">
      <c r="A419" s="418" t="n">
        <v>0</v>
      </c>
      <c r="B419" s="418" t="n">
        <v>0</v>
      </c>
      <c r="C419" s="419" t="n">
        <v>0</v>
      </c>
      <c r="D419" s="419" t="s">
        <v>108</v>
      </c>
      <c r="E419" s="447" t="s">
        <v>938</v>
      </c>
      <c r="F419" s="447" t="s">
        <v>2873</v>
      </c>
      <c r="G419" s="447" t="s">
        <v>1071</v>
      </c>
      <c r="H419" s="448" t="n">
        <v>2</v>
      </c>
      <c r="I419" s="449" t="n">
        <v>14000</v>
      </c>
      <c r="J419" s="450" t="n">
        <v>28000</v>
      </c>
      <c r="K419" s="451"/>
      <c r="L419" s="451" t="n">
        <v>0.1272</v>
      </c>
      <c r="M419" s="452" t="n">
        <v>0.2544</v>
      </c>
      <c r="N419" s="452" t="n">
        <v>3561.6</v>
      </c>
      <c r="O419" s="451"/>
      <c r="P419" s="474" t="n">
        <v>0.5</v>
      </c>
      <c r="Q419" s="452" t="n">
        <v>1</v>
      </c>
      <c r="R419" s="452" t="n">
        <v>14000</v>
      </c>
      <c r="S419" s="453" t="n">
        <v>28000</v>
      </c>
      <c r="T419" s="453" t="n">
        <v>14000</v>
      </c>
      <c r="U419" s="453" t="n">
        <v>14162.4</v>
      </c>
      <c r="V419" s="453" t="n">
        <v>28162.4</v>
      </c>
      <c r="W419" s="453" t="n">
        <v>3582.25728</v>
      </c>
      <c r="X419" s="451" t="n">
        <v>0.1272</v>
      </c>
      <c r="Y419" s="451" t="n">
        <v>0.5</v>
      </c>
      <c r="Z419" s="451" t="n">
        <v>0.3728</v>
      </c>
      <c r="AA419" s="451" t="n">
        <v>0.3728</v>
      </c>
      <c r="AB419" s="517"/>
      <c r="AD419" s="92"/>
      <c r="AE419" s="518"/>
      <c r="AR419" s="434"/>
      <c r="AS419" s="434"/>
      <c r="AT419" s="434"/>
      <c r="AU419" s="434"/>
      <c r="AW419" s="104"/>
      <c r="AX419" s="369"/>
      <c r="AY419" s="519"/>
      <c r="AZ419" s="365"/>
      <c r="CE419" s="514" t="n">
        <v>408</v>
      </c>
    </row>
    <row r="420" s="1" customFormat="true" ht="21.95" hidden="false" customHeight="true" outlineLevel="0" collapsed="false">
      <c r="A420" s="418" t="n">
        <v>0</v>
      </c>
      <c r="B420" s="418" t="n">
        <v>0</v>
      </c>
      <c r="C420" s="419" t="n">
        <v>0</v>
      </c>
      <c r="D420" s="419" t="s">
        <v>108</v>
      </c>
      <c r="E420" s="447" t="s">
        <v>940</v>
      </c>
      <c r="F420" s="447" t="s">
        <v>2875</v>
      </c>
      <c r="G420" s="447" t="s">
        <v>1071</v>
      </c>
      <c r="H420" s="480" t="n">
        <v>20</v>
      </c>
      <c r="I420" s="472" t="n">
        <v>3000</v>
      </c>
      <c r="J420" s="450" t="n">
        <v>60000</v>
      </c>
      <c r="K420" s="451"/>
      <c r="L420" s="451" t="n">
        <v>0.1272</v>
      </c>
      <c r="M420" s="452" t="n">
        <v>2.544</v>
      </c>
      <c r="N420" s="452" t="n">
        <v>7632</v>
      </c>
      <c r="O420" s="451"/>
      <c r="P420" s="474" t="n">
        <v>0.0833333333333333</v>
      </c>
      <c r="Q420" s="452" t="n">
        <v>1.66666666666667</v>
      </c>
      <c r="R420" s="452" t="n">
        <v>5000</v>
      </c>
      <c r="S420" s="453" t="n">
        <v>60000</v>
      </c>
      <c r="T420" s="453" t="n">
        <v>5000</v>
      </c>
      <c r="U420" s="453" t="n">
        <v>55638</v>
      </c>
      <c r="V420" s="453" t="n">
        <v>60638</v>
      </c>
      <c r="W420" s="453" t="n">
        <v>7713.1536</v>
      </c>
      <c r="X420" s="451" t="n">
        <v>0.1272</v>
      </c>
      <c r="Y420" s="451" t="n">
        <v>0.0833333333333333</v>
      </c>
      <c r="Z420" s="451" t="n">
        <v>-0.0438666666666667</v>
      </c>
      <c r="AA420" s="451" t="n">
        <v>-0.0438666666666667</v>
      </c>
      <c r="AB420" s="517"/>
      <c r="AD420" s="92"/>
      <c r="AE420" s="518"/>
      <c r="AR420" s="434"/>
      <c r="AS420" s="434"/>
      <c r="AT420" s="434"/>
      <c r="AU420" s="434"/>
      <c r="AW420" s="104"/>
      <c r="AX420" s="369"/>
      <c r="AY420" s="519"/>
      <c r="AZ420" s="365"/>
      <c r="CE420" s="514" t="n">
        <v>409</v>
      </c>
    </row>
    <row r="421" s="1" customFormat="true" ht="21.95" hidden="false" customHeight="true" outlineLevel="0" collapsed="false">
      <c r="A421" s="418" t="n">
        <v>0</v>
      </c>
      <c r="B421" s="418" t="n">
        <v>0</v>
      </c>
      <c r="C421" s="419" t="n">
        <v>0</v>
      </c>
      <c r="D421" s="419" t="s">
        <v>108</v>
      </c>
      <c r="E421" s="447" t="s">
        <v>942</v>
      </c>
      <c r="F421" s="447" t="s">
        <v>2877</v>
      </c>
      <c r="G421" s="447" t="s">
        <v>1071</v>
      </c>
      <c r="H421" s="448" t="n">
        <v>7</v>
      </c>
      <c r="I421" s="472" t="n">
        <v>6261.992</v>
      </c>
      <c r="J421" s="450" t="n">
        <v>43833.94</v>
      </c>
      <c r="K421" s="451"/>
      <c r="L421" s="451" t="n">
        <v>0.1272</v>
      </c>
      <c r="M421" s="452" t="n">
        <v>0.8904</v>
      </c>
      <c r="N421" s="452" t="n">
        <v>5575.677168</v>
      </c>
      <c r="O421" s="451"/>
      <c r="P421" s="474" t="n">
        <v>0.0833333333333333</v>
      </c>
      <c r="Q421" s="452" t="n">
        <v>0.583333333333333</v>
      </c>
      <c r="R421" s="452" t="n">
        <v>3652.82833333333</v>
      </c>
      <c r="S421" s="453" t="n">
        <v>43833.94</v>
      </c>
      <c r="T421" s="453" t="n">
        <v>3652.82833333333</v>
      </c>
      <c r="U421" s="453" t="n">
        <v>40647.212562</v>
      </c>
      <c r="V421" s="453" t="n">
        <v>44300.0408953333</v>
      </c>
      <c r="W421" s="453" t="n">
        <v>5634.9652018864</v>
      </c>
      <c r="X421" s="451" t="n">
        <v>0.1272</v>
      </c>
      <c r="Y421" s="451" t="n">
        <v>0.0833333333333333</v>
      </c>
      <c r="Z421" s="451" t="n">
        <v>-0.0438666666666667</v>
      </c>
      <c r="AA421" s="451" t="n">
        <v>-0.0438666666666667</v>
      </c>
      <c r="AB421" s="517"/>
      <c r="AD421" s="92"/>
      <c r="AE421" s="518"/>
      <c r="AR421" s="434"/>
      <c r="AS421" s="434"/>
      <c r="AT421" s="434"/>
      <c r="AU421" s="434"/>
      <c r="AW421" s="104"/>
      <c r="AX421" s="369"/>
      <c r="AY421" s="519"/>
      <c r="AZ421" s="365"/>
      <c r="CE421" s="514" t="n">
        <v>410</v>
      </c>
    </row>
    <row r="422" s="1" customFormat="true" ht="21.95" hidden="false" customHeight="true" outlineLevel="0" collapsed="false">
      <c r="A422" s="418" t="n">
        <v>0</v>
      </c>
      <c r="B422" s="418" t="n">
        <v>0</v>
      </c>
      <c r="C422" s="419" t="n">
        <v>0</v>
      </c>
      <c r="D422" s="419" t="s">
        <v>108</v>
      </c>
      <c r="E422" s="477" t="s">
        <v>944</v>
      </c>
      <c r="F422" s="477" t="s">
        <v>2879</v>
      </c>
      <c r="G422" s="477"/>
      <c r="H422" s="478"/>
      <c r="I422" s="478"/>
      <c r="J422" s="481" t="n">
        <v>191218</v>
      </c>
      <c r="K422" s="451"/>
      <c r="L422" s="451" t="n">
        <v>0</v>
      </c>
      <c r="M422" s="452" t="n">
        <v>0</v>
      </c>
      <c r="N422" s="452" t="n">
        <v>0</v>
      </c>
      <c r="O422" s="451"/>
      <c r="P422" s="451" t="n">
        <v>0</v>
      </c>
      <c r="Q422" s="452" t="n">
        <v>0</v>
      </c>
      <c r="R422" s="452" t="n">
        <v>0</v>
      </c>
      <c r="S422" s="453" t="n">
        <v>191218</v>
      </c>
      <c r="T422" s="453" t="n">
        <v>0</v>
      </c>
      <c r="U422" s="453" t="n">
        <v>0</v>
      </c>
      <c r="V422" s="453" t="n">
        <v>0</v>
      </c>
      <c r="W422" s="453" t="n">
        <v>0</v>
      </c>
      <c r="X422" s="451" t="n">
        <v>0</v>
      </c>
      <c r="Y422" s="451" t="n">
        <v>0</v>
      </c>
      <c r="Z422" s="451" t="n">
        <v>0</v>
      </c>
      <c r="AA422" s="451" t="n">
        <v>0</v>
      </c>
      <c r="AB422" s="517"/>
      <c r="AD422" s="92"/>
      <c r="AE422" s="518"/>
      <c r="AR422" s="434"/>
      <c r="AS422" s="434"/>
      <c r="AT422" s="434"/>
      <c r="AU422" s="434"/>
      <c r="AW422" s="104"/>
      <c r="AX422" s="369"/>
      <c r="AY422" s="519"/>
      <c r="AZ422" s="365"/>
      <c r="CE422" s="514" t="n">
        <v>411</v>
      </c>
    </row>
    <row r="423" s="1" customFormat="true" ht="21.95" hidden="false" customHeight="true" outlineLevel="0" collapsed="false">
      <c r="A423" s="418" t="n">
        <v>0</v>
      </c>
      <c r="B423" s="418" t="n">
        <v>0</v>
      </c>
      <c r="C423" s="419" t="n">
        <v>0</v>
      </c>
      <c r="D423" s="419" t="s">
        <v>108</v>
      </c>
      <c r="E423" s="447" t="s">
        <v>946</v>
      </c>
      <c r="F423" s="447" t="s">
        <v>2881</v>
      </c>
      <c r="G423" s="447" t="s">
        <v>1078</v>
      </c>
      <c r="H423" s="480" t="n">
        <v>35</v>
      </c>
      <c r="I423" s="475" t="n">
        <v>155</v>
      </c>
      <c r="J423" s="473" t="n">
        <v>5425</v>
      </c>
      <c r="K423" s="451"/>
      <c r="L423" s="451" t="n">
        <v>0.1272</v>
      </c>
      <c r="M423" s="452" t="n">
        <v>4.452</v>
      </c>
      <c r="N423" s="452" t="n">
        <v>690.06</v>
      </c>
      <c r="O423" s="451"/>
      <c r="P423" s="474" t="n">
        <v>0.0833333333333333</v>
      </c>
      <c r="Q423" s="452" t="n">
        <v>2.91666666666667</v>
      </c>
      <c r="R423" s="452" t="n">
        <v>452.083333333333</v>
      </c>
      <c r="S423" s="453" t="n">
        <v>5425</v>
      </c>
      <c r="T423" s="453" t="n">
        <v>452.083333333333</v>
      </c>
      <c r="U423" s="453" t="n">
        <v>5030.6025</v>
      </c>
      <c r="V423" s="453" t="n">
        <v>5482.68583333333</v>
      </c>
      <c r="W423" s="453" t="n">
        <v>697.397638</v>
      </c>
      <c r="X423" s="451" t="n">
        <v>0.1272</v>
      </c>
      <c r="Y423" s="451" t="n">
        <v>0.0833333333333333</v>
      </c>
      <c r="Z423" s="451" t="n">
        <v>-0.0438666666666667</v>
      </c>
      <c r="AA423" s="451" t="n">
        <v>-0.0438666666666667</v>
      </c>
      <c r="AB423" s="517"/>
      <c r="AD423" s="92"/>
      <c r="AE423" s="518"/>
      <c r="AR423" s="434"/>
      <c r="AS423" s="434"/>
      <c r="AT423" s="434"/>
      <c r="AU423" s="434"/>
      <c r="AW423" s="104"/>
      <c r="AX423" s="369"/>
      <c r="AY423" s="519"/>
      <c r="AZ423" s="365"/>
      <c r="CE423" s="514" t="n">
        <v>412</v>
      </c>
    </row>
    <row r="424" s="1" customFormat="true" ht="21.95" hidden="false" customHeight="true" outlineLevel="0" collapsed="false">
      <c r="A424" s="418" t="n">
        <v>0</v>
      </c>
      <c r="B424" s="418" t="n">
        <v>0</v>
      </c>
      <c r="C424" s="419" t="n">
        <v>0</v>
      </c>
      <c r="D424" s="419" t="s">
        <v>108</v>
      </c>
      <c r="E424" s="447" t="s">
        <v>948</v>
      </c>
      <c r="F424" s="447" t="s">
        <v>2883</v>
      </c>
      <c r="G424" s="447" t="s">
        <v>1078</v>
      </c>
      <c r="H424" s="475" t="n">
        <v>391</v>
      </c>
      <c r="I424" s="475" t="n">
        <v>110</v>
      </c>
      <c r="J424" s="450" t="n">
        <v>43010</v>
      </c>
      <c r="K424" s="451"/>
      <c r="L424" s="451" t="n">
        <v>0.1272</v>
      </c>
      <c r="M424" s="452" t="n">
        <v>49.7352</v>
      </c>
      <c r="N424" s="452" t="n">
        <v>5470.872</v>
      </c>
      <c r="O424" s="451"/>
      <c r="P424" s="474" t="n">
        <v>0.0833333333333333</v>
      </c>
      <c r="Q424" s="452" t="n">
        <v>32.5833333333333</v>
      </c>
      <c r="R424" s="452" t="n">
        <v>3584.16666666667</v>
      </c>
      <c r="S424" s="453" t="n">
        <v>43010</v>
      </c>
      <c r="T424" s="453" t="n">
        <v>3584.16666666667</v>
      </c>
      <c r="U424" s="453" t="n">
        <v>39883.173</v>
      </c>
      <c r="V424" s="453" t="n">
        <v>43467.3396666667</v>
      </c>
      <c r="W424" s="453" t="n">
        <v>5529.0456056</v>
      </c>
      <c r="X424" s="451" t="n">
        <v>0.1272</v>
      </c>
      <c r="Y424" s="451" t="n">
        <v>0.0833333333333333</v>
      </c>
      <c r="Z424" s="451" t="n">
        <v>-0.0438666666666667</v>
      </c>
      <c r="AA424" s="451" t="n">
        <v>-0.0438666666666667</v>
      </c>
      <c r="AB424" s="517"/>
      <c r="AD424" s="92"/>
      <c r="AE424" s="518"/>
      <c r="AR424" s="434"/>
      <c r="AS424" s="434"/>
      <c r="AT424" s="434"/>
      <c r="AU424" s="434"/>
      <c r="AW424" s="104"/>
      <c r="AX424" s="369"/>
      <c r="AY424" s="519"/>
      <c r="AZ424" s="365"/>
      <c r="CE424" s="514" t="n">
        <v>413</v>
      </c>
    </row>
    <row r="425" s="1" customFormat="true" ht="21.95" hidden="false" customHeight="true" outlineLevel="0" collapsed="false">
      <c r="A425" s="418" t="n">
        <v>0</v>
      </c>
      <c r="B425" s="418" t="n">
        <v>0</v>
      </c>
      <c r="C425" s="419" t="n">
        <v>0</v>
      </c>
      <c r="D425" s="419" t="s">
        <v>108</v>
      </c>
      <c r="E425" s="447" t="s">
        <v>950</v>
      </c>
      <c r="F425" s="447" t="s">
        <v>2885</v>
      </c>
      <c r="G425" s="447" t="s">
        <v>1078</v>
      </c>
      <c r="H425" s="449" t="n">
        <v>25806</v>
      </c>
      <c r="I425" s="448" t="n">
        <v>4.5</v>
      </c>
      <c r="J425" s="482" t="n">
        <v>116127</v>
      </c>
      <c r="K425" s="451"/>
      <c r="L425" s="451" t="n">
        <v>0.1272</v>
      </c>
      <c r="M425" s="452" t="n">
        <v>3282.5232</v>
      </c>
      <c r="N425" s="452" t="n">
        <v>14771.3544</v>
      </c>
      <c r="O425" s="451"/>
      <c r="P425" s="474" t="n">
        <v>0.0833333333333333</v>
      </c>
      <c r="Q425" s="452" t="n">
        <v>2150.5</v>
      </c>
      <c r="R425" s="452" t="n">
        <v>9677.25</v>
      </c>
      <c r="S425" s="453" t="n">
        <v>116127</v>
      </c>
      <c r="T425" s="453" t="n">
        <v>9677.25</v>
      </c>
      <c r="U425" s="453" t="n">
        <v>107684.5671</v>
      </c>
      <c r="V425" s="453" t="n">
        <v>117361.8171</v>
      </c>
      <c r="W425" s="453" t="n">
        <v>14928.42313512</v>
      </c>
      <c r="X425" s="451" t="n">
        <v>0.1272</v>
      </c>
      <c r="Y425" s="451" t="n">
        <v>0.0833333333333333</v>
      </c>
      <c r="Z425" s="451" t="n">
        <v>-0.0438666666666667</v>
      </c>
      <c r="AA425" s="451" t="n">
        <v>-0.0438666666666667</v>
      </c>
      <c r="AB425" s="517"/>
      <c r="AD425" s="92"/>
      <c r="AE425" s="518"/>
      <c r="AR425" s="434"/>
      <c r="AS425" s="434"/>
      <c r="AT425" s="434"/>
      <c r="AU425" s="434"/>
      <c r="AW425" s="104"/>
      <c r="AX425" s="369"/>
      <c r="AY425" s="519"/>
      <c r="AZ425" s="365"/>
      <c r="CE425" s="514" t="n">
        <v>414</v>
      </c>
    </row>
    <row r="426" s="1" customFormat="true" ht="21.95" hidden="false" customHeight="true" outlineLevel="0" collapsed="false">
      <c r="A426" s="418" t="n">
        <v>0</v>
      </c>
      <c r="B426" s="418" t="n">
        <v>0</v>
      </c>
      <c r="C426" s="419" t="n">
        <v>0</v>
      </c>
      <c r="D426" s="419" t="s">
        <v>108</v>
      </c>
      <c r="E426" s="447" t="s">
        <v>952</v>
      </c>
      <c r="F426" s="447" t="s">
        <v>2887</v>
      </c>
      <c r="G426" s="447" t="s">
        <v>1078</v>
      </c>
      <c r="H426" s="472" t="n">
        <v>8602</v>
      </c>
      <c r="I426" s="448" t="n">
        <v>3</v>
      </c>
      <c r="J426" s="450" t="n">
        <v>25806</v>
      </c>
      <c r="K426" s="451"/>
      <c r="L426" s="451" t="n">
        <v>0.1272</v>
      </c>
      <c r="M426" s="452" t="n">
        <v>1094.1744</v>
      </c>
      <c r="N426" s="452" t="n">
        <v>3282.5232</v>
      </c>
      <c r="O426" s="451"/>
      <c r="P426" s="474" t="n">
        <v>0.0833333333333333</v>
      </c>
      <c r="Q426" s="452" t="n">
        <v>716.833333333333</v>
      </c>
      <c r="R426" s="452" t="n">
        <v>2150.5</v>
      </c>
      <c r="S426" s="453" t="n">
        <v>25806</v>
      </c>
      <c r="T426" s="453" t="n">
        <v>2150.5</v>
      </c>
      <c r="U426" s="453" t="n">
        <v>23929.9038</v>
      </c>
      <c r="V426" s="453" t="n">
        <v>26080.4038</v>
      </c>
      <c r="W426" s="453" t="n">
        <v>3317.42736336</v>
      </c>
      <c r="X426" s="451" t="n">
        <v>0.1272</v>
      </c>
      <c r="Y426" s="451" t="n">
        <v>0.0833333333333333</v>
      </c>
      <c r="Z426" s="451" t="n">
        <v>-0.0438666666666667</v>
      </c>
      <c r="AA426" s="451" t="n">
        <v>-0.0438666666666667</v>
      </c>
      <c r="AB426" s="517"/>
      <c r="AD426" s="92"/>
      <c r="AE426" s="518"/>
      <c r="AR426" s="434"/>
      <c r="AS426" s="434"/>
      <c r="AT426" s="434"/>
      <c r="AU426" s="434"/>
      <c r="AW426" s="104"/>
      <c r="AX426" s="369"/>
      <c r="AY426" s="519"/>
      <c r="AZ426" s="365"/>
      <c r="CE426" s="514" t="n">
        <v>415</v>
      </c>
    </row>
    <row r="427" s="1" customFormat="true" ht="21.95" hidden="false" customHeight="true" outlineLevel="0" collapsed="false">
      <c r="A427" s="418" t="n">
        <v>0</v>
      </c>
      <c r="B427" s="418" t="n">
        <v>0</v>
      </c>
      <c r="C427" s="419" t="n">
        <v>0</v>
      </c>
      <c r="D427" s="419" t="s">
        <v>108</v>
      </c>
      <c r="E427" s="447" t="s">
        <v>954</v>
      </c>
      <c r="F427" s="447" t="s">
        <v>2889</v>
      </c>
      <c r="G427" s="447" t="s">
        <v>1078</v>
      </c>
      <c r="H427" s="480" t="n">
        <v>34</v>
      </c>
      <c r="I427" s="480" t="n">
        <v>25</v>
      </c>
      <c r="J427" s="476" t="n">
        <v>850</v>
      </c>
      <c r="K427" s="451"/>
      <c r="L427" s="451" t="n">
        <v>0.1272</v>
      </c>
      <c r="M427" s="452" t="n">
        <v>4.3248</v>
      </c>
      <c r="N427" s="452" t="n">
        <v>108.12</v>
      </c>
      <c r="O427" s="451"/>
      <c r="P427" s="474" t="n">
        <v>0.5</v>
      </c>
      <c r="Q427" s="452" t="n">
        <v>17</v>
      </c>
      <c r="R427" s="452" t="n">
        <v>425</v>
      </c>
      <c r="S427" s="453" t="n">
        <v>850</v>
      </c>
      <c r="T427" s="453" t="n">
        <v>425</v>
      </c>
      <c r="U427" s="453" t="n">
        <v>429.93</v>
      </c>
      <c r="V427" s="453" t="n">
        <v>854.93</v>
      </c>
      <c r="W427" s="453" t="n">
        <v>108.747096</v>
      </c>
      <c r="X427" s="451" t="n">
        <v>0.1272</v>
      </c>
      <c r="Y427" s="451" t="n">
        <v>0.5</v>
      </c>
      <c r="Z427" s="451" t="n">
        <v>0.3728</v>
      </c>
      <c r="AA427" s="451" t="n">
        <v>0.3728</v>
      </c>
      <c r="AB427" s="517"/>
      <c r="AD427" s="92"/>
      <c r="AE427" s="518"/>
      <c r="AR427" s="434"/>
      <c r="AS427" s="434"/>
      <c r="AT427" s="434"/>
      <c r="AU427" s="434"/>
      <c r="AW427" s="104"/>
      <c r="AX427" s="369"/>
      <c r="AY427" s="519"/>
      <c r="AZ427" s="365"/>
      <c r="CE427" s="514" t="n">
        <v>416</v>
      </c>
    </row>
    <row r="428" s="1" customFormat="true" ht="21.95" hidden="false" customHeight="true" outlineLevel="0" collapsed="false">
      <c r="A428" s="418" t="n">
        <v>0</v>
      </c>
      <c r="B428" s="418" t="n">
        <v>0</v>
      </c>
      <c r="C428" s="419" t="n">
        <v>0</v>
      </c>
      <c r="D428" s="419" t="s">
        <v>108</v>
      </c>
      <c r="E428" s="447" t="s">
        <v>956</v>
      </c>
      <c r="F428" s="447" t="s">
        <v>2891</v>
      </c>
      <c r="G428" s="447" t="s">
        <v>1070</v>
      </c>
      <c r="H428" s="448" t="n">
        <v>0</v>
      </c>
      <c r="I428" s="520" t="n">
        <v>1246222.15</v>
      </c>
      <c r="J428" s="486" t="n">
        <v>0</v>
      </c>
      <c r="K428" s="451"/>
      <c r="L428" s="451" t="n">
        <v>0.1272</v>
      </c>
      <c r="M428" s="452" t="n">
        <v>0</v>
      </c>
      <c r="N428" s="452" t="n">
        <v>0</v>
      </c>
      <c r="O428" s="451"/>
      <c r="P428" s="474" t="n">
        <v>0.0833333333333333</v>
      </c>
      <c r="Q428" s="452" t="n">
        <v>0</v>
      </c>
      <c r="R428" s="452" t="n">
        <v>0</v>
      </c>
      <c r="S428" s="453" t="n">
        <v>0</v>
      </c>
      <c r="T428" s="453" t="n">
        <v>0</v>
      </c>
      <c r="U428" s="453" t="n">
        <v>0</v>
      </c>
      <c r="V428" s="453" t="n">
        <v>0</v>
      </c>
      <c r="W428" s="453" t="n">
        <v>0</v>
      </c>
      <c r="X428" s="451" t="n">
        <v>0.1272</v>
      </c>
      <c r="Y428" s="451" t="n">
        <v>0.0833333333333333</v>
      </c>
      <c r="Z428" s="451" t="n">
        <v>-0.0438666666666667</v>
      </c>
      <c r="AA428" s="451" t="n">
        <v>-0.0438666666666667</v>
      </c>
      <c r="AB428" s="517"/>
      <c r="AD428" s="92"/>
      <c r="AE428" s="518"/>
      <c r="AR428" s="434"/>
      <c r="AS428" s="434"/>
      <c r="AT428" s="434"/>
      <c r="AU428" s="434"/>
      <c r="AW428" s="104"/>
      <c r="AX428" s="369"/>
      <c r="AY428" s="519"/>
      <c r="AZ428" s="365"/>
      <c r="CE428" s="514" t="n">
        <v>417</v>
      </c>
    </row>
    <row r="429" s="1" customFormat="true" ht="21.95" hidden="false" customHeight="true" outlineLevel="0" collapsed="false">
      <c r="A429" s="418" t="n">
        <v>0</v>
      </c>
      <c r="B429" s="418" t="n">
        <v>0</v>
      </c>
      <c r="C429" s="419" t="n">
        <v>0</v>
      </c>
      <c r="D429" s="419" t="s">
        <v>108</v>
      </c>
      <c r="E429" s="447" t="s">
        <v>958</v>
      </c>
      <c r="F429" s="447" t="s">
        <v>2893</v>
      </c>
      <c r="G429" s="447" t="s">
        <v>1070</v>
      </c>
      <c r="H429" s="448" t="n">
        <v>0</v>
      </c>
      <c r="I429" s="448" t="n">
        <v>0</v>
      </c>
      <c r="J429" s="486" t="n">
        <v>0</v>
      </c>
      <c r="K429" s="451"/>
      <c r="L429" s="451" t="n">
        <v>0.1272</v>
      </c>
      <c r="M429" s="452" t="n">
        <v>0</v>
      </c>
      <c r="N429" s="452" t="n">
        <v>0</v>
      </c>
      <c r="O429" s="451"/>
      <c r="P429" s="474" t="n">
        <v>0.0833333333333333</v>
      </c>
      <c r="Q429" s="452" t="n">
        <v>0</v>
      </c>
      <c r="R429" s="452" t="n">
        <v>0</v>
      </c>
      <c r="S429" s="453" t="n">
        <v>0</v>
      </c>
      <c r="T429" s="453" t="n">
        <v>0</v>
      </c>
      <c r="U429" s="453" t="n">
        <v>0</v>
      </c>
      <c r="V429" s="453" t="n">
        <v>0</v>
      </c>
      <c r="W429" s="453" t="n">
        <v>0</v>
      </c>
      <c r="X429" s="451" t="n">
        <v>0.1272</v>
      </c>
      <c r="Y429" s="451" t="n">
        <v>0.0833333333333333</v>
      </c>
      <c r="Z429" s="451" t="n">
        <v>-0.0438666666666667</v>
      </c>
      <c r="AA429" s="451" t="n">
        <v>-0.0438666666666667</v>
      </c>
      <c r="AB429" s="517"/>
      <c r="AC429" s="425"/>
      <c r="AD429" s="426"/>
      <c r="AE429" s="427"/>
      <c r="AF429" s="425"/>
      <c r="AG429" s="428"/>
      <c r="AH429" s="429"/>
      <c r="AI429" s="428"/>
      <c r="AJ429" s="429"/>
      <c r="AK429" s="425"/>
      <c r="AL429" s="430"/>
      <c r="AM429" s="431"/>
      <c r="AN429" s="431"/>
      <c r="AO429" s="431"/>
      <c r="AP429" s="432"/>
      <c r="AQ429" s="433"/>
      <c r="AR429" s="434"/>
      <c r="AS429" s="434"/>
      <c r="AT429" s="434"/>
      <c r="AU429" s="434"/>
      <c r="AV429" s="425"/>
      <c r="AW429" s="435"/>
      <c r="AX429" s="436"/>
      <c r="AY429" s="437"/>
      <c r="AZ429" s="418"/>
      <c r="BA429" s="425"/>
      <c r="BB429" s="425"/>
      <c r="BC429" s="425"/>
      <c r="BD429" s="425"/>
      <c r="BE429" s="425"/>
      <c r="BF429" s="425"/>
      <c r="BG429" s="425"/>
      <c r="BH429" s="425"/>
      <c r="BI429" s="425"/>
      <c r="BJ429" s="425"/>
      <c r="BK429" s="425"/>
      <c r="BL429" s="438"/>
      <c r="BM429" s="439"/>
      <c r="BN429" s="440"/>
      <c r="BO429" s="441"/>
      <c r="BP429" s="441"/>
      <c r="BQ429" s="442"/>
      <c r="BR429" s="443"/>
      <c r="BS429" s="441"/>
      <c r="BT429" s="441"/>
      <c r="BU429" s="444"/>
      <c r="CE429" s="514" t="n">
        <v>418</v>
      </c>
    </row>
    <row r="430" s="1" customFormat="true" ht="21.95" hidden="false" customHeight="true" outlineLevel="0" collapsed="false">
      <c r="A430" s="418" t="n">
        <v>0</v>
      </c>
      <c r="B430" s="418" t="n">
        <v>0</v>
      </c>
      <c r="C430" s="419" t="s">
        <v>152</v>
      </c>
      <c r="D430" s="419" t="s">
        <v>152</v>
      </c>
      <c r="E430" s="420" t="s">
        <v>152</v>
      </c>
      <c r="F430" s="420" t="s">
        <v>2895</v>
      </c>
      <c r="G430" s="421"/>
      <c r="H430" s="421"/>
      <c r="I430" s="421"/>
      <c r="J430" s="422" t="n">
        <v>164433.53</v>
      </c>
      <c r="K430" s="423"/>
      <c r="L430" s="423" t="n">
        <v>0.0265260036684732</v>
      </c>
      <c r="M430" s="422" t="n">
        <v>0</v>
      </c>
      <c r="N430" s="422" t="n">
        <v>4361.76442</v>
      </c>
      <c r="O430" s="423"/>
      <c r="P430" s="423" t="n">
        <v>0.0191785499384868</v>
      </c>
      <c r="Q430" s="422" t="n">
        <v>0</v>
      </c>
      <c r="R430" s="422" t="n">
        <v>3153.59666666667</v>
      </c>
      <c r="S430" s="422" t="n">
        <v>164433.53</v>
      </c>
      <c r="T430" s="422" t="n">
        <v>3153.59666666667</v>
      </c>
      <c r="U430" s="422"/>
      <c r="V430" s="422" t="n">
        <v>166304.377226667</v>
      </c>
      <c r="W430" s="422" t="n">
        <v>4408.750914666</v>
      </c>
      <c r="X430" s="423" t="n">
        <v>0.0265260036684732</v>
      </c>
      <c r="Y430" s="423" t="n">
        <v>0.0191785499384868</v>
      </c>
      <c r="Z430" s="423" t="n">
        <v>-0.00734745372998642</v>
      </c>
      <c r="AA430" s="423" t="n">
        <v>-0.00734745372998642</v>
      </c>
      <c r="AB430" s="424"/>
      <c r="AD430" s="92"/>
      <c r="AE430" s="518"/>
      <c r="AR430" s="434"/>
      <c r="AS430" s="434"/>
      <c r="AT430" s="434"/>
      <c r="AU430" s="434"/>
      <c r="AW430" s="104"/>
      <c r="AX430" s="369"/>
      <c r="AY430" s="519"/>
      <c r="AZ430" s="365"/>
      <c r="CE430" s="514" t="n">
        <v>419</v>
      </c>
    </row>
    <row r="431" s="1" customFormat="true" ht="21.95" hidden="false" customHeight="true" outlineLevel="0" collapsed="false">
      <c r="A431" s="418" t="n">
        <v>0</v>
      </c>
      <c r="B431" s="418" t="n">
        <v>0</v>
      </c>
      <c r="C431" s="419" t="n">
        <v>0</v>
      </c>
      <c r="D431" s="419" t="s">
        <v>152</v>
      </c>
      <c r="E431" s="447" t="s">
        <v>154</v>
      </c>
      <c r="F431" s="447" t="s">
        <v>1246</v>
      </c>
      <c r="G431" s="447" t="s">
        <v>1071</v>
      </c>
      <c r="H431" s="480" t="n">
        <v>12</v>
      </c>
      <c r="I431" s="475" t="n">
        <v>150</v>
      </c>
      <c r="J431" s="473" t="n">
        <v>1800</v>
      </c>
      <c r="K431" s="451"/>
      <c r="L431" s="451" t="n">
        <v>0.2877</v>
      </c>
      <c r="M431" s="452" t="n">
        <v>3.4524</v>
      </c>
      <c r="N431" s="452" t="n">
        <v>517.86</v>
      </c>
      <c r="O431" s="451"/>
      <c r="P431" s="474"/>
      <c r="Q431" s="452" t="n">
        <v>0</v>
      </c>
      <c r="R431" s="452" t="n">
        <v>0</v>
      </c>
      <c r="S431" s="453" t="n">
        <v>1800</v>
      </c>
      <c r="T431" s="453" t="n">
        <v>0</v>
      </c>
      <c r="U431" s="453" t="n">
        <v>1820.88</v>
      </c>
      <c r="V431" s="453" t="n">
        <v>1820.88</v>
      </c>
      <c r="W431" s="453" t="n">
        <v>523.867176</v>
      </c>
      <c r="X431" s="451" t="n">
        <v>0.2877</v>
      </c>
      <c r="Y431" s="451" t="n">
        <v>0</v>
      </c>
      <c r="Z431" s="451" t="n">
        <v>-0.2877</v>
      </c>
      <c r="AA431" s="451" t="n">
        <v>-0.2877</v>
      </c>
      <c r="AB431" s="517"/>
      <c r="AC431" s="425"/>
      <c r="AD431" s="426"/>
      <c r="AE431" s="427"/>
      <c r="AF431" s="425"/>
      <c r="AG431" s="428"/>
      <c r="AH431" s="429"/>
      <c r="AI431" s="428"/>
      <c r="AJ431" s="429"/>
      <c r="AK431" s="425"/>
      <c r="AL431" s="430"/>
      <c r="AM431" s="431"/>
      <c r="AN431" s="431"/>
      <c r="AO431" s="431"/>
      <c r="AP431" s="432"/>
      <c r="AQ431" s="433"/>
      <c r="AR431" s="434"/>
      <c r="AS431" s="434"/>
      <c r="AT431" s="434"/>
      <c r="AU431" s="434"/>
      <c r="AV431" s="425"/>
      <c r="AW431" s="435"/>
      <c r="AX431" s="436"/>
      <c r="AY431" s="437"/>
      <c r="AZ431" s="418"/>
      <c r="BA431" s="425"/>
      <c r="BB431" s="425"/>
      <c r="BC431" s="425"/>
      <c r="BD431" s="425"/>
      <c r="BE431" s="425"/>
      <c r="BF431" s="425"/>
      <c r="BG431" s="425"/>
      <c r="BH431" s="425"/>
      <c r="BI431" s="425"/>
      <c r="BJ431" s="425"/>
      <c r="BK431" s="425"/>
      <c r="BL431" s="438"/>
      <c r="BM431" s="439"/>
      <c r="BN431" s="440"/>
      <c r="BO431" s="441"/>
      <c r="BP431" s="441"/>
      <c r="BQ431" s="442"/>
      <c r="BR431" s="443"/>
      <c r="BS431" s="441"/>
      <c r="BT431" s="441"/>
      <c r="BU431" s="444"/>
      <c r="CE431" s="514" t="n">
        <v>420</v>
      </c>
    </row>
    <row r="432" s="1" customFormat="true" ht="21.95" hidden="false" customHeight="true" outlineLevel="0" collapsed="false">
      <c r="A432" s="418" t="n">
        <v>0</v>
      </c>
      <c r="B432" s="418" t="n">
        <v>0</v>
      </c>
      <c r="C432" s="419" t="n">
        <v>0</v>
      </c>
      <c r="D432" s="419" t="s">
        <v>152</v>
      </c>
      <c r="E432" s="447" t="s">
        <v>156</v>
      </c>
      <c r="F432" s="447" t="s">
        <v>2898</v>
      </c>
      <c r="G432" s="447" t="s">
        <v>1071</v>
      </c>
      <c r="H432" s="448" t="n">
        <v>6</v>
      </c>
      <c r="I432" s="475" t="n">
        <v>350</v>
      </c>
      <c r="J432" s="473" t="n">
        <v>2100</v>
      </c>
      <c r="K432" s="451"/>
      <c r="L432" s="451" t="n">
        <v>0</v>
      </c>
      <c r="M432" s="452" t="n">
        <v>0</v>
      </c>
      <c r="N432" s="452" t="n">
        <v>0</v>
      </c>
      <c r="O432" s="451"/>
      <c r="P432" s="451" t="n">
        <v>0</v>
      </c>
      <c r="Q432" s="452" t="n">
        <v>0</v>
      </c>
      <c r="R432" s="452" t="n">
        <v>0</v>
      </c>
      <c r="S432" s="453" t="n">
        <v>2100</v>
      </c>
      <c r="T432" s="453" t="n">
        <v>0</v>
      </c>
      <c r="U432" s="453" t="n">
        <v>2124.36</v>
      </c>
      <c r="V432" s="453" t="n">
        <v>2124.36</v>
      </c>
      <c r="W432" s="453" t="n">
        <v>0</v>
      </c>
      <c r="X432" s="451" t="n">
        <v>0</v>
      </c>
      <c r="Y432" s="451" t="n">
        <v>0</v>
      </c>
      <c r="Z432" s="451" t="n">
        <v>0</v>
      </c>
      <c r="AA432" s="451" t="n">
        <v>0</v>
      </c>
      <c r="AB432" s="517"/>
      <c r="AD432" s="92"/>
      <c r="AE432" s="518"/>
      <c r="AR432" s="434"/>
      <c r="AS432" s="434"/>
      <c r="AT432" s="434"/>
      <c r="AU432" s="434"/>
      <c r="AW432" s="104"/>
      <c r="AX432" s="369"/>
      <c r="AY432" s="519"/>
      <c r="AZ432" s="365"/>
      <c r="CE432" s="514" t="n">
        <v>421</v>
      </c>
    </row>
    <row r="433" s="1" customFormat="true" ht="21.95" hidden="false" customHeight="true" outlineLevel="0" collapsed="false">
      <c r="A433" s="418" t="n">
        <v>0</v>
      </c>
      <c r="B433" s="418" t="n">
        <v>0</v>
      </c>
      <c r="C433" s="419" t="n">
        <v>0</v>
      </c>
      <c r="D433" s="419" t="s">
        <v>152</v>
      </c>
      <c r="E433" s="447" t="s">
        <v>964</v>
      </c>
      <c r="F433" s="447" t="s">
        <v>1258</v>
      </c>
      <c r="G433" s="447" t="s">
        <v>1071</v>
      </c>
      <c r="H433" s="448" t="n">
        <v>3</v>
      </c>
      <c r="I433" s="475" t="n">
        <v>450</v>
      </c>
      <c r="J433" s="473" t="n">
        <v>1350</v>
      </c>
      <c r="K433" s="451"/>
      <c r="L433" s="451" t="n">
        <v>0</v>
      </c>
      <c r="M433" s="452" t="n">
        <v>0</v>
      </c>
      <c r="N433" s="452" t="n">
        <v>0</v>
      </c>
      <c r="O433" s="451"/>
      <c r="P433" s="451" t="n">
        <v>0</v>
      </c>
      <c r="Q433" s="452" t="n">
        <v>0</v>
      </c>
      <c r="R433" s="452" t="n">
        <v>0</v>
      </c>
      <c r="S433" s="453" t="n">
        <v>1350</v>
      </c>
      <c r="T433" s="453" t="n">
        <v>0</v>
      </c>
      <c r="U433" s="453" t="n">
        <v>1365.66</v>
      </c>
      <c r="V433" s="453" t="n">
        <v>1365.66</v>
      </c>
      <c r="W433" s="453" t="n">
        <v>0</v>
      </c>
      <c r="X433" s="451" t="n">
        <v>0</v>
      </c>
      <c r="Y433" s="451" t="n">
        <v>0</v>
      </c>
      <c r="Z433" s="451" t="n">
        <v>0</v>
      </c>
      <c r="AA433" s="451" t="n">
        <v>0</v>
      </c>
      <c r="AB433" s="517"/>
      <c r="AD433" s="92"/>
      <c r="AE433" s="518"/>
      <c r="AR433" s="434"/>
      <c r="AS433" s="434"/>
      <c r="AT433" s="434"/>
      <c r="AU433" s="434"/>
      <c r="AW433" s="104"/>
      <c r="AX433" s="369"/>
      <c r="AY433" s="519"/>
      <c r="AZ433" s="365"/>
      <c r="CE433" s="514" t="n">
        <v>422</v>
      </c>
    </row>
    <row r="434" s="1" customFormat="true" ht="21.95" hidden="false" customHeight="true" outlineLevel="0" collapsed="false">
      <c r="A434" s="418" t="n">
        <v>0</v>
      </c>
      <c r="B434" s="418" t="n">
        <v>0</v>
      </c>
      <c r="C434" s="419" t="n">
        <v>0</v>
      </c>
      <c r="D434" s="419" t="s">
        <v>152</v>
      </c>
      <c r="E434" s="447" t="s">
        <v>966</v>
      </c>
      <c r="F434" s="447" t="s">
        <v>1267</v>
      </c>
      <c r="G434" s="447" t="s">
        <v>1071</v>
      </c>
      <c r="H434" s="448" t="n">
        <v>5</v>
      </c>
      <c r="I434" s="475" t="n">
        <v>150</v>
      </c>
      <c r="J434" s="476" t="n">
        <v>750</v>
      </c>
      <c r="K434" s="451"/>
      <c r="L434" s="451" t="n">
        <v>0.0995</v>
      </c>
      <c r="M434" s="452" t="n">
        <v>0.4975</v>
      </c>
      <c r="N434" s="452" t="n">
        <v>74.625</v>
      </c>
      <c r="O434" s="451"/>
      <c r="P434" s="474"/>
      <c r="Q434" s="452" t="n">
        <v>0</v>
      </c>
      <c r="R434" s="452" t="n">
        <v>0</v>
      </c>
      <c r="S434" s="453" t="n">
        <v>750</v>
      </c>
      <c r="T434" s="453" t="n">
        <v>0</v>
      </c>
      <c r="U434" s="453" t="n">
        <v>758.7</v>
      </c>
      <c r="V434" s="453" t="n">
        <v>758.7</v>
      </c>
      <c r="W434" s="453" t="n">
        <v>75.49065</v>
      </c>
      <c r="X434" s="451" t="n">
        <v>0.0995</v>
      </c>
      <c r="Y434" s="451" t="n">
        <v>0</v>
      </c>
      <c r="Z434" s="451" t="n">
        <v>-0.0995</v>
      </c>
      <c r="AA434" s="451" t="n">
        <v>-0.0995</v>
      </c>
      <c r="AB434" s="517"/>
      <c r="AD434" s="92"/>
      <c r="AE434" s="518"/>
      <c r="AR434" s="434"/>
      <c r="AS434" s="434"/>
      <c r="AT434" s="434"/>
      <c r="AU434" s="434"/>
      <c r="AW434" s="104"/>
      <c r="AX434" s="369"/>
      <c r="AY434" s="519"/>
      <c r="AZ434" s="365"/>
      <c r="CE434" s="514" t="n">
        <v>423</v>
      </c>
    </row>
    <row r="435" s="1" customFormat="true" ht="21.95" hidden="false" customHeight="true" outlineLevel="0" collapsed="false">
      <c r="A435" s="418" t="n">
        <v>0</v>
      </c>
      <c r="B435" s="418" t="n">
        <v>0</v>
      </c>
      <c r="C435" s="419" t="n">
        <v>0</v>
      </c>
      <c r="D435" s="419" t="s">
        <v>152</v>
      </c>
      <c r="E435" s="447" t="s">
        <v>968</v>
      </c>
      <c r="F435" s="447" t="s">
        <v>1270</v>
      </c>
      <c r="G435" s="447" t="s">
        <v>1078</v>
      </c>
      <c r="H435" s="448" t="n">
        <v>1</v>
      </c>
      <c r="I435" s="475" t="n">
        <v>652.57</v>
      </c>
      <c r="J435" s="476" t="n">
        <v>652.57</v>
      </c>
      <c r="K435" s="451"/>
      <c r="L435" s="451" t="n">
        <v>0.0995</v>
      </c>
      <c r="M435" s="452" t="n">
        <v>0.0995</v>
      </c>
      <c r="N435" s="452" t="n">
        <v>64.930715</v>
      </c>
      <c r="O435" s="451"/>
      <c r="P435" s="474" t="n">
        <v>0.0833333333333333</v>
      </c>
      <c r="Q435" s="452" t="n">
        <v>0.0833333333333333</v>
      </c>
      <c r="R435" s="452" t="n">
        <v>54.3808333333333</v>
      </c>
      <c r="S435" s="453" t="n">
        <v>652.57</v>
      </c>
      <c r="T435" s="453" t="n">
        <v>54.3808333333333</v>
      </c>
      <c r="U435" s="453" t="n">
        <v>605.128161</v>
      </c>
      <c r="V435" s="453" t="n">
        <v>659.508994333333</v>
      </c>
      <c r="W435" s="453" t="n">
        <v>65.6211449361667</v>
      </c>
      <c r="X435" s="451" t="n">
        <v>0.0995</v>
      </c>
      <c r="Y435" s="451" t="n">
        <v>0.0833333333333333</v>
      </c>
      <c r="Z435" s="451" t="n">
        <v>-0.0161666666666667</v>
      </c>
      <c r="AA435" s="451" t="n">
        <v>-0.0161666666666667</v>
      </c>
      <c r="AB435" s="517"/>
      <c r="AD435" s="92"/>
      <c r="AE435" s="518"/>
      <c r="AR435" s="434"/>
      <c r="AS435" s="434"/>
      <c r="AT435" s="434"/>
      <c r="AU435" s="434"/>
      <c r="AW435" s="104"/>
      <c r="AX435" s="369"/>
      <c r="AY435" s="519"/>
      <c r="AZ435" s="365"/>
      <c r="CE435" s="514" t="n">
        <v>424</v>
      </c>
    </row>
    <row r="436" s="1" customFormat="true" ht="21.95" hidden="false" customHeight="true" outlineLevel="0" collapsed="false">
      <c r="A436" s="418" t="n">
        <v>0</v>
      </c>
      <c r="B436" s="418" t="n">
        <v>0</v>
      </c>
      <c r="C436" s="419" t="n">
        <v>0</v>
      </c>
      <c r="D436" s="419" t="s">
        <v>152</v>
      </c>
      <c r="E436" s="447" t="s">
        <v>970</v>
      </c>
      <c r="F436" s="447" t="s">
        <v>1115</v>
      </c>
      <c r="G436" s="447" t="s">
        <v>1071</v>
      </c>
      <c r="H436" s="480" t="n">
        <v>13</v>
      </c>
      <c r="I436" s="472" t="n">
        <v>2299.276</v>
      </c>
      <c r="J436" s="450" t="n">
        <v>29890.59</v>
      </c>
      <c r="K436" s="451"/>
      <c r="L436" s="451" t="n">
        <v>0.0995</v>
      </c>
      <c r="M436" s="452" t="n">
        <v>1.2935</v>
      </c>
      <c r="N436" s="452" t="n">
        <v>2974.113705</v>
      </c>
      <c r="O436" s="451"/>
      <c r="P436" s="474" t="n">
        <v>0.0833333333333333</v>
      </c>
      <c r="Q436" s="452" t="n">
        <v>1.08333333333333</v>
      </c>
      <c r="R436" s="452" t="n">
        <v>2490.8825</v>
      </c>
      <c r="S436" s="453" t="n">
        <v>29890.59</v>
      </c>
      <c r="T436" s="453" t="n">
        <v>2490.8825</v>
      </c>
      <c r="U436" s="453" t="n">
        <v>27717.544107</v>
      </c>
      <c r="V436" s="453" t="n">
        <v>30208.426607</v>
      </c>
      <c r="W436" s="453" t="n">
        <v>3005.7384473965</v>
      </c>
      <c r="X436" s="451" t="n">
        <v>0.0995</v>
      </c>
      <c r="Y436" s="451" t="n">
        <v>0.0833333333333333</v>
      </c>
      <c r="Z436" s="451" t="n">
        <v>-0.0161666666666667</v>
      </c>
      <c r="AA436" s="451" t="n">
        <v>-0.0161666666666667</v>
      </c>
      <c r="AB436" s="517"/>
      <c r="AD436" s="92"/>
      <c r="AE436" s="518"/>
      <c r="AR436" s="434"/>
      <c r="AS436" s="434"/>
      <c r="AT436" s="434"/>
      <c r="AU436" s="434"/>
      <c r="AW436" s="104"/>
      <c r="AX436" s="369"/>
      <c r="AY436" s="519"/>
      <c r="AZ436" s="365"/>
      <c r="CE436" s="514" t="n">
        <v>425</v>
      </c>
    </row>
    <row r="437" s="1" customFormat="true" ht="21.95" hidden="false" customHeight="true" outlineLevel="0" collapsed="false">
      <c r="A437" s="418" t="n">
        <v>0</v>
      </c>
      <c r="B437" s="418" t="n">
        <v>0</v>
      </c>
      <c r="C437" s="419" t="n">
        <v>0</v>
      </c>
      <c r="D437" s="419" t="s">
        <v>152</v>
      </c>
      <c r="E437" s="447" t="s">
        <v>972</v>
      </c>
      <c r="F437" s="447" t="s">
        <v>1273</v>
      </c>
      <c r="G437" s="447" t="s">
        <v>1071</v>
      </c>
      <c r="H437" s="480" t="n">
        <v>24</v>
      </c>
      <c r="I437" s="475" t="n">
        <v>250</v>
      </c>
      <c r="J437" s="473" t="n">
        <v>6000</v>
      </c>
      <c r="K437" s="451"/>
      <c r="L437" s="451" t="n">
        <v>0.0995</v>
      </c>
      <c r="M437" s="452" t="n">
        <v>2.388</v>
      </c>
      <c r="N437" s="452" t="n">
        <v>597</v>
      </c>
      <c r="O437" s="451"/>
      <c r="P437" s="474" t="n">
        <v>0.0833333333333333</v>
      </c>
      <c r="Q437" s="452" t="n">
        <v>2</v>
      </c>
      <c r="R437" s="452" t="n">
        <v>500</v>
      </c>
      <c r="S437" s="453" t="n">
        <v>6000</v>
      </c>
      <c r="T437" s="453" t="n">
        <v>500</v>
      </c>
      <c r="U437" s="453" t="n">
        <v>5563.8</v>
      </c>
      <c r="V437" s="453" t="n">
        <v>6063.8</v>
      </c>
      <c r="W437" s="453" t="n">
        <v>603.3481</v>
      </c>
      <c r="X437" s="451" t="n">
        <v>0.0995</v>
      </c>
      <c r="Y437" s="451" t="n">
        <v>0.0833333333333333</v>
      </c>
      <c r="Z437" s="451" t="n">
        <v>-0.0161666666666667</v>
      </c>
      <c r="AA437" s="451" t="n">
        <v>-0.0161666666666667</v>
      </c>
      <c r="AB437" s="517"/>
      <c r="AD437" s="92"/>
      <c r="AE437" s="518"/>
      <c r="AR437" s="434"/>
      <c r="AS437" s="434"/>
      <c r="AT437" s="434"/>
      <c r="AU437" s="434"/>
      <c r="AW437" s="104"/>
      <c r="AX437" s="369"/>
      <c r="AY437" s="519"/>
      <c r="AZ437" s="365"/>
      <c r="CE437" s="514" t="n">
        <v>426</v>
      </c>
    </row>
    <row r="438" s="1" customFormat="true" ht="21.95" hidden="false" customHeight="true" outlineLevel="0" collapsed="false">
      <c r="A438" s="418" t="n">
        <v>0</v>
      </c>
      <c r="B438" s="418" t="n">
        <v>0</v>
      </c>
      <c r="C438" s="419" t="n">
        <v>0</v>
      </c>
      <c r="D438" s="419" t="s">
        <v>152</v>
      </c>
      <c r="E438" s="447" t="s">
        <v>974</v>
      </c>
      <c r="F438" s="447" t="s">
        <v>1276</v>
      </c>
      <c r="G438" s="447" t="s">
        <v>1071</v>
      </c>
      <c r="H438" s="448" t="n">
        <v>3</v>
      </c>
      <c r="I438" s="475" t="n">
        <v>200</v>
      </c>
      <c r="J438" s="476" t="n">
        <v>600</v>
      </c>
      <c r="K438" s="451"/>
      <c r="L438" s="451" t="n">
        <v>0.0995</v>
      </c>
      <c r="M438" s="452" t="n">
        <v>0.2985</v>
      </c>
      <c r="N438" s="452" t="n">
        <v>59.7</v>
      </c>
      <c r="O438" s="451"/>
      <c r="P438" s="474" t="n">
        <v>0.0833333333333333</v>
      </c>
      <c r="Q438" s="452" t="n">
        <v>0.25</v>
      </c>
      <c r="R438" s="452" t="n">
        <v>50</v>
      </c>
      <c r="S438" s="453" t="n">
        <v>600</v>
      </c>
      <c r="T438" s="453" t="n">
        <v>50</v>
      </c>
      <c r="U438" s="453" t="n">
        <v>556.38</v>
      </c>
      <c r="V438" s="453" t="n">
        <v>606.38</v>
      </c>
      <c r="W438" s="453" t="n">
        <v>60.33481</v>
      </c>
      <c r="X438" s="451" t="n">
        <v>0.0995</v>
      </c>
      <c r="Y438" s="451" t="n">
        <v>0.0833333333333333</v>
      </c>
      <c r="Z438" s="451" t="n">
        <v>-0.0161666666666667</v>
      </c>
      <c r="AA438" s="451" t="n">
        <v>-0.0161666666666667</v>
      </c>
      <c r="AB438" s="517"/>
      <c r="AD438" s="92"/>
      <c r="AE438" s="518"/>
      <c r="AR438" s="434"/>
      <c r="AS438" s="434"/>
      <c r="AT438" s="434"/>
      <c r="AU438" s="434"/>
      <c r="AW438" s="104"/>
      <c r="AX438" s="369"/>
      <c r="AY438" s="519"/>
      <c r="AZ438" s="365"/>
      <c r="CE438" s="514" t="n">
        <v>427</v>
      </c>
    </row>
    <row r="439" s="1" customFormat="true" ht="21.95" hidden="false" customHeight="true" outlineLevel="0" collapsed="false">
      <c r="A439" s="418" t="n">
        <v>0</v>
      </c>
      <c r="B439" s="418" t="n">
        <v>0</v>
      </c>
      <c r="C439" s="419" t="n">
        <v>0</v>
      </c>
      <c r="D439" s="419" t="s">
        <v>152</v>
      </c>
      <c r="E439" s="447" t="s">
        <v>976</v>
      </c>
      <c r="F439" s="447" t="s">
        <v>1282</v>
      </c>
      <c r="G439" s="447" t="s">
        <v>1078</v>
      </c>
      <c r="H439" s="448" t="n">
        <v>1</v>
      </c>
      <c r="I439" s="475" t="n">
        <v>700</v>
      </c>
      <c r="J439" s="476" t="n">
        <v>700</v>
      </c>
      <c r="K439" s="451"/>
      <c r="L439" s="451" t="n">
        <v>0.0553</v>
      </c>
      <c r="M439" s="452" t="n">
        <v>0.0553</v>
      </c>
      <c r="N439" s="452" t="n">
        <v>38.71</v>
      </c>
      <c r="O439" s="451"/>
      <c r="P439" s="474" t="n">
        <v>0.0833333333333333</v>
      </c>
      <c r="Q439" s="452" t="n">
        <v>0.0833333333333333</v>
      </c>
      <c r="R439" s="452" t="n">
        <v>58.3333333333333</v>
      </c>
      <c r="S439" s="453" t="n">
        <v>700</v>
      </c>
      <c r="T439" s="453" t="n">
        <v>58.3333333333333</v>
      </c>
      <c r="U439" s="453" t="n">
        <v>649.11</v>
      </c>
      <c r="V439" s="453" t="n">
        <v>707.443333333333</v>
      </c>
      <c r="W439" s="453" t="n">
        <v>39.1216163333333</v>
      </c>
      <c r="X439" s="451" t="n">
        <v>0.0553</v>
      </c>
      <c r="Y439" s="451" t="n">
        <v>0.0833333333333333</v>
      </c>
      <c r="Z439" s="451" t="n">
        <v>0.0280333333333333</v>
      </c>
      <c r="AA439" s="451" t="n">
        <v>0.0280333333333333</v>
      </c>
      <c r="AB439" s="517"/>
      <c r="AD439" s="92"/>
      <c r="AE439" s="518"/>
      <c r="AR439" s="434"/>
      <c r="AS439" s="434"/>
      <c r="AT439" s="434"/>
      <c r="AU439" s="434"/>
      <c r="AW439" s="104"/>
      <c r="AX439" s="369"/>
      <c r="AY439" s="519"/>
      <c r="AZ439" s="365"/>
      <c r="CE439" s="514" t="n">
        <v>428</v>
      </c>
    </row>
    <row r="440" s="1" customFormat="true" ht="21.95" hidden="false" customHeight="true" outlineLevel="0" collapsed="false">
      <c r="A440" s="418" t="n">
        <v>0</v>
      </c>
      <c r="B440" s="418" t="n">
        <v>0</v>
      </c>
      <c r="C440" s="419" t="n">
        <v>0</v>
      </c>
      <c r="D440" s="419" t="s">
        <v>152</v>
      </c>
      <c r="E440" s="447" t="s">
        <v>978</v>
      </c>
      <c r="F440" s="447" t="s">
        <v>2907</v>
      </c>
      <c r="G440" s="447" t="s">
        <v>1079</v>
      </c>
      <c r="H440" s="475" t="n">
        <v>500</v>
      </c>
      <c r="I440" s="480" t="n">
        <v>12</v>
      </c>
      <c r="J440" s="473" t="n">
        <v>6000</v>
      </c>
      <c r="K440" s="451"/>
      <c r="L440" s="451" t="n">
        <v>0</v>
      </c>
      <c r="M440" s="452" t="n">
        <v>0</v>
      </c>
      <c r="N440" s="452" t="n">
        <v>0</v>
      </c>
      <c r="O440" s="451"/>
      <c r="P440" s="451" t="n">
        <v>0</v>
      </c>
      <c r="Q440" s="452" t="n">
        <v>0</v>
      </c>
      <c r="R440" s="452" t="n">
        <v>0</v>
      </c>
      <c r="S440" s="453" t="n">
        <v>6000</v>
      </c>
      <c r="T440" s="453" t="n">
        <v>0</v>
      </c>
      <c r="U440" s="453" t="n">
        <v>6069.6</v>
      </c>
      <c r="V440" s="453" t="n">
        <v>6069.6</v>
      </c>
      <c r="W440" s="453" t="n">
        <v>0</v>
      </c>
      <c r="X440" s="451" t="n">
        <v>0</v>
      </c>
      <c r="Y440" s="451" t="n">
        <v>0</v>
      </c>
      <c r="Z440" s="451" t="n">
        <v>0</v>
      </c>
      <c r="AA440" s="451" t="n">
        <v>0</v>
      </c>
      <c r="AB440" s="517"/>
      <c r="AD440" s="92"/>
      <c r="AE440" s="518"/>
      <c r="AR440" s="434"/>
      <c r="AS440" s="434"/>
      <c r="AT440" s="434"/>
      <c r="AU440" s="434"/>
      <c r="AW440" s="104"/>
      <c r="AX440" s="369"/>
      <c r="AY440" s="519"/>
      <c r="AZ440" s="365"/>
      <c r="CE440" s="514" t="n">
        <v>429</v>
      </c>
    </row>
    <row r="441" s="1" customFormat="true" ht="21.95" hidden="false" customHeight="true" outlineLevel="0" collapsed="false">
      <c r="A441" s="418" t="n">
        <v>0</v>
      </c>
      <c r="B441" s="418" t="n">
        <v>0</v>
      </c>
      <c r="C441" s="419" t="n">
        <v>0</v>
      </c>
      <c r="D441" s="419" t="s">
        <v>152</v>
      </c>
      <c r="E441" s="447" t="s">
        <v>981</v>
      </c>
      <c r="F441" s="447" t="s">
        <v>2909</v>
      </c>
      <c r="G441" s="447" t="s">
        <v>1072</v>
      </c>
      <c r="H441" s="480" t="n">
        <v>48</v>
      </c>
      <c r="I441" s="480" t="n">
        <v>37.098</v>
      </c>
      <c r="J441" s="473" t="n">
        <v>1780.7</v>
      </c>
      <c r="K441" s="451"/>
      <c r="L441" s="451" t="n">
        <v>0</v>
      </c>
      <c r="M441" s="452" t="n">
        <v>0</v>
      </c>
      <c r="N441" s="452" t="n">
        <v>0</v>
      </c>
      <c r="O441" s="451"/>
      <c r="P441" s="451" t="n">
        <v>0</v>
      </c>
      <c r="Q441" s="452" t="n">
        <v>0</v>
      </c>
      <c r="R441" s="452" t="n">
        <v>0</v>
      </c>
      <c r="S441" s="453" t="n">
        <v>1780.7</v>
      </c>
      <c r="T441" s="453" t="n">
        <v>0</v>
      </c>
      <c r="U441" s="453" t="n">
        <v>1801.35612</v>
      </c>
      <c r="V441" s="453" t="n">
        <v>1801.35612</v>
      </c>
      <c r="W441" s="453" t="n">
        <v>0</v>
      </c>
      <c r="X441" s="451" t="n">
        <v>0</v>
      </c>
      <c r="Y441" s="451" t="n">
        <v>0</v>
      </c>
      <c r="Z441" s="451" t="n">
        <v>0</v>
      </c>
      <c r="AA441" s="451" t="n">
        <v>0</v>
      </c>
      <c r="AB441" s="517"/>
      <c r="AD441" s="92"/>
      <c r="AE441" s="518"/>
      <c r="AR441" s="434"/>
      <c r="AS441" s="434"/>
      <c r="AT441" s="434"/>
      <c r="AU441" s="434"/>
      <c r="AW441" s="104"/>
      <c r="AX441" s="369"/>
      <c r="AY441" s="519"/>
      <c r="AZ441" s="365"/>
      <c r="CE441" s="514" t="n">
        <v>430</v>
      </c>
    </row>
    <row r="442" s="1" customFormat="true" ht="21.95" hidden="false" customHeight="true" outlineLevel="0" collapsed="false">
      <c r="A442" s="418" t="n">
        <v>0</v>
      </c>
      <c r="B442" s="418" t="n">
        <v>0</v>
      </c>
      <c r="C442" s="419" t="n">
        <v>0</v>
      </c>
      <c r="D442" s="419" t="s">
        <v>152</v>
      </c>
      <c r="E442" s="447" t="s">
        <v>983</v>
      </c>
      <c r="F442" s="447" t="s">
        <v>1288</v>
      </c>
      <c r="G442" s="447" t="s">
        <v>1071</v>
      </c>
      <c r="H442" s="448" t="n">
        <v>1</v>
      </c>
      <c r="I442" s="475" t="n">
        <v>350</v>
      </c>
      <c r="J442" s="476" t="n">
        <v>350</v>
      </c>
      <c r="K442" s="451"/>
      <c r="L442" s="451" t="n">
        <v>0.0995</v>
      </c>
      <c r="M442" s="452" t="n">
        <v>0.0995</v>
      </c>
      <c r="N442" s="452" t="n">
        <v>34.825</v>
      </c>
      <c r="O442" s="451"/>
      <c r="P442" s="474"/>
      <c r="Q442" s="452" t="n">
        <v>0</v>
      </c>
      <c r="R442" s="452" t="n">
        <v>0</v>
      </c>
      <c r="S442" s="453" t="n">
        <v>350</v>
      </c>
      <c r="T442" s="453" t="n">
        <v>0</v>
      </c>
      <c r="U442" s="453" t="n">
        <v>354.06</v>
      </c>
      <c r="V442" s="453" t="n">
        <v>354.06</v>
      </c>
      <c r="W442" s="453" t="n">
        <v>35.22897</v>
      </c>
      <c r="X442" s="451" t="n">
        <v>0.0995</v>
      </c>
      <c r="Y442" s="451" t="n">
        <v>0</v>
      </c>
      <c r="Z442" s="451" t="n">
        <v>-0.0995</v>
      </c>
      <c r="AA442" s="451" t="n">
        <v>-0.0995</v>
      </c>
      <c r="AB442" s="517"/>
      <c r="AD442" s="92"/>
      <c r="AE442" s="518"/>
      <c r="AR442" s="434"/>
      <c r="AS442" s="434"/>
      <c r="AT442" s="434"/>
      <c r="AU442" s="434"/>
      <c r="AW442" s="104"/>
      <c r="AX442" s="369"/>
      <c r="AY442" s="519"/>
      <c r="AZ442" s="365"/>
      <c r="CE442" s="514" t="n">
        <v>431</v>
      </c>
    </row>
    <row r="443" s="1" customFormat="true" ht="21.95" hidden="false" customHeight="true" outlineLevel="0" collapsed="false">
      <c r="A443" s="418" t="n">
        <v>0</v>
      </c>
      <c r="B443" s="418" t="n">
        <v>0</v>
      </c>
      <c r="C443" s="419" t="n">
        <v>0</v>
      </c>
      <c r="D443" s="419" t="s">
        <v>152</v>
      </c>
      <c r="E443" s="447" t="s">
        <v>985</v>
      </c>
      <c r="F443" s="447" t="s">
        <v>2912</v>
      </c>
      <c r="G443" s="447" t="s">
        <v>1071</v>
      </c>
      <c r="H443" s="480" t="n">
        <v>11</v>
      </c>
      <c r="I443" s="472" t="n">
        <v>6000</v>
      </c>
      <c r="J443" s="450" t="n">
        <v>66000</v>
      </c>
      <c r="K443" s="451"/>
      <c r="L443" s="451" t="n">
        <v>0</v>
      </c>
      <c r="M443" s="452" t="n">
        <v>0</v>
      </c>
      <c r="N443" s="452" t="n">
        <v>0</v>
      </c>
      <c r="O443" s="451"/>
      <c r="P443" s="451" t="n">
        <v>0</v>
      </c>
      <c r="Q443" s="452" t="n">
        <v>0</v>
      </c>
      <c r="R443" s="452" t="n">
        <v>0</v>
      </c>
      <c r="S443" s="453" t="n">
        <v>66000</v>
      </c>
      <c r="T443" s="453" t="n">
        <v>0</v>
      </c>
      <c r="U443" s="453" t="n">
        <v>66765.6</v>
      </c>
      <c r="V443" s="453" t="n">
        <v>66765.6</v>
      </c>
      <c r="W443" s="453" t="n">
        <v>0</v>
      </c>
      <c r="X443" s="451" t="n">
        <v>0</v>
      </c>
      <c r="Y443" s="451" t="n">
        <v>0</v>
      </c>
      <c r="Z443" s="451" t="n">
        <v>0</v>
      </c>
      <c r="AA443" s="451" t="n">
        <v>0</v>
      </c>
      <c r="AB443" s="517"/>
      <c r="AD443" s="92"/>
      <c r="AE443" s="518"/>
      <c r="AR443" s="434"/>
      <c r="AS443" s="434"/>
      <c r="AT443" s="434"/>
      <c r="AU443" s="434"/>
      <c r="AW443" s="104"/>
      <c r="AX443" s="369"/>
      <c r="AY443" s="519"/>
      <c r="AZ443" s="365"/>
      <c r="CE443" s="514" t="n">
        <v>432</v>
      </c>
    </row>
    <row r="444" s="1" customFormat="true" ht="21.95" hidden="false" customHeight="true" outlineLevel="0" collapsed="false">
      <c r="A444" s="418" t="n">
        <v>0</v>
      </c>
      <c r="B444" s="418" t="n">
        <v>0</v>
      </c>
      <c r="C444" s="419" t="n">
        <v>0</v>
      </c>
      <c r="D444" s="419" t="s">
        <v>152</v>
      </c>
      <c r="E444" s="447" t="s">
        <v>988</v>
      </c>
      <c r="F444" s="447" t="s">
        <v>1261</v>
      </c>
      <c r="G444" s="447" t="s">
        <v>1071</v>
      </c>
      <c r="H444" s="480" t="n">
        <v>66</v>
      </c>
      <c r="I444" s="475" t="n">
        <v>300</v>
      </c>
      <c r="J444" s="450" t="n">
        <v>19800</v>
      </c>
      <c r="K444" s="451"/>
      <c r="L444" s="451" t="n">
        <v>0</v>
      </c>
      <c r="M444" s="452" t="n">
        <v>0</v>
      </c>
      <c r="N444" s="452" t="n">
        <v>0</v>
      </c>
      <c r="O444" s="451"/>
      <c r="P444" s="451" t="n">
        <v>0</v>
      </c>
      <c r="Q444" s="452" t="n">
        <v>0</v>
      </c>
      <c r="R444" s="452" t="n">
        <v>0</v>
      </c>
      <c r="S444" s="453" t="n">
        <v>19800</v>
      </c>
      <c r="T444" s="453" t="n">
        <v>0</v>
      </c>
      <c r="U444" s="453" t="n">
        <v>20029.68</v>
      </c>
      <c r="V444" s="453" t="n">
        <v>20029.68</v>
      </c>
      <c r="W444" s="453" t="n">
        <v>0</v>
      </c>
      <c r="X444" s="451" t="n">
        <v>0</v>
      </c>
      <c r="Y444" s="451" t="n">
        <v>0</v>
      </c>
      <c r="Z444" s="451" t="n">
        <v>0</v>
      </c>
      <c r="AA444" s="451" t="n">
        <v>0</v>
      </c>
      <c r="AB444" s="517"/>
      <c r="AD444" s="92"/>
      <c r="AE444" s="518"/>
      <c r="AR444" s="434"/>
      <c r="AS444" s="434"/>
      <c r="AT444" s="434"/>
      <c r="AU444" s="434"/>
      <c r="AW444" s="104"/>
      <c r="AX444" s="369"/>
      <c r="AY444" s="519"/>
      <c r="AZ444" s="365"/>
      <c r="CE444" s="514" t="n">
        <v>433</v>
      </c>
    </row>
    <row r="445" s="1" customFormat="true" ht="21.95" hidden="false" customHeight="true" outlineLevel="0" collapsed="false">
      <c r="A445" s="418" t="n">
        <v>0</v>
      </c>
      <c r="B445" s="418" t="n">
        <v>0</v>
      </c>
      <c r="C445" s="419" t="n">
        <v>0</v>
      </c>
      <c r="D445" s="419" t="s">
        <v>152</v>
      </c>
      <c r="E445" s="477" t="s">
        <v>990</v>
      </c>
      <c r="F445" s="477" t="s">
        <v>2915</v>
      </c>
      <c r="G445" s="477"/>
      <c r="H445" s="478"/>
      <c r="I445" s="478"/>
      <c r="J445" s="479" t="n">
        <v>26659.67</v>
      </c>
      <c r="K445" s="451"/>
      <c r="L445" s="451" t="n">
        <v>0</v>
      </c>
      <c r="M445" s="452" t="n">
        <v>0</v>
      </c>
      <c r="N445" s="452" t="n">
        <v>0</v>
      </c>
      <c r="O445" s="451"/>
      <c r="P445" s="451" t="n">
        <v>0</v>
      </c>
      <c r="Q445" s="452" t="n">
        <v>0</v>
      </c>
      <c r="R445" s="452" t="n">
        <v>0</v>
      </c>
      <c r="S445" s="453" t="n">
        <v>26659.67</v>
      </c>
      <c r="T445" s="453" t="n">
        <v>0</v>
      </c>
      <c r="U445" s="453" t="n">
        <v>0</v>
      </c>
      <c r="V445" s="453" t="n">
        <v>0</v>
      </c>
      <c r="W445" s="453" t="n">
        <v>0</v>
      </c>
      <c r="X445" s="451" t="n">
        <v>0</v>
      </c>
      <c r="Y445" s="451" t="n">
        <v>0</v>
      </c>
      <c r="Z445" s="451" t="n">
        <v>0</v>
      </c>
      <c r="AA445" s="451" t="n">
        <v>0</v>
      </c>
      <c r="AB445" s="517"/>
      <c r="AD445" s="92"/>
      <c r="AE445" s="518"/>
      <c r="AR445" s="434"/>
      <c r="AS445" s="434"/>
      <c r="AT445" s="434"/>
      <c r="AU445" s="434"/>
      <c r="AW445" s="104"/>
      <c r="AX445" s="369"/>
      <c r="AY445" s="519"/>
      <c r="AZ445" s="365"/>
      <c r="CE445" s="514" t="n">
        <v>434</v>
      </c>
    </row>
    <row r="446" s="1" customFormat="true" ht="21.95" hidden="false" customHeight="true" outlineLevel="0" collapsed="false">
      <c r="A446" s="418" t="n">
        <v>0</v>
      </c>
      <c r="B446" s="418" t="n">
        <v>0</v>
      </c>
      <c r="C446" s="419" t="n">
        <v>0</v>
      </c>
      <c r="D446" s="419" t="s">
        <v>152</v>
      </c>
      <c r="E446" s="447" t="s">
        <v>992</v>
      </c>
      <c r="F446" s="447" t="s">
        <v>1179</v>
      </c>
      <c r="G446" s="447" t="s">
        <v>1070</v>
      </c>
      <c r="H446" s="448" t="n">
        <v>1</v>
      </c>
      <c r="I446" s="472" t="n">
        <v>2536.2052</v>
      </c>
      <c r="J446" s="473" t="n">
        <v>2536.21</v>
      </c>
      <c r="K446" s="451"/>
      <c r="L446" s="451" t="n">
        <v>0</v>
      </c>
      <c r="M446" s="452" t="n">
        <v>0</v>
      </c>
      <c r="N446" s="452" t="n">
        <v>0</v>
      </c>
      <c r="O446" s="451"/>
      <c r="P446" s="451" t="n">
        <v>0</v>
      </c>
      <c r="Q446" s="452" t="n">
        <v>0</v>
      </c>
      <c r="R446" s="452" t="n">
        <v>0</v>
      </c>
      <c r="S446" s="453" t="n">
        <v>2536.21</v>
      </c>
      <c r="T446" s="453" t="n">
        <v>0</v>
      </c>
      <c r="U446" s="453" t="n">
        <v>2565.630036</v>
      </c>
      <c r="V446" s="453" t="n">
        <v>2565.630036</v>
      </c>
      <c r="W446" s="453" t="n">
        <v>0</v>
      </c>
      <c r="X446" s="451" t="n">
        <v>0</v>
      </c>
      <c r="Y446" s="451" t="n">
        <v>0</v>
      </c>
      <c r="Z446" s="451" t="n">
        <v>0</v>
      </c>
      <c r="AA446" s="451" t="n">
        <v>0</v>
      </c>
      <c r="AB446" s="517"/>
      <c r="AD446" s="92"/>
      <c r="AE446" s="518"/>
      <c r="AR446" s="434"/>
      <c r="AS446" s="434"/>
      <c r="AT446" s="434"/>
      <c r="AU446" s="434"/>
      <c r="AW446" s="104"/>
      <c r="AX446" s="369"/>
      <c r="AY446" s="519"/>
      <c r="AZ446" s="365"/>
      <c r="CE446" s="514" t="n">
        <v>435</v>
      </c>
    </row>
    <row r="447" s="1" customFormat="true" ht="21.95" hidden="false" customHeight="true" outlineLevel="0" collapsed="false">
      <c r="A447" s="418" t="n">
        <v>0</v>
      </c>
      <c r="B447" s="418" t="n">
        <v>0</v>
      </c>
      <c r="C447" s="419" t="n">
        <v>0</v>
      </c>
      <c r="D447" s="419" t="s">
        <v>152</v>
      </c>
      <c r="E447" s="447" t="s">
        <v>995</v>
      </c>
      <c r="F447" s="447" t="s">
        <v>2918</v>
      </c>
      <c r="G447" s="447" t="s">
        <v>1070</v>
      </c>
      <c r="H447" s="448" t="n">
        <v>1</v>
      </c>
      <c r="I447" s="449" t="n">
        <v>13000</v>
      </c>
      <c r="J447" s="450" t="n">
        <v>13000</v>
      </c>
      <c r="K447" s="451"/>
      <c r="L447" s="451" t="n">
        <v>0</v>
      </c>
      <c r="M447" s="452" t="n">
        <v>0</v>
      </c>
      <c r="N447" s="452" t="n">
        <v>0</v>
      </c>
      <c r="O447" s="451"/>
      <c r="P447" s="451" t="n">
        <v>0</v>
      </c>
      <c r="Q447" s="452" t="n">
        <v>0</v>
      </c>
      <c r="R447" s="452" t="n">
        <v>0</v>
      </c>
      <c r="S447" s="453" t="n">
        <v>13000</v>
      </c>
      <c r="T447" s="453" t="n">
        <v>0</v>
      </c>
      <c r="U447" s="453" t="n">
        <v>13150.8</v>
      </c>
      <c r="V447" s="453" t="n">
        <v>13150.8</v>
      </c>
      <c r="W447" s="453" t="n">
        <v>0</v>
      </c>
      <c r="X447" s="451" t="n">
        <v>0</v>
      </c>
      <c r="Y447" s="451" t="n">
        <v>0</v>
      </c>
      <c r="Z447" s="451" t="n">
        <v>0</v>
      </c>
      <c r="AA447" s="451" t="n">
        <v>0</v>
      </c>
      <c r="AB447" s="517"/>
      <c r="AD447" s="92"/>
      <c r="AE447" s="518"/>
      <c r="AR447" s="434"/>
      <c r="AS447" s="434"/>
      <c r="AT447" s="434"/>
      <c r="AU447" s="434"/>
      <c r="AW447" s="104"/>
      <c r="AX447" s="369"/>
      <c r="AY447" s="519"/>
      <c r="AZ447" s="365"/>
      <c r="CE447" s="514" t="n">
        <v>436</v>
      </c>
    </row>
    <row r="448" s="1" customFormat="true" ht="21.95" hidden="false" customHeight="true" outlineLevel="0" collapsed="false">
      <c r="A448" s="418" t="n">
        <v>0</v>
      </c>
      <c r="B448" s="418" t="n">
        <v>0</v>
      </c>
      <c r="C448" s="419" t="n">
        <v>0</v>
      </c>
      <c r="D448" s="419" t="s">
        <v>152</v>
      </c>
      <c r="E448" s="447" t="s">
        <v>997</v>
      </c>
      <c r="F448" s="447" t="s">
        <v>1109</v>
      </c>
      <c r="G448" s="447" t="s">
        <v>1078</v>
      </c>
      <c r="H448" s="448" t="n">
        <v>1</v>
      </c>
      <c r="I448" s="472" t="n">
        <v>1373.4502</v>
      </c>
      <c r="J448" s="473" t="n">
        <v>1373.46</v>
      </c>
      <c r="K448" s="451"/>
      <c r="L448" s="451" t="n">
        <v>0</v>
      </c>
      <c r="M448" s="452" t="n">
        <v>0</v>
      </c>
      <c r="N448" s="452" t="n">
        <v>0</v>
      </c>
      <c r="O448" s="451"/>
      <c r="P448" s="451" t="n">
        <v>0</v>
      </c>
      <c r="Q448" s="452" t="n">
        <v>0</v>
      </c>
      <c r="R448" s="452" t="n">
        <v>0</v>
      </c>
      <c r="S448" s="453" t="n">
        <v>1373.46</v>
      </c>
      <c r="T448" s="453" t="n">
        <v>0</v>
      </c>
      <c r="U448" s="453" t="n">
        <v>1389.392136</v>
      </c>
      <c r="V448" s="453" t="n">
        <v>1389.392136</v>
      </c>
      <c r="W448" s="453" t="n">
        <v>0</v>
      </c>
      <c r="X448" s="451" t="n">
        <v>0</v>
      </c>
      <c r="Y448" s="451" t="n">
        <v>0</v>
      </c>
      <c r="Z448" s="451" t="n">
        <v>0</v>
      </c>
      <c r="AA448" s="451" t="n">
        <v>0</v>
      </c>
      <c r="AB448" s="517"/>
      <c r="AD448" s="92"/>
      <c r="AE448" s="518"/>
      <c r="AR448" s="434"/>
      <c r="AS448" s="434"/>
      <c r="AT448" s="434"/>
      <c r="AU448" s="434"/>
      <c r="AW448" s="104"/>
      <c r="AX448" s="369"/>
      <c r="AY448" s="519"/>
      <c r="AZ448" s="365"/>
      <c r="CE448" s="514" t="n">
        <v>437</v>
      </c>
    </row>
    <row r="449" s="1" customFormat="true" ht="21.95" hidden="false" customHeight="true" outlineLevel="0" collapsed="false">
      <c r="A449" s="418" t="n">
        <v>0</v>
      </c>
      <c r="B449" s="418" t="n">
        <v>0</v>
      </c>
      <c r="C449" s="419" t="n">
        <v>0</v>
      </c>
      <c r="D449" s="419" t="s">
        <v>152</v>
      </c>
      <c r="E449" s="447" t="s">
        <v>999</v>
      </c>
      <c r="F449" s="447" t="s">
        <v>2921</v>
      </c>
      <c r="G449" s="447" t="s">
        <v>1071</v>
      </c>
      <c r="H449" s="480" t="n">
        <v>44</v>
      </c>
      <c r="I449" s="475" t="n">
        <v>150</v>
      </c>
      <c r="J449" s="473" t="n">
        <v>6600</v>
      </c>
      <c r="K449" s="451"/>
      <c r="L449" s="451" t="n">
        <v>0</v>
      </c>
      <c r="M449" s="452" t="n">
        <v>0</v>
      </c>
      <c r="N449" s="452" t="n">
        <v>0</v>
      </c>
      <c r="O449" s="451"/>
      <c r="P449" s="451" t="n">
        <v>0</v>
      </c>
      <c r="Q449" s="452" t="n">
        <v>0</v>
      </c>
      <c r="R449" s="452" t="n">
        <v>0</v>
      </c>
      <c r="S449" s="453" t="n">
        <v>6600</v>
      </c>
      <c r="T449" s="453" t="n">
        <v>0</v>
      </c>
      <c r="U449" s="453" t="n">
        <v>6676.56</v>
      </c>
      <c r="V449" s="453" t="n">
        <v>6676.56</v>
      </c>
      <c r="W449" s="453" t="n">
        <v>0</v>
      </c>
      <c r="X449" s="451" t="n">
        <v>0</v>
      </c>
      <c r="Y449" s="451" t="n">
        <v>0</v>
      </c>
      <c r="Z449" s="451" t="n">
        <v>0</v>
      </c>
      <c r="AA449" s="451" t="n">
        <v>0</v>
      </c>
      <c r="AB449" s="517"/>
      <c r="AD449" s="92"/>
      <c r="AE449" s="518"/>
      <c r="AR449" s="434"/>
      <c r="AS449" s="434"/>
      <c r="AT449" s="434"/>
      <c r="AU449" s="434"/>
      <c r="AW449" s="104"/>
      <c r="AX449" s="369"/>
      <c r="AY449" s="519"/>
      <c r="AZ449" s="365"/>
      <c r="CE449" s="514" t="n">
        <v>438</v>
      </c>
    </row>
    <row r="450" s="1" customFormat="true" ht="21.95" hidden="false" customHeight="true" outlineLevel="0" collapsed="false">
      <c r="A450" s="418" t="n">
        <v>0</v>
      </c>
      <c r="B450" s="418" t="n">
        <v>0</v>
      </c>
      <c r="C450" s="419" t="n">
        <v>0</v>
      </c>
      <c r="D450" s="419" t="s">
        <v>152</v>
      </c>
      <c r="E450" s="447" t="s">
        <v>1001</v>
      </c>
      <c r="F450" s="447" t="s">
        <v>1156</v>
      </c>
      <c r="G450" s="447" t="s">
        <v>1071</v>
      </c>
      <c r="H450" s="480" t="n">
        <v>21</v>
      </c>
      <c r="I450" s="475" t="n">
        <v>150</v>
      </c>
      <c r="J450" s="473" t="n">
        <v>3150</v>
      </c>
      <c r="K450" s="451"/>
      <c r="L450" s="451" t="n">
        <v>0</v>
      </c>
      <c r="M450" s="452" t="n">
        <v>0</v>
      </c>
      <c r="N450" s="452" t="n">
        <v>0</v>
      </c>
      <c r="O450" s="451"/>
      <c r="P450" s="451" t="n">
        <v>0</v>
      </c>
      <c r="Q450" s="452" t="n">
        <v>0</v>
      </c>
      <c r="R450" s="452" t="n">
        <v>0</v>
      </c>
      <c r="S450" s="453" t="n">
        <v>3150</v>
      </c>
      <c r="T450" s="453" t="n">
        <v>0</v>
      </c>
      <c r="U450" s="453" t="n">
        <v>3186.54</v>
      </c>
      <c r="V450" s="453" t="n">
        <v>3186.54</v>
      </c>
      <c r="W450" s="453" t="n">
        <v>0</v>
      </c>
      <c r="X450" s="451" t="n">
        <v>0</v>
      </c>
      <c r="Y450" s="451" t="n">
        <v>0</v>
      </c>
      <c r="Z450" s="451" t="n">
        <v>0</v>
      </c>
      <c r="AA450" s="451" t="n">
        <v>0</v>
      </c>
      <c r="AB450" s="517"/>
      <c r="AD450" s="92"/>
      <c r="AE450" s="518"/>
      <c r="AR450" s="434"/>
      <c r="AS450" s="434"/>
      <c r="AT450" s="434"/>
      <c r="AU450" s="434"/>
      <c r="AW450" s="104"/>
      <c r="AX450" s="369"/>
      <c r="AY450" s="519"/>
      <c r="AZ450" s="365"/>
      <c r="CE450" s="514" t="n">
        <v>439</v>
      </c>
    </row>
    <row r="451" s="1" customFormat="true" ht="21.95" hidden="false" customHeight="true" outlineLevel="0" collapsed="false">
      <c r="A451" s="418" t="n">
        <v>0</v>
      </c>
      <c r="B451" s="418" t="n">
        <v>0</v>
      </c>
      <c r="C451" s="419" t="s">
        <v>158</v>
      </c>
      <c r="D451" s="419" t="s">
        <v>158</v>
      </c>
      <c r="E451" s="420" t="s">
        <v>158</v>
      </c>
      <c r="F451" s="420" t="s">
        <v>2924</v>
      </c>
      <c r="G451" s="421"/>
      <c r="H451" s="421"/>
      <c r="I451" s="421"/>
      <c r="J451" s="422" t="n">
        <v>311618.37</v>
      </c>
      <c r="K451" s="423"/>
      <c r="L451" s="423" t="n">
        <v>0.1272</v>
      </c>
      <c r="M451" s="422" t="n">
        <v>0</v>
      </c>
      <c r="N451" s="422" t="n">
        <v>39637.856664</v>
      </c>
      <c r="O451" s="423"/>
      <c r="P451" s="423" t="n">
        <v>0.116242523935073</v>
      </c>
      <c r="Q451" s="422" t="n">
        <v>0</v>
      </c>
      <c r="R451" s="422" t="n">
        <v>36223.3058333333</v>
      </c>
      <c r="S451" s="422" t="n">
        <v>311618.37</v>
      </c>
      <c r="T451" s="422" t="n">
        <v>36223.3058333333</v>
      </c>
      <c r="U451" s="422"/>
      <c r="V451" s="422" t="n">
        <v>314812.952744333</v>
      </c>
      <c r="W451" s="422" t="n">
        <v>40044.2075890792</v>
      </c>
      <c r="X451" s="423" t="n">
        <v>0.1272</v>
      </c>
      <c r="Y451" s="423" t="n">
        <v>0.116242523935073</v>
      </c>
      <c r="Z451" s="423" t="n">
        <v>-0.0109574760649273</v>
      </c>
      <c r="AA451" s="423" t="n">
        <v>-0.0109574760649273</v>
      </c>
      <c r="AB451" s="424"/>
      <c r="AD451" s="92"/>
      <c r="AE451" s="518"/>
      <c r="AR451" s="434"/>
      <c r="AS451" s="434"/>
      <c r="AT451" s="434"/>
      <c r="AU451" s="434"/>
      <c r="AW451" s="104"/>
      <c r="AX451" s="369"/>
      <c r="AY451" s="519"/>
      <c r="AZ451" s="365"/>
      <c r="CE451" s="514" t="n">
        <v>440</v>
      </c>
    </row>
    <row r="452" s="1" customFormat="true" ht="21.95" hidden="false" customHeight="true" outlineLevel="0" collapsed="false">
      <c r="A452" s="418" t="n">
        <v>0</v>
      </c>
      <c r="B452" s="418" t="n">
        <v>0</v>
      </c>
      <c r="C452" s="419" t="n">
        <v>0</v>
      </c>
      <c r="D452" s="419" t="s">
        <v>158</v>
      </c>
      <c r="E452" s="477" t="s">
        <v>1004</v>
      </c>
      <c r="F452" s="477" t="s">
        <v>2926</v>
      </c>
      <c r="G452" s="477"/>
      <c r="H452" s="478"/>
      <c r="I452" s="478"/>
      <c r="J452" s="481" t="n">
        <v>234906.45</v>
      </c>
      <c r="K452" s="451"/>
      <c r="L452" s="451" t="n">
        <v>0</v>
      </c>
      <c r="M452" s="452" t="n">
        <v>0</v>
      </c>
      <c r="N452" s="452" t="n">
        <v>0</v>
      </c>
      <c r="O452" s="451"/>
      <c r="P452" s="451" t="n">
        <v>0</v>
      </c>
      <c r="Q452" s="452" t="n">
        <v>0</v>
      </c>
      <c r="R452" s="452" t="n">
        <v>0</v>
      </c>
      <c r="S452" s="453" t="n">
        <v>234906.45</v>
      </c>
      <c r="T452" s="453" t="n">
        <v>0</v>
      </c>
      <c r="U452" s="453" t="n">
        <v>0</v>
      </c>
      <c r="V452" s="453" t="n">
        <v>0</v>
      </c>
      <c r="W452" s="453" t="n">
        <v>0</v>
      </c>
      <c r="X452" s="451" t="n">
        <v>0</v>
      </c>
      <c r="Y452" s="451" t="n">
        <v>0</v>
      </c>
      <c r="Z452" s="451" t="n">
        <v>0</v>
      </c>
      <c r="AA452" s="451" t="n">
        <v>0</v>
      </c>
      <c r="AB452" s="517"/>
      <c r="AC452" s="425"/>
      <c r="AD452" s="426"/>
      <c r="AE452" s="427"/>
      <c r="AF452" s="425"/>
      <c r="AG452" s="428"/>
      <c r="AH452" s="429"/>
      <c r="AI452" s="428"/>
      <c r="AJ452" s="429"/>
      <c r="AK452" s="425"/>
      <c r="AL452" s="430"/>
      <c r="AM452" s="431"/>
      <c r="AN452" s="431"/>
      <c r="AO452" s="431"/>
      <c r="AP452" s="432"/>
      <c r="AQ452" s="433"/>
      <c r="AR452" s="434"/>
      <c r="AS452" s="434"/>
      <c r="AT452" s="434"/>
      <c r="AU452" s="434"/>
      <c r="AV452" s="425"/>
      <c r="AW452" s="435"/>
      <c r="AX452" s="436"/>
      <c r="AY452" s="437"/>
      <c r="AZ452" s="418"/>
      <c r="BA452" s="425"/>
      <c r="BB452" s="425"/>
      <c r="BC452" s="425"/>
      <c r="BD452" s="425"/>
      <c r="BE452" s="425"/>
      <c r="BF452" s="425"/>
      <c r="BG452" s="425"/>
      <c r="BH452" s="425"/>
      <c r="BI452" s="425"/>
      <c r="BJ452" s="425"/>
      <c r="BK452" s="425"/>
      <c r="BL452" s="438"/>
      <c r="BM452" s="439"/>
      <c r="BN452" s="440"/>
      <c r="BO452" s="441"/>
      <c r="BP452" s="441"/>
      <c r="BQ452" s="442"/>
      <c r="BR452" s="443"/>
      <c r="BS452" s="441"/>
      <c r="BT452" s="441"/>
      <c r="BU452" s="444"/>
      <c r="CE452" s="514" t="n">
        <v>441</v>
      </c>
    </row>
    <row r="453" s="1" customFormat="true" ht="21.95" hidden="false" customHeight="true" outlineLevel="0" collapsed="false">
      <c r="A453" s="418" t="n">
        <v>0</v>
      </c>
      <c r="B453" s="418" t="n">
        <v>0</v>
      </c>
      <c r="C453" s="419" t="n">
        <v>0</v>
      </c>
      <c r="D453" s="419" t="s">
        <v>158</v>
      </c>
      <c r="E453" s="447" t="s">
        <v>1006</v>
      </c>
      <c r="F453" s="447" t="s">
        <v>1137</v>
      </c>
      <c r="G453" s="447" t="s">
        <v>1071</v>
      </c>
      <c r="H453" s="480" t="n">
        <v>22</v>
      </c>
      <c r="I453" s="472" t="n">
        <v>1000</v>
      </c>
      <c r="J453" s="450" t="n">
        <v>22000</v>
      </c>
      <c r="K453" s="451"/>
      <c r="L453" s="451" t="n">
        <v>0.1272</v>
      </c>
      <c r="M453" s="452" t="n">
        <v>2.7984</v>
      </c>
      <c r="N453" s="452" t="n">
        <v>2798.4</v>
      </c>
      <c r="O453" s="451"/>
      <c r="P453" s="474" t="n">
        <v>0.0833333333333333</v>
      </c>
      <c r="Q453" s="452" t="n">
        <v>1.83333333333333</v>
      </c>
      <c r="R453" s="452" t="n">
        <v>1833.33333333333</v>
      </c>
      <c r="S453" s="453" t="n">
        <v>22000</v>
      </c>
      <c r="T453" s="453" t="n">
        <v>1833.33333333333</v>
      </c>
      <c r="U453" s="453" t="n">
        <v>20400.6</v>
      </c>
      <c r="V453" s="453" t="n">
        <v>22233.9333333333</v>
      </c>
      <c r="W453" s="453" t="n">
        <v>2828.15632</v>
      </c>
      <c r="X453" s="451" t="n">
        <v>0.1272</v>
      </c>
      <c r="Y453" s="451" t="n">
        <v>0.0833333333333333</v>
      </c>
      <c r="Z453" s="451" t="n">
        <v>-0.0438666666666667</v>
      </c>
      <c r="AA453" s="451" t="n">
        <v>-0.0438666666666667</v>
      </c>
      <c r="AB453" s="517"/>
      <c r="AD453" s="92"/>
      <c r="AE453" s="518"/>
      <c r="AR453" s="434"/>
      <c r="AS453" s="434"/>
      <c r="AT453" s="434"/>
      <c r="AU453" s="434"/>
      <c r="AW453" s="104"/>
      <c r="AX453" s="369"/>
      <c r="AY453" s="519"/>
      <c r="AZ453" s="365"/>
      <c r="CE453" s="514" t="n">
        <v>442</v>
      </c>
    </row>
    <row r="454" s="1" customFormat="true" ht="21.95" hidden="false" customHeight="true" outlineLevel="0" collapsed="false">
      <c r="A454" s="418" t="n">
        <v>0</v>
      </c>
      <c r="B454" s="418" t="n">
        <v>0</v>
      </c>
      <c r="C454" s="419" t="n">
        <v>0</v>
      </c>
      <c r="D454" s="419" t="s">
        <v>158</v>
      </c>
      <c r="E454" s="447" t="s">
        <v>1008</v>
      </c>
      <c r="F454" s="447" t="s">
        <v>1118</v>
      </c>
      <c r="G454" s="447" t="s">
        <v>1071</v>
      </c>
      <c r="H454" s="480" t="n">
        <v>22</v>
      </c>
      <c r="I454" s="475" t="n">
        <v>900</v>
      </c>
      <c r="J454" s="450" t="n">
        <v>19800</v>
      </c>
      <c r="K454" s="451"/>
      <c r="L454" s="451" t="n">
        <v>0.1272</v>
      </c>
      <c r="M454" s="452" t="n">
        <v>2.7984</v>
      </c>
      <c r="N454" s="452" t="n">
        <v>2518.56</v>
      </c>
      <c r="O454" s="451"/>
      <c r="P454" s="474" t="n">
        <v>0.0833333333333333</v>
      </c>
      <c r="Q454" s="452" t="n">
        <v>1.83333333333333</v>
      </c>
      <c r="R454" s="452" t="n">
        <v>1650</v>
      </c>
      <c r="S454" s="453" t="n">
        <v>19800</v>
      </c>
      <c r="T454" s="453" t="n">
        <v>1650</v>
      </c>
      <c r="U454" s="453" t="n">
        <v>18360.54</v>
      </c>
      <c r="V454" s="453" t="n">
        <v>20010.54</v>
      </c>
      <c r="W454" s="453" t="n">
        <v>2545.340688</v>
      </c>
      <c r="X454" s="451" t="n">
        <v>0.1272</v>
      </c>
      <c r="Y454" s="451" t="n">
        <v>0.0833333333333333</v>
      </c>
      <c r="Z454" s="451" t="n">
        <v>-0.0438666666666667</v>
      </c>
      <c r="AA454" s="451" t="n">
        <v>-0.0438666666666667</v>
      </c>
      <c r="AB454" s="517"/>
      <c r="AD454" s="92"/>
      <c r="AE454" s="518"/>
      <c r="AR454" s="434"/>
      <c r="AS454" s="434"/>
      <c r="AT454" s="434"/>
      <c r="AU454" s="434"/>
      <c r="AW454" s="104"/>
      <c r="AX454" s="369"/>
      <c r="AY454" s="519"/>
      <c r="AZ454" s="365"/>
      <c r="CE454" s="514" t="n">
        <v>443</v>
      </c>
    </row>
    <row r="455" s="1" customFormat="true" ht="21.95" hidden="false" customHeight="true" outlineLevel="0" collapsed="false">
      <c r="A455" s="418" t="n">
        <v>0</v>
      </c>
      <c r="B455" s="418" t="n">
        <v>0</v>
      </c>
      <c r="C455" s="419" t="n">
        <v>0</v>
      </c>
      <c r="D455" s="419" t="s">
        <v>158</v>
      </c>
      <c r="E455" s="447" t="s">
        <v>1010</v>
      </c>
      <c r="F455" s="447" t="s">
        <v>2930</v>
      </c>
      <c r="G455" s="447" t="s">
        <v>1071</v>
      </c>
      <c r="H455" s="480" t="n">
        <v>22</v>
      </c>
      <c r="I455" s="472" t="n">
        <v>1000</v>
      </c>
      <c r="J455" s="450" t="n">
        <v>22000</v>
      </c>
      <c r="K455" s="451"/>
      <c r="L455" s="451" t="n">
        <v>0.1272</v>
      </c>
      <c r="M455" s="452" t="n">
        <v>2.7984</v>
      </c>
      <c r="N455" s="452" t="n">
        <v>2798.4</v>
      </c>
      <c r="O455" s="451"/>
      <c r="P455" s="474" t="n">
        <v>0.0833333333333333</v>
      </c>
      <c r="Q455" s="452" t="n">
        <v>1.83333333333333</v>
      </c>
      <c r="R455" s="452" t="n">
        <v>1833.33333333333</v>
      </c>
      <c r="S455" s="453" t="n">
        <v>22000</v>
      </c>
      <c r="T455" s="453" t="n">
        <v>1833.33333333333</v>
      </c>
      <c r="U455" s="453" t="n">
        <v>20400.6</v>
      </c>
      <c r="V455" s="453" t="n">
        <v>22233.9333333333</v>
      </c>
      <c r="W455" s="453" t="n">
        <v>2828.15632</v>
      </c>
      <c r="X455" s="451" t="n">
        <v>0.1272</v>
      </c>
      <c r="Y455" s="451" t="n">
        <v>0.0833333333333333</v>
      </c>
      <c r="Z455" s="451" t="n">
        <v>-0.0438666666666667</v>
      </c>
      <c r="AA455" s="451" t="n">
        <v>-0.0438666666666667</v>
      </c>
      <c r="AB455" s="517"/>
      <c r="AD455" s="92"/>
      <c r="AE455" s="518"/>
      <c r="AR455" s="434"/>
      <c r="AS455" s="434"/>
      <c r="AT455" s="434"/>
      <c r="AU455" s="434"/>
      <c r="AW455" s="104"/>
      <c r="AX455" s="369"/>
      <c r="AY455" s="519"/>
      <c r="AZ455" s="365"/>
      <c r="CE455" s="514" t="n">
        <v>444</v>
      </c>
    </row>
    <row r="456" s="1" customFormat="true" ht="21.95" hidden="false" customHeight="true" outlineLevel="0" collapsed="false">
      <c r="A456" s="418" t="n">
        <v>0</v>
      </c>
      <c r="B456" s="418" t="n">
        <v>0</v>
      </c>
      <c r="C456" s="419" t="n">
        <v>0</v>
      </c>
      <c r="D456" s="419" t="s">
        <v>158</v>
      </c>
      <c r="E456" s="447" t="s">
        <v>1012</v>
      </c>
      <c r="F456" s="447" t="s">
        <v>1121</v>
      </c>
      <c r="G456" s="447" t="s">
        <v>1071</v>
      </c>
      <c r="H456" s="480" t="n">
        <v>22</v>
      </c>
      <c r="I456" s="475" t="n">
        <v>400</v>
      </c>
      <c r="J456" s="473" t="n">
        <v>8800</v>
      </c>
      <c r="K456" s="451"/>
      <c r="L456" s="451" t="n">
        <v>0.1272</v>
      </c>
      <c r="M456" s="452" t="n">
        <v>2.7984</v>
      </c>
      <c r="N456" s="452" t="n">
        <v>1119.36</v>
      </c>
      <c r="O456" s="451"/>
      <c r="P456" s="474" t="n">
        <v>0.0833333333333333</v>
      </c>
      <c r="Q456" s="452" t="n">
        <v>1.83333333333333</v>
      </c>
      <c r="R456" s="452" t="n">
        <v>733.333333333333</v>
      </c>
      <c r="S456" s="453" t="n">
        <v>8800</v>
      </c>
      <c r="T456" s="453" t="n">
        <v>733.333333333333</v>
      </c>
      <c r="U456" s="453" t="n">
        <v>8160.24</v>
      </c>
      <c r="V456" s="453" t="n">
        <v>8893.57333333333</v>
      </c>
      <c r="W456" s="453" t="n">
        <v>1131.262528</v>
      </c>
      <c r="X456" s="451" t="n">
        <v>0.1272</v>
      </c>
      <c r="Y456" s="451" t="n">
        <v>0.0833333333333333</v>
      </c>
      <c r="Z456" s="451" t="n">
        <v>-0.0438666666666667</v>
      </c>
      <c r="AA456" s="451" t="n">
        <v>-0.0438666666666667</v>
      </c>
      <c r="AB456" s="517"/>
      <c r="AD456" s="92"/>
      <c r="AE456" s="518"/>
      <c r="AR456" s="434"/>
      <c r="AS456" s="434"/>
      <c r="AT456" s="434"/>
      <c r="AU456" s="434"/>
      <c r="AW456" s="104"/>
      <c r="AX456" s="369"/>
      <c r="AY456" s="519"/>
      <c r="AZ456" s="365"/>
      <c r="CE456" s="514" t="n">
        <v>445</v>
      </c>
    </row>
    <row r="457" s="1" customFormat="true" ht="21.95" hidden="false" customHeight="true" outlineLevel="0" collapsed="false">
      <c r="A457" s="418" t="n">
        <v>0</v>
      </c>
      <c r="B457" s="418" t="n">
        <v>0</v>
      </c>
      <c r="C457" s="419" t="n">
        <v>0</v>
      </c>
      <c r="D457" s="419" t="s">
        <v>158</v>
      </c>
      <c r="E457" s="447" t="s">
        <v>1014</v>
      </c>
      <c r="F457" s="447" t="s">
        <v>2933</v>
      </c>
      <c r="G457" s="447" t="s">
        <v>1071</v>
      </c>
      <c r="H457" s="480" t="n">
        <v>22</v>
      </c>
      <c r="I457" s="475" t="n">
        <v>488.94</v>
      </c>
      <c r="J457" s="450" t="n">
        <v>10756.68</v>
      </c>
      <c r="K457" s="451"/>
      <c r="L457" s="451" t="n">
        <v>0.1272</v>
      </c>
      <c r="M457" s="452" t="n">
        <v>2.7984</v>
      </c>
      <c r="N457" s="452" t="n">
        <v>1368.249696</v>
      </c>
      <c r="O457" s="451"/>
      <c r="P457" s="474" t="n">
        <v>0.0833333333333333</v>
      </c>
      <c r="Q457" s="452" t="n">
        <v>1.83333333333333</v>
      </c>
      <c r="R457" s="452" t="n">
        <v>896.39</v>
      </c>
      <c r="S457" s="453" t="n">
        <v>10756.68</v>
      </c>
      <c r="T457" s="453" t="n">
        <v>896.39</v>
      </c>
      <c r="U457" s="453" t="n">
        <v>9974.669364</v>
      </c>
      <c r="V457" s="453" t="n">
        <v>10871.059364</v>
      </c>
      <c r="W457" s="453" t="n">
        <v>1382.7987511008</v>
      </c>
      <c r="X457" s="451" t="n">
        <v>0.1272</v>
      </c>
      <c r="Y457" s="451" t="n">
        <v>0.0833333333333333</v>
      </c>
      <c r="Z457" s="451" t="n">
        <v>-0.0438666666666667</v>
      </c>
      <c r="AA457" s="451" t="n">
        <v>-0.0438666666666667</v>
      </c>
      <c r="AB457" s="517"/>
      <c r="AC457" s="425"/>
      <c r="AD457" s="426"/>
      <c r="AE457" s="427"/>
      <c r="AF457" s="425"/>
      <c r="AG457" s="428"/>
      <c r="AH457" s="429"/>
      <c r="AI457" s="428"/>
      <c r="AJ457" s="429"/>
      <c r="AK457" s="425"/>
      <c r="AL457" s="430"/>
      <c r="AM457" s="431"/>
      <c r="AN457" s="431"/>
      <c r="AO457" s="431"/>
      <c r="AP457" s="432"/>
      <c r="AQ457" s="433"/>
      <c r="AR457" s="434"/>
      <c r="AS457" s="434"/>
      <c r="AT457" s="434"/>
      <c r="AU457" s="434"/>
      <c r="AV457" s="425"/>
      <c r="AW457" s="435"/>
      <c r="AX457" s="436"/>
      <c r="AY457" s="437"/>
      <c r="AZ457" s="418"/>
      <c r="BA457" s="425"/>
      <c r="BB457" s="425"/>
      <c r="BC457" s="425"/>
      <c r="BD457" s="425"/>
      <c r="BE457" s="425"/>
      <c r="BF457" s="425"/>
      <c r="BG457" s="425"/>
      <c r="BH457" s="425"/>
      <c r="BI457" s="425"/>
      <c r="BJ457" s="425"/>
      <c r="BK457" s="425"/>
      <c r="BL457" s="438"/>
      <c r="BM457" s="439"/>
      <c r="BN457" s="440"/>
      <c r="BO457" s="441"/>
      <c r="BP457" s="441"/>
      <c r="BQ457" s="442"/>
      <c r="BR457" s="443"/>
      <c r="BS457" s="441"/>
      <c r="BT457" s="441"/>
      <c r="BU457" s="444"/>
      <c r="CE457" s="514" t="n">
        <v>446</v>
      </c>
    </row>
    <row r="458" s="1" customFormat="true" ht="21.95" hidden="false" customHeight="true" outlineLevel="0" collapsed="false">
      <c r="A458" s="418" t="n">
        <v>0</v>
      </c>
      <c r="B458" s="418" t="n">
        <v>0</v>
      </c>
      <c r="C458" s="419" t="n">
        <v>0</v>
      </c>
      <c r="D458" s="419" t="s">
        <v>158</v>
      </c>
      <c r="E458" s="447" t="s">
        <v>1016</v>
      </c>
      <c r="F458" s="447" t="s">
        <v>1162</v>
      </c>
      <c r="G458" s="447" t="s">
        <v>1071</v>
      </c>
      <c r="H458" s="480" t="n">
        <v>24</v>
      </c>
      <c r="I458" s="475" t="n">
        <v>150</v>
      </c>
      <c r="J458" s="473" t="n">
        <v>3600</v>
      </c>
      <c r="K458" s="451"/>
      <c r="L458" s="451" t="n">
        <v>0.1272</v>
      </c>
      <c r="M458" s="452" t="n">
        <v>3.0528</v>
      </c>
      <c r="N458" s="452" t="n">
        <v>457.92</v>
      </c>
      <c r="O458" s="451"/>
      <c r="P458" s="474" t="n">
        <v>0.0833333333333333</v>
      </c>
      <c r="Q458" s="452" t="n">
        <v>2</v>
      </c>
      <c r="R458" s="452" t="n">
        <v>300</v>
      </c>
      <c r="S458" s="453" t="n">
        <v>3600</v>
      </c>
      <c r="T458" s="453" t="n">
        <v>300</v>
      </c>
      <c r="U458" s="453" t="n">
        <v>3338.28</v>
      </c>
      <c r="V458" s="453" t="n">
        <v>3638.28</v>
      </c>
      <c r="W458" s="453" t="n">
        <v>462.789216</v>
      </c>
      <c r="X458" s="451" t="n">
        <v>0.1272</v>
      </c>
      <c r="Y458" s="451" t="n">
        <v>0.0833333333333333</v>
      </c>
      <c r="Z458" s="451" t="n">
        <v>-0.0438666666666667</v>
      </c>
      <c r="AA458" s="451" t="n">
        <v>-0.0438666666666667</v>
      </c>
      <c r="AB458" s="517"/>
      <c r="AD458" s="92"/>
      <c r="AE458" s="518"/>
      <c r="AR458" s="434"/>
      <c r="AS458" s="434"/>
      <c r="AT458" s="434"/>
      <c r="AU458" s="434"/>
      <c r="AW458" s="104"/>
      <c r="AX458" s="369"/>
      <c r="AY458" s="519"/>
      <c r="AZ458" s="365"/>
      <c r="CE458" s="514" t="n">
        <v>447</v>
      </c>
    </row>
    <row r="459" s="1" customFormat="true" ht="21.95" hidden="false" customHeight="true" outlineLevel="0" collapsed="false">
      <c r="A459" s="418" t="n">
        <v>0</v>
      </c>
      <c r="B459" s="418" t="n">
        <v>0</v>
      </c>
      <c r="C459" s="419" t="n">
        <v>0</v>
      </c>
      <c r="D459" s="419" t="s">
        <v>158</v>
      </c>
      <c r="E459" s="447" t="s">
        <v>1018</v>
      </c>
      <c r="F459" s="447" t="s">
        <v>2936</v>
      </c>
      <c r="G459" s="447" t="s">
        <v>1071</v>
      </c>
      <c r="H459" s="480" t="n">
        <v>22</v>
      </c>
      <c r="I459" s="472" t="n">
        <v>1040</v>
      </c>
      <c r="J459" s="450" t="n">
        <v>22880</v>
      </c>
      <c r="K459" s="451"/>
      <c r="L459" s="451" t="n">
        <v>0.1272</v>
      </c>
      <c r="M459" s="452" t="n">
        <v>2.7984</v>
      </c>
      <c r="N459" s="452" t="n">
        <v>2910.336</v>
      </c>
      <c r="O459" s="451"/>
      <c r="P459" s="474" t="n">
        <v>0.0833333333333333</v>
      </c>
      <c r="Q459" s="452" t="n">
        <v>1.83333333333333</v>
      </c>
      <c r="R459" s="452" t="n">
        <v>1906.66666666667</v>
      </c>
      <c r="S459" s="453" t="n">
        <v>22880</v>
      </c>
      <c r="T459" s="453" t="n">
        <v>1906.66666666667</v>
      </c>
      <c r="U459" s="453" t="n">
        <v>21216.624</v>
      </c>
      <c r="V459" s="453" t="n">
        <v>23123.2906666667</v>
      </c>
      <c r="W459" s="453" t="n">
        <v>2941.2825728</v>
      </c>
      <c r="X459" s="451" t="n">
        <v>0.1272</v>
      </c>
      <c r="Y459" s="451" t="n">
        <v>0.0833333333333333</v>
      </c>
      <c r="Z459" s="451" t="n">
        <v>-0.0438666666666667</v>
      </c>
      <c r="AA459" s="451" t="n">
        <v>-0.0438666666666667</v>
      </c>
      <c r="AB459" s="517"/>
      <c r="AD459" s="92"/>
      <c r="AE459" s="518"/>
      <c r="AR459" s="434"/>
      <c r="AS459" s="434"/>
      <c r="AT459" s="434"/>
      <c r="AU459" s="434"/>
      <c r="AW459" s="104"/>
      <c r="AX459" s="369"/>
      <c r="AY459" s="519"/>
      <c r="AZ459" s="365"/>
      <c r="CE459" s="514" t="n">
        <v>448</v>
      </c>
    </row>
    <row r="460" s="1" customFormat="true" ht="21.95" hidden="false" customHeight="true" outlineLevel="0" collapsed="false">
      <c r="A460" s="418" t="n">
        <v>0</v>
      </c>
      <c r="B460" s="418" t="n">
        <v>0</v>
      </c>
      <c r="C460" s="419" t="n">
        <v>0</v>
      </c>
      <c r="D460" s="419" t="s">
        <v>158</v>
      </c>
      <c r="E460" s="447" t="s">
        <v>1020</v>
      </c>
      <c r="F460" s="447" t="s">
        <v>2938</v>
      </c>
      <c r="G460" s="447" t="s">
        <v>1071</v>
      </c>
      <c r="H460" s="480" t="n">
        <v>22</v>
      </c>
      <c r="I460" s="475" t="n">
        <v>230.444</v>
      </c>
      <c r="J460" s="473" t="n">
        <v>5069.77</v>
      </c>
      <c r="K460" s="451"/>
      <c r="L460" s="451" t="n">
        <v>0.1272</v>
      </c>
      <c r="M460" s="452" t="n">
        <v>2.7984</v>
      </c>
      <c r="N460" s="452" t="n">
        <v>644.874744</v>
      </c>
      <c r="O460" s="451"/>
      <c r="P460" s="474" t="n">
        <v>0.0833333333333333</v>
      </c>
      <c r="Q460" s="452" t="n">
        <v>1.83333333333333</v>
      </c>
      <c r="R460" s="452" t="n">
        <v>422.480833333333</v>
      </c>
      <c r="S460" s="453" t="n">
        <v>5069.77</v>
      </c>
      <c r="T460" s="453" t="n">
        <v>422.480833333333</v>
      </c>
      <c r="U460" s="453" t="n">
        <v>4701.197721</v>
      </c>
      <c r="V460" s="453" t="n">
        <v>5123.67855433334</v>
      </c>
      <c r="W460" s="453" t="n">
        <v>651.7319121112</v>
      </c>
      <c r="X460" s="451" t="n">
        <v>0.1272</v>
      </c>
      <c r="Y460" s="451" t="n">
        <v>0.0833333333333333</v>
      </c>
      <c r="Z460" s="451" t="n">
        <v>-0.0438666666666667</v>
      </c>
      <c r="AA460" s="451" t="n">
        <v>-0.0438666666666667</v>
      </c>
      <c r="AB460" s="517"/>
      <c r="AD460" s="92"/>
      <c r="AE460" s="518"/>
      <c r="AR460" s="434"/>
      <c r="AS460" s="434"/>
      <c r="AT460" s="434"/>
      <c r="AU460" s="434"/>
      <c r="AW460" s="104"/>
      <c r="AX460" s="369"/>
      <c r="AY460" s="519"/>
      <c r="AZ460" s="365"/>
      <c r="CE460" s="514" t="n">
        <v>449</v>
      </c>
    </row>
    <row r="461" s="1" customFormat="true" ht="21.95" hidden="false" customHeight="true" outlineLevel="0" collapsed="false">
      <c r="A461" s="418" t="n">
        <v>0</v>
      </c>
      <c r="B461" s="418" t="n">
        <v>0</v>
      </c>
      <c r="C461" s="419" t="n">
        <v>0</v>
      </c>
      <c r="D461" s="419" t="s">
        <v>158</v>
      </c>
      <c r="E461" s="447" t="s">
        <v>1022</v>
      </c>
      <c r="F461" s="447" t="s">
        <v>1204</v>
      </c>
      <c r="G461" s="447" t="s">
        <v>1071</v>
      </c>
      <c r="H461" s="480" t="n">
        <v>24</v>
      </c>
      <c r="I461" s="472" t="n">
        <v>1500</v>
      </c>
      <c r="J461" s="450" t="n">
        <v>36000</v>
      </c>
      <c r="K461" s="451"/>
      <c r="L461" s="451" t="n">
        <v>0.1272</v>
      </c>
      <c r="M461" s="452" t="n">
        <v>3.0528</v>
      </c>
      <c r="N461" s="452" t="n">
        <v>4579.2</v>
      </c>
      <c r="O461" s="451"/>
      <c r="P461" s="474" t="n">
        <v>0.0833333333333333</v>
      </c>
      <c r="Q461" s="452" t="n">
        <v>2</v>
      </c>
      <c r="R461" s="452" t="n">
        <v>3000</v>
      </c>
      <c r="S461" s="453" t="n">
        <v>36000</v>
      </c>
      <c r="T461" s="453" t="n">
        <v>3000</v>
      </c>
      <c r="U461" s="453" t="n">
        <v>33382.8</v>
      </c>
      <c r="V461" s="453" t="n">
        <v>36382.8</v>
      </c>
      <c r="W461" s="453" t="n">
        <v>4627.89216</v>
      </c>
      <c r="X461" s="451" t="n">
        <v>0.1272</v>
      </c>
      <c r="Y461" s="451" t="n">
        <v>0.0833333333333333</v>
      </c>
      <c r="Z461" s="451" t="n">
        <v>-0.0438666666666667</v>
      </c>
      <c r="AA461" s="451" t="n">
        <v>-0.0438666666666667</v>
      </c>
      <c r="AB461" s="517"/>
      <c r="AD461" s="92"/>
      <c r="AE461" s="518"/>
      <c r="AR461" s="434"/>
      <c r="AS461" s="434"/>
      <c r="AT461" s="434"/>
      <c r="AU461" s="434"/>
      <c r="AW461" s="104"/>
      <c r="AX461" s="369"/>
      <c r="AY461" s="519"/>
      <c r="AZ461" s="365"/>
      <c r="CE461" s="514" t="n">
        <v>450</v>
      </c>
    </row>
    <row r="462" s="1" customFormat="true" ht="21.95" hidden="false" customHeight="true" outlineLevel="0" collapsed="false">
      <c r="A462" s="418" t="n">
        <v>0</v>
      </c>
      <c r="B462" s="418" t="n">
        <v>0</v>
      </c>
      <c r="C462" s="419" t="n">
        <v>0</v>
      </c>
      <c r="D462" s="419" t="s">
        <v>158</v>
      </c>
      <c r="E462" s="447" t="s">
        <v>1024</v>
      </c>
      <c r="F462" s="447" t="s">
        <v>1168</v>
      </c>
      <c r="G462" s="447" t="s">
        <v>1071</v>
      </c>
      <c r="H462" s="480" t="n">
        <v>24</v>
      </c>
      <c r="I462" s="472" t="n">
        <v>3500</v>
      </c>
      <c r="J462" s="450" t="n">
        <v>84000</v>
      </c>
      <c r="K462" s="451"/>
      <c r="L462" s="451" t="n">
        <v>0.1272</v>
      </c>
      <c r="M462" s="452" t="n">
        <v>3.0528</v>
      </c>
      <c r="N462" s="452" t="n">
        <v>10684.8</v>
      </c>
      <c r="O462" s="451"/>
      <c r="P462" s="474" t="n">
        <v>0.0833333333333333</v>
      </c>
      <c r="Q462" s="452" t="n">
        <v>2</v>
      </c>
      <c r="R462" s="452" t="n">
        <v>7000</v>
      </c>
      <c r="S462" s="453" t="n">
        <v>84000</v>
      </c>
      <c r="T462" s="453" t="n">
        <v>7000</v>
      </c>
      <c r="U462" s="453" t="n">
        <v>77893.2</v>
      </c>
      <c r="V462" s="453" t="n">
        <v>84893.2</v>
      </c>
      <c r="W462" s="453" t="n">
        <v>10798.41504</v>
      </c>
      <c r="X462" s="451" t="n">
        <v>0.1272</v>
      </c>
      <c r="Y462" s="451" t="n">
        <v>0.0833333333333333</v>
      </c>
      <c r="Z462" s="451" t="n">
        <v>-0.0438666666666667</v>
      </c>
      <c r="AA462" s="451" t="n">
        <v>-0.0438666666666667</v>
      </c>
      <c r="AB462" s="517"/>
      <c r="AD462" s="92"/>
      <c r="AE462" s="518"/>
      <c r="AR462" s="434"/>
      <c r="AS462" s="434"/>
      <c r="AT462" s="434"/>
      <c r="AU462" s="434"/>
      <c r="AW462" s="104"/>
      <c r="AX462" s="369"/>
      <c r="AY462" s="519"/>
      <c r="AZ462" s="365"/>
      <c r="CE462" s="514" t="n">
        <v>451</v>
      </c>
    </row>
    <row r="463" s="1" customFormat="true" ht="21.95" hidden="false" customHeight="true" outlineLevel="0" collapsed="false">
      <c r="A463" s="418" t="n">
        <v>0</v>
      </c>
      <c r="B463" s="418" t="n">
        <v>0</v>
      </c>
      <c r="C463" s="419" t="n">
        <v>0</v>
      </c>
      <c r="D463" s="419" t="s">
        <v>158</v>
      </c>
      <c r="E463" s="477" t="s">
        <v>1026</v>
      </c>
      <c r="F463" s="477" t="s">
        <v>2230</v>
      </c>
      <c r="G463" s="477"/>
      <c r="H463" s="478"/>
      <c r="I463" s="478"/>
      <c r="J463" s="479" t="n">
        <v>76711.92</v>
      </c>
      <c r="K463" s="451"/>
      <c r="L463" s="451" t="n">
        <v>0</v>
      </c>
      <c r="M463" s="452" t="n">
        <v>0</v>
      </c>
      <c r="N463" s="452" t="n">
        <v>0</v>
      </c>
      <c r="O463" s="451"/>
      <c r="P463" s="451" t="n">
        <v>0</v>
      </c>
      <c r="Q463" s="452" t="n">
        <v>0</v>
      </c>
      <c r="R463" s="452" t="n">
        <v>0</v>
      </c>
      <c r="S463" s="453" t="n">
        <v>76711.92</v>
      </c>
      <c r="T463" s="453" t="n">
        <v>0</v>
      </c>
      <c r="U463" s="453" t="n">
        <v>0</v>
      </c>
      <c r="V463" s="453" t="n">
        <v>0</v>
      </c>
      <c r="W463" s="453" t="n">
        <v>0</v>
      </c>
      <c r="X463" s="451" t="n">
        <v>0</v>
      </c>
      <c r="Y463" s="451" t="n">
        <v>0</v>
      </c>
      <c r="Z463" s="451" t="n">
        <v>0</v>
      </c>
      <c r="AA463" s="451" t="n">
        <v>0</v>
      </c>
      <c r="AB463" s="517"/>
      <c r="AD463" s="92"/>
      <c r="AE463" s="518"/>
      <c r="AR463" s="434"/>
      <c r="AS463" s="434"/>
      <c r="AT463" s="434"/>
      <c r="AU463" s="434"/>
      <c r="AW463" s="104"/>
      <c r="AX463" s="369"/>
      <c r="AY463" s="519"/>
      <c r="AZ463" s="365"/>
      <c r="CE463" s="514" t="n">
        <v>452</v>
      </c>
    </row>
    <row r="464" s="1" customFormat="true" ht="21.95" hidden="false" customHeight="true" outlineLevel="0" collapsed="false">
      <c r="A464" s="418" t="n">
        <v>0</v>
      </c>
      <c r="B464" s="418" t="n">
        <v>0</v>
      </c>
      <c r="C464" s="419" t="n">
        <v>0</v>
      </c>
      <c r="D464" s="419" t="s">
        <v>158</v>
      </c>
      <c r="E464" s="447" t="s">
        <v>1028</v>
      </c>
      <c r="F464" s="447" t="s">
        <v>2943</v>
      </c>
      <c r="G464" s="447" t="s">
        <v>1078</v>
      </c>
      <c r="H464" s="448" t="n">
        <v>2</v>
      </c>
      <c r="I464" s="475" t="n">
        <v>225</v>
      </c>
      <c r="J464" s="476" t="n">
        <v>450</v>
      </c>
      <c r="K464" s="451"/>
      <c r="L464" s="451" t="n">
        <v>0.1272</v>
      </c>
      <c r="M464" s="452" t="n">
        <v>0.2544</v>
      </c>
      <c r="N464" s="452" t="n">
        <v>57.24</v>
      </c>
      <c r="O464" s="451"/>
      <c r="P464" s="474"/>
      <c r="Q464" s="452" t="n">
        <v>0</v>
      </c>
      <c r="R464" s="452" t="n">
        <v>0</v>
      </c>
      <c r="S464" s="453" t="n">
        <v>450</v>
      </c>
      <c r="T464" s="453" t="n">
        <v>0</v>
      </c>
      <c r="U464" s="453" t="n">
        <v>455.22</v>
      </c>
      <c r="V464" s="453" t="n">
        <v>455.22</v>
      </c>
      <c r="W464" s="453" t="n">
        <v>57.903984</v>
      </c>
      <c r="X464" s="451" t="n">
        <v>0.1272</v>
      </c>
      <c r="Y464" s="451" t="n">
        <v>0</v>
      </c>
      <c r="Z464" s="451" t="n">
        <v>-0.1272</v>
      </c>
      <c r="AA464" s="451" t="n">
        <v>-0.1272</v>
      </c>
      <c r="AB464" s="517"/>
      <c r="AD464" s="92"/>
      <c r="AE464" s="518"/>
      <c r="AR464" s="434"/>
      <c r="AS464" s="434"/>
      <c r="AT464" s="434"/>
      <c r="AU464" s="434"/>
      <c r="AW464" s="104"/>
      <c r="AX464" s="369"/>
      <c r="AY464" s="519"/>
      <c r="AZ464" s="365"/>
      <c r="CE464" s="514" t="n">
        <v>453</v>
      </c>
    </row>
    <row r="465" s="1" customFormat="true" ht="21.95" hidden="false" customHeight="true" outlineLevel="0" collapsed="false">
      <c r="A465" s="418" t="n">
        <v>0</v>
      </c>
      <c r="B465" s="418" t="n">
        <v>0</v>
      </c>
      <c r="C465" s="419" t="n">
        <v>0</v>
      </c>
      <c r="D465" s="419" t="s">
        <v>158</v>
      </c>
      <c r="E465" s="447" t="s">
        <v>1030</v>
      </c>
      <c r="F465" s="447" t="s">
        <v>2945</v>
      </c>
      <c r="G465" s="447" t="s">
        <v>1070</v>
      </c>
      <c r="H465" s="448" t="n">
        <v>1</v>
      </c>
      <c r="I465" s="472" t="n">
        <v>5000</v>
      </c>
      <c r="J465" s="473" t="n">
        <v>5000</v>
      </c>
      <c r="K465" s="451"/>
      <c r="L465" s="451" t="n">
        <v>0.1272</v>
      </c>
      <c r="M465" s="452" t="n">
        <v>0.1272</v>
      </c>
      <c r="N465" s="452" t="n">
        <v>636</v>
      </c>
      <c r="O465" s="451"/>
      <c r="P465" s="474"/>
      <c r="Q465" s="452" t="n">
        <v>0</v>
      </c>
      <c r="R465" s="452" t="n">
        <v>0</v>
      </c>
      <c r="S465" s="453" t="n">
        <v>5000</v>
      </c>
      <c r="T465" s="453" t="n">
        <v>0</v>
      </c>
      <c r="U465" s="453" t="n">
        <v>5058</v>
      </c>
      <c r="V465" s="453" t="n">
        <v>5058</v>
      </c>
      <c r="W465" s="453" t="n">
        <v>643.3776</v>
      </c>
      <c r="X465" s="451" t="n">
        <v>0.1272</v>
      </c>
      <c r="Y465" s="451" t="n">
        <v>0</v>
      </c>
      <c r="Z465" s="451" t="n">
        <v>-0.1272</v>
      </c>
      <c r="AA465" s="451" t="n">
        <v>-0.1272</v>
      </c>
      <c r="AB465" s="517"/>
      <c r="AD465" s="92"/>
      <c r="AE465" s="518"/>
      <c r="AR465" s="434"/>
      <c r="AS465" s="434"/>
      <c r="AT465" s="434"/>
      <c r="AU465" s="434"/>
      <c r="AW465" s="104"/>
      <c r="AX465" s="369"/>
      <c r="AY465" s="519"/>
      <c r="AZ465" s="365"/>
      <c r="CE465" s="514" t="n">
        <v>454</v>
      </c>
    </row>
    <row r="466" s="1" customFormat="true" ht="21.95" hidden="false" customHeight="true" outlineLevel="0" collapsed="false">
      <c r="A466" s="418" t="n">
        <v>0</v>
      </c>
      <c r="B466" s="418" t="n">
        <v>0</v>
      </c>
      <c r="C466" s="419" t="n">
        <v>0</v>
      </c>
      <c r="D466" s="419" t="s">
        <v>158</v>
      </c>
      <c r="E466" s="447" t="s">
        <v>1032</v>
      </c>
      <c r="F466" s="447" t="s">
        <v>2947</v>
      </c>
      <c r="G466" s="447" t="s">
        <v>1071</v>
      </c>
      <c r="H466" s="448" t="n">
        <v>1</v>
      </c>
      <c r="I466" s="472" t="n">
        <v>1600</v>
      </c>
      <c r="J466" s="473" t="n">
        <v>1600</v>
      </c>
      <c r="K466" s="451"/>
      <c r="L466" s="451" t="n">
        <v>0.1272</v>
      </c>
      <c r="M466" s="452" t="n">
        <v>0.1272</v>
      </c>
      <c r="N466" s="452" t="n">
        <v>203.52</v>
      </c>
      <c r="O466" s="451"/>
      <c r="P466" s="474"/>
      <c r="Q466" s="452" t="n">
        <v>0</v>
      </c>
      <c r="R466" s="452" t="n">
        <v>0</v>
      </c>
      <c r="S466" s="453" t="n">
        <v>1600</v>
      </c>
      <c r="T466" s="453" t="n">
        <v>0</v>
      </c>
      <c r="U466" s="453" t="n">
        <v>1618.56</v>
      </c>
      <c r="V466" s="453" t="n">
        <v>1618.56</v>
      </c>
      <c r="W466" s="453" t="n">
        <v>205.880832</v>
      </c>
      <c r="X466" s="451" t="n">
        <v>0.1272</v>
      </c>
      <c r="Y466" s="451" t="n">
        <v>0</v>
      </c>
      <c r="Z466" s="451" t="n">
        <v>-0.1272</v>
      </c>
      <c r="AA466" s="451" t="n">
        <v>-0.1272</v>
      </c>
      <c r="AB466" s="517"/>
      <c r="AD466" s="92"/>
      <c r="AE466" s="518"/>
      <c r="AR466" s="434"/>
      <c r="AS466" s="434"/>
      <c r="AT466" s="434"/>
      <c r="AU466" s="434"/>
      <c r="AW466" s="104"/>
      <c r="AX466" s="369"/>
      <c r="AY466" s="519"/>
      <c r="AZ466" s="365"/>
      <c r="CE466" s="514" t="n">
        <v>455</v>
      </c>
    </row>
    <row r="467" s="1" customFormat="true" ht="21.95" hidden="false" customHeight="true" outlineLevel="0" collapsed="false">
      <c r="A467" s="418" t="n">
        <v>0</v>
      </c>
      <c r="B467" s="418" t="n">
        <v>0</v>
      </c>
      <c r="C467" s="419" t="n">
        <v>0</v>
      </c>
      <c r="D467" s="419" t="s">
        <v>158</v>
      </c>
      <c r="E467" s="447" t="s">
        <v>1034</v>
      </c>
      <c r="F467" s="447" t="s">
        <v>1195</v>
      </c>
      <c r="G467" s="447" t="s">
        <v>1078</v>
      </c>
      <c r="H467" s="480" t="n">
        <v>12</v>
      </c>
      <c r="I467" s="475" t="n">
        <v>517.39</v>
      </c>
      <c r="J467" s="473" t="n">
        <v>6208.68</v>
      </c>
      <c r="K467" s="451"/>
      <c r="L467" s="451" t="n">
        <v>0.1272</v>
      </c>
      <c r="M467" s="452" t="n">
        <v>1.5264</v>
      </c>
      <c r="N467" s="452" t="n">
        <v>789.744096</v>
      </c>
      <c r="O467" s="451"/>
      <c r="P467" s="474"/>
      <c r="Q467" s="452" t="n">
        <v>0</v>
      </c>
      <c r="R467" s="452" t="n">
        <v>0</v>
      </c>
      <c r="S467" s="453" t="n">
        <v>6208.68</v>
      </c>
      <c r="T467" s="453" t="n">
        <v>0</v>
      </c>
      <c r="U467" s="453" t="n">
        <v>6280.700688</v>
      </c>
      <c r="V467" s="453" t="n">
        <v>6280.700688</v>
      </c>
      <c r="W467" s="453" t="n">
        <v>798.9051275136</v>
      </c>
      <c r="X467" s="451" t="n">
        <v>0.1272</v>
      </c>
      <c r="Y467" s="451" t="n">
        <v>0</v>
      </c>
      <c r="Z467" s="451" t="n">
        <v>-0.1272</v>
      </c>
      <c r="AA467" s="451" t="n">
        <v>-0.1272</v>
      </c>
      <c r="AB467" s="517"/>
      <c r="AD467" s="92"/>
      <c r="AE467" s="518"/>
      <c r="AR467" s="434"/>
      <c r="AS467" s="434"/>
      <c r="AT467" s="434"/>
      <c r="AU467" s="434"/>
      <c r="AW467" s="104"/>
      <c r="AX467" s="369"/>
      <c r="AY467" s="519"/>
      <c r="AZ467" s="365"/>
      <c r="CE467" s="514" t="n">
        <v>456</v>
      </c>
    </row>
    <row r="468" s="1" customFormat="true" ht="21.95" hidden="false" customHeight="true" outlineLevel="0" collapsed="false">
      <c r="A468" s="418" t="n">
        <v>0</v>
      </c>
      <c r="B468" s="418" t="n">
        <v>0</v>
      </c>
      <c r="C468" s="419" t="n">
        <v>0</v>
      </c>
      <c r="D468" s="419" t="s">
        <v>158</v>
      </c>
      <c r="E468" s="447" t="s">
        <v>1036</v>
      </c>
      <c r="F468" s="447" t="s">
        <v>1535</v>
      </c>
      <c r="G468" s="447" t="s">
        <v>1073</v>
      </c>
      <c r="H468" s="475" t="n">
        <v>450</v>
      </c>
      <c r="I468" s="480" t="n">
        <v>57.0667</v>
      </c>
      <c r="J468" s="450" t="n">
        <v>25680.02</v>
      </c>
      <c r="K468" s="451"/>
      <c r="L468" s="451" t="n">
        <v>0.1272</v>
      </c>
      <c r="M468" s="452" t="n">
        <v>57.24</v>
      </c>
      <c r="N468" s="452" t="n">
        <v>3266.498544</v>
      </c>
      <c r="O468" s="451"/>
      <c r="P468" s="474"/>
      <c r="Q468" s="452" t="n">
        <v>0</v>
      </c>
      <c r="R468" s="452" t="n">
        <v>0</v>
      </c>
      <c r="S468" s="453" t="n">
        <v>25680.02</v>
      </c>
      <c r="T468" s="453" t="n">
        <v>0</v>
      </c>
      <c r="U468" s="453" t="n">
        <v>25977.908232</v>
      </c>
      <c r="V468" s="453" t="n">
        <v>25977.908232</v>
      </c>
      <c r="W468" s="453" t="n">
        <v>3304.3899271104</v>
      </c>
      <c r="X468" s="451" t="n">
        <v>0.1272</v>
      </c>
      <c r="Y468" s="451" t="n">
        <v>0</v>
      </c>
      <c r="Z468" s="451" t="n">
        <v>-0.1272</v>
      </c>
      <c r="AA468" s="451" t="n">
        <v>-0.1272</v>
      </c>
      <c r="AB468" s="517"/>
      <c r="AD468" s="92"/>
      <c r="AE468" s="518"/>
      <c r="AR468" s="434"/>
      <c r="AS468" s="434"/>
      <c r="AT468" s="434"/>
      <c r="AU468" s="434"/>
      <c r="AW468" s="104"/>
      <c r="AX468" s="369"/>
      <c r="AY468" s="519"/>
      <c r="AZ468" s="365"/>
      <c r="CE468" s="514" t="n">
        <v>457</v>
      </c>
    </row>
    <row r="469" s="1" customFormat="true" ht="21.95" hidden="false" customHeight="true" outlineLevel="0" collapsed="false">
      <c r="A469" s="418" t="n">
        <v>0</v>
      </c>
      <c r="B469" s="418" t="n">
        <v>0</v>
      </c>
      <c r="C469" s="419" t="n">
        <v>0</v>
      </c>
      <c r="D469" s="419" t="s">
        <v>158</v>
      </c>
      <c r="E469" s="447" t="s">
        <v>1038</v>
      </c>
      <c r="F469" s="447" t="s">
        <v>1237</v>
      </c>
      <c r="G469" s="447" t="s">
        <v>1070</v>
      </c>
      <c r="H469" s="448" t="n">
        <v>1</v>
      </c>
      <c r="I469" s="472" t="n">
        <v>7000</v>
      </c>
      <c r="J469" s="473" t="n">
        <v>7000</v>
      </c>
      <c r="K469" s="451"/>
      <c r="L469" s="451" t="n">
        <v>0.1272</v>
      </c>
      <c r="M469" s="452" t="n">
        <v>0.1272</v>
      </c>
      <c r="N469" s="452" t="n">
        <v>890.4</v>
      </c>
      <c r="O469" s="451"/>
      <c r="P469" s="474"/>
      <c r="Q469" s="452" t="n">
        <v>0</v>
      </c>
      <c r="R469" s="452" t="n">
        <v>0</v>
      </c>
      <c r="S469" s="453" t="n">
        <v>7000</v>
      </c>
      <c r="T469" s="453" t="n">
        <v>0</v>
      </c>
      <c r="U469" s="453" t="n">
        <v>7081.2</v>
      </c>
      <c r="V469" s="453" t="n">
        <v>7081.2</v>
      </c>
      <c r="W469" s="453" t="n">
        <v>900.72864</v>
      </c>
      <c r="X469" s="451" t="n">
        <v>0.1272</v>
      </c>
      <c r="Y469" s="451" t="n">
        <v>0</v>
      </c>
      <c r="Z469" s="451" t="n">
        <v>-0.1272</v>
      </c>
      <c r="AA469" s="451" t="n">
        <v>-0.1272</v>
      </c>
      <c r="AB469" s="517"/>
      <c r="AD469" s="92"/>
      <c r="AE469" s="518"/>
      <c r="AR469" s="434"/>
      <c r="AS469" s="434"/>
      <c r="AT469" s="434"/>
      <c r="AU469" s="434"/>
      <c r="AW469" s="104"/>
      <c r="AX469" s="369"/>
      <c r="AY469" s="519"/>
      <c r="AZ469" s="365"/>
      <c r="CE469" s="514" t="n">
        <v>458</v>
      </c>
    </row>
    <row r="470" s="1" customFormat="true" ht="21.95" hidden="false" customHeight="true" outlineLevel="0" collapsed="false">
      <c r="A470" s="418" t="n">
        <v>0</v>
      </c>
      <c r="B470" s="418" t="n">
        <v>0</v>
      </c>
      <c r="C470" s="419" t="n">
        <v>0</v>
      </c>
      <c r="D470" s="419" t="s">
        <v>158</v>
      </c>
      <c r="E470" s="447" t="s">
        <v>1040</v>
      </c>
      <c r="F470" s="447" t="s">
        <v>2952</v>
      </c>
      <c r="G470" s="447" t="s">
        <v>1070</v>
      </c>
      <c r="H470" s="448" t="n">
        <v>1</v>
      </c>
      <c r="I470" s="472" t="n">
        <v>3000</v>
      </c>
      <c r="J470" s="473" t="n">
        <v>3000</v>
      </c>
      <c r="K470" s="451"/>
      <c r="L470" s="451" t="n">
        <v>0.1272</v>
      </c>
      <c r="M470" s="452" t="n">
        <v>0.1272</v>
      </c>
      <c r="N470" s="452" t="n">
        <v>381.6</v>
      </c>
      <c r="O470" s="451"/>
      <c r="P470" s="474" t="n">
        <v>0.5</v>
      </c>
      <c r="Q470" s="452" t="n">
        <v>0.5</v>
      </c>
      <c r="R470" s="452" t="n">
        <v>1500</v>
      </c>
      <c r="S470" s="453" t="n">
        <v>3000</v>
      </c>
      <c r="T470" s="453" t="n">
        <v>1500</v>
      </c>
      <c r="U470" s="453" t="n">
        <v>1517.4</v>
      </c>
      <c r="V470" s="453" t="n">
        <v>3017.4</v>
      </c>
      <c r="W470" s="453" t="n">
        <v>383.81328</v>
      </c>
      <c r="X470" s="451" t="n">
        <v>0.1272</v>
      </c>
      <c r="Y470" s="451" t="n">
        <v>0.5</v>
      </c>
      <c r="Z470" s="451" t="n">
        <v>0.3728</v>
      </c>
      <c r="AA470" s="451" t="n">
        <v>0.3728</v>
      </c>
      <c r="AB470" s="517"/>
      <c r="AD470" s="92"/>
      <c r="AE470" s="518"/>
      <c r="AR470" s="434"/>
      <c r="AS470" s="434"/>
      <c r="AT470" s="434"/>
      <c r="AU470" s="434"/>
      <c r="AW470" s="104"/>
      <c r="AX470" s="369"/>
      <c r="AY470" s="519"/>
      <c r="AZ470" s="365"/>
      <c r="CE470" s="514" t="n">
        <v>459</v>
      </c>
    </row>
    <row r="471" s="1" customFormat="true" ht="21.95" hidden="false" customHeight="true" outlineLevel="0" collapsed="false">
      <c r="A471" s="418" t="n">
        <v>0</v>
      </c>
      <c r="B471" s="418" t="n">
        <v>0</v>
      </c>
      <c r="C471" s="419" t="n">
        <v>0</v>
      </c>
      <c r="D471" s="419" t="s">
        <v>158</v>
      </c>
      <c r="E471" s="447" t="s">
        <v>1042</v>
      </c>
      <c r="F471" s="447" t="s">
        <v>2954</v>
      </c>
      <c r="G471" s="447" t="s">
        <v>1070</v>
      </c>
      <c r="H471" s="448" t="n">
        <v>1</v>
      </c>
      <c r="I471" s="472" t="n">
        <v>8500</v>
      </c>
      <c r="J471" s="473" t="n">
        <v>8500</v>
      </c>
      <c r="K471" s="451"/>
      <c r="L471" s="451" t="n">
        <v>0.1272</v>
      </c>
      <c r="M471" s="452" t="n">
        <v>0.1272</v>
      </c>
      <c r="N471" s="452" t="n">
        <v>1081.2</v>
      </c>
      <c r="O471" s="451"/>
      <c r="P471" s="474" t="n">
        <v>1</v>
      </c>
      <c r="Q471" s="452" t="n">
        <v>1</v>
      </c>
      <c r="R471" s="452" t="n">
        <v>8500</v>
      </c>
      <c r="S471" s="453" t="n">
        <v>8500</v>
      </c>
      <c r="T471" s="453" t="n">
        <v>8500</v>
      </c>
      <c r="U471" s="453" t="n">
        <v>0</v>
      </c>
      <c r="V471" s="453" t="n">
        <v>8500</v>
      </c>
      <c r="W471" s="453" t="n">
        <v>1081.2</v>
      </c>
      <c r="X471" s="451" t="n">
        <v>0.1272</v>
      </c>
      <c r="Y471" s="451" t="n">
        <v>1</v>
      </c>
      <c r="Z471" s="451" t="n">
        <v>0.8728</v>
      </c>
      <c r="AA471" s="451" t="n">
        <v>0.8728</v>
      </c>
      <c r="AB471" s="517"/>
      <c r="AD471" s="92"/>
      <c r="AE471" s="518"/>
      <c r="AR471" s="434"/>
      <c r="AS471" s="434"/>
      <c r="AT471" s="434"/>
      <c r="AU471" s="434"/>
      <c r="AW471" s="104"/>
      <c r="AX471" s="369"/>
      <c r="AY471" s="519"/>
      <c r="AZ471" s="365"/>
      <c r="CE471" s="514" t="n">
        <v>460</v>
      </c>
    </row>
    <row r="472" s="1" customFormat="true" ht="21.95" hidden="false" customHeight="true" outlineLevel="0" collapsed="false">
      <c r="A472" s="418" t="n">
        <v>0</v>
      </c>
      <c r="B472" s="418" t="n">
        <v>0</v>
      </c>
      <c r="C472" s="419" t="n">
        <v>0</v>
      </c>
      <c r="D472" s="419" t="s">
        <v>158</v>
      </c>
      <c r="E472" s="447" t="s">
        <v>1044</v>
      </c>
      <c r="F472" s="447" t="s">
        <v>1134</v>
      </c>
      <c r="G472" s="447" t="s">
        <v>1070</v>
      </c>
      <c r="H472" s="448" t="n">
        <v>1</v>
      </c>
      <c r="I472" s="472" t="n">
        <v>5500</v>
      </c>
      <c r="J472" s="473" t="n">
        <v>5500</v>
      </c>
      <c r="K472" s="451"/>
      <c r="L472" s="451" t="n">
        <v>0.1272</v>
      </c>
      <c r="M472" s="452" t="n">
        <v>0.1272</v>
      </c>
      <c r="N472" s="452" t="n">
        <v>699.6</v>
      </c>
      <c r="O472" s="451"/>
      <c r="P472" s="474" t="n">
        <v>1</v>
      </c>
      <c r="Q472" s="452" t="n">
        <v>1</v>
      </c>
      <c r="R472" s="452" t="n">
        <v>5500</v>
      </c>
      <c r="S472" s="453" t="n">
        <v>5500</v>
      </c>
      <c r="T472" s="453" t="n">
        <v>5500</v>
      </c>
      <c r="U472" s="453" t="n">
        <v>0</v>
      </c>
      <c r="V472" s="453" t="n">
        <v>5500</v>
      </c>
      <c r="W472" s="453" t="n">
        <v>699.6</v>
      </c>
      <c r="X472" s="451" t="n">
        <v>0.1272</v>
      </c>
      <c r="Y472" s="451" t="n">
        <v>1</v>
      </c>
      <c r="Z472" s="451" t="n">
        <v>0.8728</v>
      </c>
      <c r="AA472" s="451" t="n">
        <v>0.8728</v>
      </c>
      <c r="AB472" s="517"/>
      <c r="AD472" s="92"/>
      <c r="AE472" s="518"/>
      <c r="AR472" s="434"/>
      <c r="AS472" s="434"/>
      <c r="AT472" s="434"/>
      <c r="AU472" s="434"/>
      <c r="AW472" s="104"/>
      <c r="AX472" s="369"/>
      <c r="AY472" s="519"/>
      <c r="AZ472" s="365"/>
      <c r="CE472" s="514" t="n">
        <v>461</v>
      </c>
    </row>
    <row r="473" s="1" customFormat="true" ht="21.95" hidden="false" customHeight="true" outlineLevel="0" collapsed="false">
      <c r="A473" s="418" t="n">
        <v>0</v>
      </c>
      <c r="B473" s="418" t="n">
        <v>0</v>
      </c>
      <c r="C473" s="419" t="n">
        <v>0</v>
      </c>
      <c r="D473" s="419" t="s">
        <v>158</v>
      </c>
      <c r="E473" s="447" t="s">
        <v>1046</v>
      </c>
      <c r="F473" s="447" t="s">
        <v>2957</v>
      </c>
      <c r="G473" s="447" t="s">
        <v>1070</v>
      </c>
      <c r="H473" s="448" t="n">
        <v>1</v>
      </c>
      <c r="I473" s="472" t="n">
        <v>5458.2224</v>
      </c>
      <c r="J473" s="473" t="n">
        <v>5458.22</v>
      </c>
      <c r="K473" s="451"/>
      <c r="L473" s="451" t="n">
        <v>0.1272</v>
      </c>
      <c r="M473" s="452" t="n">
        <v>0.1272</v>
      </c>
      <c r="N473" s="452" t="n">
        <v>694.285584</v>
      </c>
      <c r="O473" s="451"/>
      <c r="P473" s="474" t="n">
        <v>0.0833333333333333</v>
      </c>
      <c r="Q473" s="452" t="n">
        <v>0.0833333333333333</v>
      </c>
      <c r="R473" s="452" t="n">
        <v>454.851666666667</v>
      </c>
      <c r="S473" s="453" t="n">
        <v>5458.22</v>
      </c>
      <c r="T473" s="453" t="n">
        <v>454.851666666667</v>
      </c>
      <c r="U473" s="453" t="n">
        <v>5061.407406</v>
      </c>
      <c r="V473" s="453" t="n">
        <v>5516.25907266667</v>
      </c>
      <c r="W473" s="453" t="n">
        <v>701.6681540432</v>
      </c>
      <c r="X473" s="451" t="n">
        <v>0.1272</v>
      </c>
      <c r="Y473" s="451" t="n">
        <v>0.0833333333333333</v>
      </c>
      <c r="Z473" s="451" t="n">
        <v>-0.0438666666666667</v>
      </c>
      <c r="AA473" s="451" t="n">
        <v>-0.0438666666666667</v>
      </c>
      <c r="AB473" s="517"/>
      <c r="AD473" s="92"/>
      <c r="AE473" s="518"/>
      <c r="AR473" s="434"/>
      <c r="AS473" s="434"/>
      <c r="AT473" s="434"/>
      <c r="AU473" s="434"/>
      <c r="AW473" s="104"/>
      <c r="AX473" s="369"/>
      <c r="AY473" s="519"/>
      <c r="AZ473" s="365"/>
      <c r="CE473" s="514" t="n">
        <v>462</v>
      </c>
    </row>
    <row r="474" s="1" customFormat="true" ht="21.95" hidden="false" customHeight="true" outlineLevel="0" collapsed="false">
      <c r="A474" s="418" t="n">
        <v>0</v>
      </c>
      <c r="B474" s="418" t="n">
        <v>0</v>
      </c>
      <c r="C474" s="419" t="n">
        <v>0</v>
      </c>
      <c r="D474" s="419" t="s">
        <v>158</v>
      </c>
      <c r="E474" s="447" t="s">
        <v>1048</v>
      </c>
      <c r="F474" s="447" t="s">
        <v>1147</v>
      </c>
      <c r="G474" s="447" t="s">
        <v>1070</v>
      </c>
      <c r="H474" s="448" t="n">
        <v>1</v>
      </c>
      <c r="I474" s="472" t="n">
        <v>1000</v>
      </c>
      <c r="J474" s="473" t="n">
        <v>1000</v>
      </c>
      <c r="K474" s="451"/>
      <c r="L474" s="451" t="n">
        <v>0.1272</v>
      </c>
      <c r="M474" s="452" t="n">
        <v>0.1272</v>
      </c>
      <c r="N474" s="452" t="n">
        <v>127.2</v>
      </c>
      <c r="O474" s="451"/>
      <c r="P474" s="474" t="n">
        <v>0.0833333333333333</v>
      </c>
      <c r="Q474" s="452" t="n">
        <v>0.0833333333333333</v>
      </c>
      <c r="R474" s="452" t="n">
        <v>83.3333333333333</v>
      </c>
      <c r="S474" s="453" t="n">
        <v>1000</v>
      </c>
      <c r="T474" s="453" t="n">
        <v>83.3333333333333</v>
      </c>
      <c r="U474" s="453" t="n">
        <v>927.3</v>
      </c>
      <c r="V474" s="453" t="n">
        <v>1010.63333333333</v>
      </c>
      <c r="W474" s="453" t="n">
        <v>128.55256</v>
      </c>
      <c r="X474" s="451" t="n">
        <v>0.1272</v>
      </c>
      <c r="Y474" s="451" t="n">
        <v>0.0833333333333333</v>
      </c>
      <c r="Z474" s="451" t="n">
        <v>-0.0438666666666667</v>
      </c>
      <c r="AA474" s="451" t="n">
        <v>-0.0438666666666667</v>
      </c>
      <c r="AB474" s="517"/>
      <c r="AD474" s="92"/>
      <c r="AE474" s="518"/>
      <c r="AR474" s="434"/>
      <c r="AS474" s="434"/>
      <c r="AT474" s="434"/>
      <c r="AU474" s="434"/>
      <c r="AW474" s="104"/>
      <c r="AX474" s="369"/>
      <c r="AY474" s="519"/>
      <c r="AZ474" s="365"/>
      <c r="CE474" s="514" t="n">
        <v>463</v>
      </c>
    </row>
    <row r="475" s="1" customFormat="true" ht="21.95" hidden="false" customHeight="true" outlineLevel="0" collapsed="false">
      <c r="A475" s="418" t="n">
        <v>0</v>
      </c>
      <c r="B475" s="418" t="n">
        <v>0</v>
      </c>
      <c r="C475" s="419" t="n">
        <v>0</v>
      </c>
      <c r="D475" s="419" t="s">
        <v>158</v>
      </c>
      <c r="E475" s="447" t="s">
        <v>1050</v>
      </c>
      <c r="F475" s="447" t="s">
        <v>2960</v>
      </c>
      <c r="G475" s="447" t="s">
        <v>1070</v>
      </c>
      <c r="H475" s="448" t="n">
        <v>1</v>
      </c>
      <c r="I475" s="472" t="n">
        <v>1315</v>
      </c>
      <c r="J475" s="473" t="n">
        <v>1315</v>
      </c>
      <c r="K475" s="451"/>
      <c r="L475" s="451" t="n">
        <v>0.1272</v>
      </c>
      <c r="M475" s="452" t="n">
        <v>0.1272</v>
      </c>
      <c r="N475" s="452" t="n">
        <v>167.268</v>
      </c>
      <c r="O475" s="451"/>
      <c r="P475" s="474" t="n">
        <v>0.0833333333333333</v>
      </c>
      <c r="Q475" s="452" t="n">
        <v>0.0833333333333333</v>
      </c>
      <c r="R475" s="452" t="n">
        <v>109.583333333333</v>
      </c>
      <c r="S475" s="453" t="n">
        <v>1315</v>
      </c>
      <c r="T475" s="453" t="n">
        <v>109.583333333333</v>
      </c>
      <c r="U475" s="453" t="n">
        <v>1219.3995</v>
      </c>
      <c r="V475" s="453" t="n">
        <v>1328.98283333333</v>
      </c>
      <c r="W475" s="453" t="n">
        <v>169.0466164</v>
      </c>
      <c r="X475" s="451" t="n">
        <v>0.1272</v>
      </c>
      <c r="Y475" s="451" t="n">
        <v>0.0833333333333333</v>
      </c>
      <c r="Z475" s="451" t="n">
        <v>-0.0438666666666667</v>
      </c>
      <c r="AA475" s="451" t="n">
        <v>-0.0438666666666667</v>
      </c>
      <c r="AB475" s="517"/>
      <c r="AD475" s="92"/>
      <c r="AE475" s="518"/>
      <c r="AR475" s="434"/>
      <c r="AS475" s="434"/>
      <c r="AT475" s="434"/>
      <c r="AU475" s="434"/>
      <c r="AW475" s="104"/>
      <c r="AX475" s="369"/>
      <c r="AY475" s="519"/>
      <c r="AZ475" s="365"/>
      <c r="CE475" s="514" t="n">
        <v>464</v>
      </c>
    </row>
    <row r="476" s="1" customFormat="true" ht="21.95" hidden="false" customHeight="true" outlineLevel="0" collapsed="false">
      <c r="A476" s="418" t="n">
        <v>0</v>
      </c>
      <c r="B476" s="418" t="n">
        <v>0</v>
      </c>
      <c r="C476" s="419" t="n">
        <v>0</v>
      </c>
      <c r="D476" s="419" t="s">
        <v>158</v>
      </c>
      <c r="E476" s="447" t="s">
        <v>1052</v>
      </c>
      <c r="F476" s="447" t="s">
        <v>1150</v>
      </c>
      <c r="G476" s="447" t="s">
        <v>1070</v>
      </c>
      <c r="H476" s="448" t="n">
        <v>1</v>
      </c>
      <c r="I476" s="475" t="n">
        <v>200</v>
      </c>
      <c r="J476" s="476" t="n">
        <v>200</v>
      </c>
      <c r="K476" s="451"/>
      <c r="L476" s="451" t="n">
        <v>0.1272</v>
      </c>
      <c r="M476" s="452" t="n">
        <v>0.1272</v>
      </c>
      <c r="N476" s="452" t="n">
        <v>25.44</v>
      </c>
      <c r="O476" s="451"/>
      <c r="P476" s="474" t="n">
        <v>0.0833333333333333</v>
      </c>
      <c r="Q476" s="452" t="n">
        <v>0.0833333333333333</v>
      </c>
      <c r="R476" s="452" t="n">
        <v>16.6666666666667</v>
      </c>
      <c r="S476" s="453" t="n">
        <v>200</v>
      </c>
      <c r="T476" s="453" t="n">
        <v>16.6666666666667</v>
      </c>
      <c r="U476" s="453" t="n">
        <v>185.46</v>
      </c>
      <c r="V476" s="453" t="n">
        <v>202.126666666667</v>
      </c>
      <c r="W476" s="453" t="n">
        <v>25.710512</v>
      </c>
      <c r="X476" s="451" t="n">
        <v>0.1272</v>
      </c>
      <c r="Y476" s="451" t="n">
        <v>0.0833333333333333</v>
      </c>
      <c r="Z476" s="451" t="n">
        <v>-0.0438666666666667</v>
      </c>
      <c r="AA476" s="451" t="n">
        <v>-0.0438666666666667</v>
      </c>
      <c r="AB476" s="517"/>
      <c r="AD476" s="92"/>
      <c r="AE476" s="518"/>
      <c r="AR476" s="434"/>
      <c r="AS476" s="434"/>
      <c r="AT476" s="434"/>
      <c r="AU476" s="434"/>
      <c r="AW476" s="104"/>
      <c r="AX476" s="369"/>
      <c r="AY476" s="519"/>
      <c r="AZ476" s="365"/>
      <c r="CE476" s="514" t="n">
        <v>465</v>
      </c>
    </row>
    <row r="477" s="1" customFormat="true" ht="21.95" hidden="false" customHeight="true" outlineLevel="0" collapsed="false">
      <c r="A477" s="418" t="n">
        <v>0</v>
      </c>
      <c r="B477" s="418" t="n">
        <v>0</v>
      </c>
      <c r="C477" s="419" t="n">
        <v>0</v>
      </c>
      <c r="D477" s="419" t="s">
        <v>158</v>
      </c>
      <c r="E477" s="447" t="s">
        <v>1054</v>
      </c>
      <c r="F477" s="447" t="s">
        <v>2963</v>
      </c>
      <c r="G477" s="447" t="s">
        <v>1087</v>
      </c>
      <c r="H477" s="472" t="n">
        <v>1160</v>
      </c>
      <c r="I477" s="448" t="n">
        <v>5</v>
      </c>
      <c r="J477" s="473" t="n">
        <v>5800</v>
      </c>
      <c r="K477" s="451"/>
      <c r="L477" s="451" t="n">
        <v>0.1272</v>
      </c>
      <c r="M477" s="452" t="n">
        <v>147.552</v>
      </c>
      <c r="N477" s="452" t="n">
        <v>737.76</v>
      </c>
      <c r="O477" s="451"/>
      <c r="P477" s="474" t="n">
        <v>0.0833333333333333</v>
      </c>
      <c r="Q477" s="452" t="n">
        <v>96.6666666666667</v>
      </c>
      <c r="R477" s="452" t="n">
        <v>483.333333333333</v>
      </c>
      <c r="S477" s="453" t="n">
        <v>5800</v>
      </c>
      <c r="T477" s="453" t="n">
        <v>483.333333333333</v>
      </c>
      <c r="U477" s="453" t="n">
        <v>5378.34</v>
      </c>
      <c r="V477" s="453" t="n">
        <v>5861.67333333333</v>
      </c>
      <c r="W477" s="453" t="n">
        <v>745.604848</v>
      </c>
      <c r="X477" s="451" t="n">
        <v>0.1272</v>
      </c>
      <c r="Y477" s="451" t="n">
        <v>0.0833333333333333</v>
      </c>
      <c r="Z477" s="451" t="n">
        <v>-0.0438666666666667</v>
      </c>
      <c r="AA477" s="451" t="n">
        <v>-0.0438666666666667</v>
      </c>
      <c r="AB477" s="517"/>
      <c r="AD477" s="92"/>
      <c r="AE477" s="518"/>
      <c r="AR477" s="434"/>
      <c r="AS477" s="434"/>
      <c r="AT477" s="434"/>
      <c r="AU477" s="434"/>
      <c r="AW477" s="104"/>
      <c r="AX477" s="369"/>
      <c r="AY477" s="519"/>
      <c r="AZ477" s="365"/>
      <c r="CE477" s="514" t="n">
        <v>466</v>
      </c>
    </row>
    <row r="478" s="1" customFormat="true" ht="21.95" hidden="false" customHeight="true" outlineLevel="0" collapsed="false">
      <c r="A478" s="418" t="n">
        <v>0</v>
      </c>
      <c r="B478" s="418" t="n">
        <v>0</v>
      </c>
      <c r="C478" s="419" t="s">
        <v>212</v>
      </c>
      <c r="D478" s="419" t="s">
        <v>212</v>
      </c>
      <c r="E478" s="420" t="s">
        <v>212</v>
      </c>
      <c r="F478" s="420" t="s">
        <v>2965</v>
      </c>
      <c r="G478" s="421"/>
      <c r="H478" s="421"/>
      <c r="I478" s="421"/>
      <c r="J478" s="422" t="n">
        <v>1147539.96</v>
      </c>
      <c r="K478" s="423"/>
      <c r="L478" s="423" t="n">
        <v>0.1272</v>
      </c>
      <c r="M478" s="422" t="n">
        <v>0</v>
      </c>
      <c r="N478" s="422" t="n">
        <v>145967.082912</v>
      </c>
      <c r="O478" s="423"/>
      <c r="P478" s="423" t="n">
        <v>0.0445</v>
      </c>
      <c r="Q478" s="422" t="n">
        <v>0</v>
      </c>
      <c r="R478" s="422" t="n">
        <v>51065.52822</v>
      </c>
      <c r="S478" s="422" t="n">
        <v>1147539.96</v>
      </c>
      <c r="T478" s="422" t="n">
        <v>51065.52822</v>
      </c>
      <c r="U478" s="422"/>
      <c r="V478" s="422" t="n">
        <v>1160259.06340865</v>
      </c>
      <c r="W478" s="422" t="n">
        <v>147584.95286558</v>
      </c>
      <c r="X478" s="423" t="n">
        <v>0.1272</v>
      </c>
      <c r="Y478" s="423" t="n">
        <v>0.0445</v>
      </c>
      <c r="Z478" s="423" t="n">
        <v>-0.0827</v>
      </c>
      <c r="AA478" s="423" t="n">
        <v>-0.0827</v>
      </c>
      <c r="AB478" s="424"/>
      <c r="AD478" s="92"/>
      <c r="AE478" s="518"/>
      <c r="AR478" s="434"/>
      <c r="AS478" s="434"/>
      <c r="AT478" s="434"/>
      <c r="AU478" s="434"/>
      <c r="AW478" s="104"/>
      <c r="AX478" s="369"/>
      <c r="AY478" s="519"/>
      <c r="AZ478" s="365"/>
      <c r="CE478" s="514" t="n">
        <v>467</v>
      </c>
    </row>
    <row r="479" s="1" customFormat="true" ht="21.95" hidden="false" customHeight="true" outlineLevel="0" collapsed="false">
      <c r="A479" s="418" t="n">
        <v>0</v>
      </c>
      <c r="B479" s="418" t="n">
        <v>0</v>
      </c>
      <c r="C479" s="419" t="n">
        <v>0</v>
      </c>
      <c r="D479" s="419" t="s">
        <v>212</v>
      </c>
      <c r="E479" s="447" t="s">
        <v>216</v>
      </c>
      <c r="F479" s="447" t="s">
        <v>2967</v>
      </c>
      <c r="G479" s="447" t="s">
        <v>1070</v>
      </c>
      <c r="H479" s="448" t="n">
        <v>1</v>
      </c>
      <c r="I479" s="520" t="n">
        <v>1147539.96</v>
      </c>
      <c r="J479" s="521" t="n">
        <v>1147539.96</v>
      </c>
      <c r="K479" s="451"/>
      <c r="L479" s="451" t="n">
        <v>0.1272</v>
      </c>
      <c r="M479" s="452" t="n">
        <v>0.1272</v>
      </c>
      <c r="N479" s="452" t="n">
        <v>145967.082912</v>
      </c>
      <c r="O479" s="451"/>
      <c r="P479" s="474" t="n">
        <v>0.0445</v>
      </c>
      <c r="Q479" s="452" t="n">
        <v>0.0445</v>
      </c>
      <c r="R479" s="452" t="n">
        <v>51065.52822</v>
      </c>
      <c r="S479" s="453" t="n">
        <v>1147539.96</v>
      </c>
      <c r="T479" s="453" t="n">
        <v>51065.52822</v>
      </c>
      <c r="U479" s="453" t="n">
        <v>1109193.53518865</v>
      </c>
      <c r="V479" s="453" t="n">
        <v>1160259.06340865</v>
      </c>
      <c r="W479" s="453" t="n">
        <v>147584.95286558</v>
      </c>
      <c r="X479" s="451" t="n">
        <v>0.1272</v>
      </c>
      <c r="Y479" s="451" t="n">
        <v>0.0445</v>
      </c>
      <c r="Z479" s="451" t="n">
        <v>-0.0827</v>
      </c>
      <c r="AA479" s="451" t="n">
        <v>-0.0827</v>
      </c>
      <c r="AB479" s="517"/>
      <c r="AC479" s="425"/>
      <c r="AD479" s="426"/>
      <c r="AE479" s="427"/>
      <c r="AF479" s="425"/>
      <c r="AG479" s="428"/>
      <c r="AH479" s="429"/>
      <c r="AI479" s="428"/>
      <c r="AJ479" s="429"/>
      <c r="AK479" s="425"/>
      <c r="AL479" s="430"/>
      <c r="AM479" s="431"/>
      <c r="AN479" s="431"/>
      <c r="AO479" s="431"/>
      <c r="AP479" s="432"/>
      <c r="AQ479" s="433"/>
      <c r="AR479" s="434"/>
      <c r="AS479" s="434"/>
      <c r="AT479" s="434"/>
      <c r="AU479" s="434"/>
      <c r="AV479" s="425"/>
      <c r="AW479" s="435"/>
      <c r="AX479" s="436"/>
      <c r="AY479" s="437"/>
      <c r="AZ479" s="418"/>
      <c r="BA479" s="425"/>
      <c r="BB479" s="425"/>
      <c r="BC479" s="425"/>
      <c r="BD479" s="425"/>
      <c r="BE479" s="425"/>
      <c r="BF479" s="425"/>
      <c r="BG479" s="425"/>
      <c r="BH479" s="425"/>
      <c r="BI479" s="425"/>
      <c r="BJ479" s="425"/>
      <c r="BK479" s="425"/>
      <c r="BL479" s="438"/>
      <c r="BM479" s="439"/>
      <c r="BN479" s="440"/>
      <c r="BO479" s="441"/>
      <c r="BP479" s="441"/>
      <c r="BQ479" s="442"/>
      <c r="BR479" s="443"/>
      <c r="BS479" s="441"/>
      <c r="BT479" s="441"/>
      <c r="BU479" s="444"/>
      <c r="CE479" s="514" t="n">
        <v>468</v>
      </c>
    </row>
    <row r="480" s="1" customFormat="true" ht="30.75" hidden="false" customHeight="true" outlineLevel="0" collapsed="false">
      <c r="A480" s="418"/>
      <c r="B480" s="418"/>
      <c r="C480" s="419"/>
      <c r="D480" s="419"/>
      <c r="E480" s="420" t="s">
        <v>878</v>
      </c>
      <c r="F480" s="420"/>
      <c r="G480" s="421"/>
      <c r="H480" s="421"/>
      <c r="I480" s="421"/>
      <c r="J480" s="422" t="n">
        <v>3339583.99</v>
      </c>
      <c r="K480" s="423"/>
      <c r="L480" s="423" t="n">
        <v>0.148575301800989</v>
      </c>
      <c r="M480" s="422"/>
      <c r="N480" s="422" t="n">
        <v>496179.699204</v>
      </c>
      <c r="O480" s="423"/>
      <c r="P480" s="423" t="n">
        <v>0.0712475916957948</v>
      </c>
      <c r="Q480" s="422"/>
      <c r="R480" s="422" t="n">
        <v>237937.316553333</v>
      </c>
      <c r="S480" s="422" t="n">
        <v>3339583.99</v>
      </c>
      <c r="T480" s="422" t="n">
        <v>237937.316553333</v>
      </c>
      <c r="U480" s="422" t="n">
        <v>3137625.77485865</v>
      </c>
      <c r="V480" s="422" t="n">
        <v>3375563.09141198</v>
      </c>
      <c r="W480" s="422" t="n">
        <v>501501.196794673</v>
      </c>
      <c r="X480" s="423"/>
      <c r="Y480" s="423" t="n">
        <v>0.0712475916957948</v>
      </c>
      <c r="Z480" s="423" t="n">
        <v>-0.0773277101051939</v>
      </c>
      <c r="AA480" s="423"/>
      <c r="AB480" s="424"/>
      <c r="AD480" s="92"/>
      <c r="AE480" s="518"/>
      <c r="AG480" s="428"/>
      <c r="AH480" s="429"/>
      <c r="AI480" s="428"/>
      <c r="AJ480" s="429"/>
      <c r="AL480" s="430"/>
      <c r="AM480" s="431"/>
      <c r="AN480" s="431"/>
      <c r="AO480" s="431"/>
      <c r="AP480" s="432"/>
      <c r="AQ480" s="366"/>
      <c r="AR480" s="434"/>
      <c r="AS480" s="434"/>
      <c r="AT480" s="434"/>
      <c r="AU480" s="434"/>
      <c r="AW480" s="435"/>
      <c r="AX480" s="369"/>
      <c r="AY480" s="519"/>
      <c r="AZ480" s="418"/>
      <c r="BL480" s="522"/>
      <c r="BM480" s="523"/>
      <c r="BN480" s="524"/>
      <c r="BO480" s="525"/>
      <c r="BP480" s="525"/>
      <c r="BQ480" s="526"/>
      <c r="BR480" s="527"/>
      <c r="BS480" s="525"/>
      <c r="BT480" s="525"/>
      <c r="BU480" s="526"/>
      <c r="CE480" s="4"/>
    </row>
    <row r="481" s="1" customFormat="true" ht="30.75" hidden="false" customHeight="true" outlineLevel="0" collapsed="false">
      <c r="A481" s="418"/>
      <c r="B481" s="418"/>
      <c r="C481" s="419"/>
      <c r="D481" s="419"/>
      <c r="E481" s="528" t="s">
        <v>1058</v>
      </c>
      <c r="F481" s="528"/>
      <c r="G481" s="529"/>
      <c r="H481" s="529"/>
      <c r="I481" s="529"/>
      <c r="J481" s="530" t="n">
        <v>8797806.36</v>
      </c>
      <c r="K481" s="423"/>
      <c r="L481" s="423" t="n">
        <v>0.0880763662129522</v>
      </c>
      <c r="M481" s="422"/>
      <c r="N481" s="422" t="n">
        <v>774878.814834</v>
      </c>
      <c r="O481" s="423"/>
      <c r="P481" s="423" t="n">
        <v>0.0529059431496738</v>
      </c>
      <c r="Q481" s="422"/>
      <c r="R481" s="422" t="n">
        <v>465456.243123999</v>
      </c>
      <c r="S481" s="422" t="n">
        <v>8797806.36</v>
      </c>
      <c r="T481" s="422" t="n">
        <v>465456.243123999</v>
      </c>
      <c r="U481" s="422" t="n">
        <v>8429005.37823176</v>
      </c>
      <c r="V481" s="422" t="n">
        <v>8894461.62135576</v>
      </c>
      <c r="W481" s="422" t="n">
        <v>781840.742761511</v>
      </c>
      <c r="X481" s="423"/>
      <c r="Y481" s="423" t="n">
        <v>0.0529059431496738</v>
      </c>
      <c r="Z481" s="423"/>
      <c r="AA481" s="423"/>
      <c r="AB481" s="424"/>
      <c r="AD481" s="92"/>
      <c r="AE481" s="518"/>
      <c r="AG481" s="428"/>
      <c r="AH481" s="429"/>
      <c r="AI481" s="428"/>
      <c r="AJ481" s="429"/>
      <c r="AL481" s="430"/>
      <c r="AM481" s="431"/>
      <c r="AN481" s="431"/>
      <c r="AO481" s="431"/>
      <c r="AP481" s="432"/>
      <c r="AQ481" s="366"/>
      <c r="AR481" s="434"/>
      <c r="AS481" s="434"/>
      <c r="AT481" s="434"/>
      <c r="AU481" s="434"/>
      <c r="AW481" s="435"/>
      <c r="AX481" s="369"/>
      <c r="AY481" s="519"/>
      <c r="AZ481" s="418"/>
      <c r="BL481" s="522"/>
      <c r="BM481" s="523"/>
      <c r="BN481" s="524"/>
      <c r="BO481" s="525"/>
      <c r="BP481" s="525"/>
      <c r="BQ481" s="526"/>
      <c r="BR481" s="527"/>
      <c r="BS481" s="525"/>
      <c r="BT481" s="525"/>
      <c r="BU481" s="526"/>
      <c r="CE481" s="4"/>
    </row>
    <row r="482" s="93" customFormat="true" ht="15.75" hidden="false" customHeight="false" outlineLevel="0" collapsed="false">
      <c r="A482" s="377"/>
      <c r="B482" s="377"/>
      <c r="C482" s="378"/>
      <c r="D482" s="92"/>
      <c r="E482" s="531"/>
      <c r="J482" s="532"/>
      <c r="AW482" s="382"/>
      <c r="AX482" s="383"/>
      <c r="AY482" s="384"/>
      <c r="AZ482" s="385"/>
      <c r="CE482" s="388"/>
    </row>
    <row r="483" customFormat="false" ht="24" hidden="false" customHeight="true" outlineLevel="0" collapsed="false">
      <c r="N483" s="533" t="n">
        <v>6312945.45324075</v>
      </c>
      <c r="P483" s="534" t="n">
        <v>0.0541668346221249</v>
      </c>
      <c r="R483" s="533" t="n">
        <v>3792076.66729365</v>
      </c>
      <c r="S483" s="533"/>
      <c r="T483" s="533"/>
      <c r="U483" s="533"/>
      <c r="V483" s="533"/>
      <c r="W483" s="533"/>
    </row>
    <row r="484" customFormat="false" ht="18" hidden="false" customHeight="false" outlineLevel="0" collapsed="false">
      <c r="L484" s="535"/>
      <c r="N484" s="536"/>
    </row>
    <row r="485" customFormat="false" ht="12.75" hidden="false" customHeight="false" outlineLevel="0" collapsed="false">
      <c r="R485" s="535"/>
      <c r="S485" s="535"/>
      <c r="T485" s="535"/>
      <c r="U485" s="535"/>
      <c r="V485" s="535"/>
      <c r="W485" s="535"/>
    </row>
  </sheetData>
  <autoFilter ref="C13:AB481"/>
  <mergeCells count="39">
    <mergeCell ref="BL7:BU7"/>
    <mergeCell ref="AL8:AP8"/>
    <mergeCell ref="BL8:BL11"/>
    <mergeCell ref="BN8:BQ8"/>
    <mergeCell ref="BR8:BU8"/>
    <mergeCell ref="BN9:BN11"/>
    <mergeCell ref="BO9:BO11"/>
    <mergeCell ref="BP9:BP11"/>
    <mergeCell ref="BQ9:BQ11"/>
    <mergeCell ref="BR9:BR11"/>
    <mergeCell ref="BS9:BS11"/>
    <mergeCell ref="BT9:BT11"/>
    <mergeCell ref="BU9:BU11"/>
    <mergeCell ref="E10:J10"/>
    <mergeCell ref="K10:R10"/>
    <mergeCell ref="S10:V10"/>
    <mergeCell ref="X10:Y10"/>
    <mergeCell ref="Z10:AB10"/>
    <mergeCell ref="AG10:AH11"/>
    <mergeCell ref="AI10:AJ11"/>
    <mergeCell ref="AM10:AM12"/>
    <mergeCell ref="AN10:AN12"/>
    <mergeCell ref="AO10:AO12"/>
    <mergeCell ref="AP10:AP12"/>
    <mergeCell ref="E11:E12"/>
    <mergeCell ref="F11:F12"/>
    <mergeCell ref="G11:G12"/>
    <mergeCell ref="H11:H12"/>
    <mergeCell ref="I11:I12"/>
    <mergeCell ref="J11:J12"/>
    <mergeCell ref="K11:N11"/>
    <mergeCell ref="O11:R11"/>
    <mergeCell ref="S11:V11"/>
    <mergeCell ref="X11:X12"/>
    <mergeCell ref="Y11:Y12"/>
    <mergeCell ref="Z11:Z12"/>
    <mergeCell ref="AA11:AA12"/>
    <mergeCell ref="AB11:AB12"/>
    <mergeCell ref="AR11:AY11"/>
  </mergeCells>
  <conditionalFormatting sqref="AB480">
    <cfRule type="containsText" priority="2" operator="containsText" aboveAverage="0" equalAverage="0" bottom="0" percent="0" rank="0" text="Não Iniciada" dxfId="22">
      <formula>NOT(ISERROR(SEARCH("Não Iniciada",AB480)))</formula>
    </cfRule>
    <cfRule type="containsText" priority="3" operator="containsText" aboveAverage="0" equalAverage="0" bottom="0" percent="0" rank="0" text="Adiantada" dxfId="23">
      <formula>NOT(ISERROR(SEARCH("Adiantada",AB480)))</formula>
    </cfRule>
    <cfRule type="containsText" priority="4" operator="containsText" aboveAverage="0" equalAverage="0" bottom="0" percent="0" rank="0" text="Atrasada" dxfId="24">
      <formula>NOT(ISERROR(SEARCH("Atrasada",AB480)))</formula>
    </cfRule>
  </conditionalFormatting>
  <conditionalFormatting sqref="AB481">
    <cfRule type="containsText" priority="5" operator="containsText" aboveAverage="0" equalAverage="0" bottom="0" percent="0" rank="0" text="Não Iniciada" dxfId="25">
      <formula>NOT(ISERROR(SEARCH("Não Iniciada",AB481)))</formula>
    </cfRule>
    <cfRule type="containsText" priority="6" operator="containsText" aboveAverage="0" equalAverage="0" bottom="0" percent="0" rank="0" text="Adiantada" dxfId="26">
      <formula>NOT(ISERROR(SEARCH("Adiantada",AB481)))</formula>
    </cfRule>
    <cfRule type="containsText" priority="7" operator="containsText" aboveAverage="0" equalAverage="0" bottom="0" percent="0" rank="0" text="Atrasada" dxfId="27">
      <formula>NOT(ISERROR(SEARCH("Atrasada",AB481)))</formula>
    </cfRule>
  </conditionalFormatting>
  <conditionalFormatting sqref="AB382">
    <cfRule type="containsText" priority="8" operator="containsText" aboveAverage="0" equalAverage="0" bottom="0" percent="0" rank="0" text="Não Iniciada" dxfId="28">
      <formula>NOT(ISERROR(SEARCH("Não Iniciada",AB382)))</formula>
    </cfRule>
    <cfRule type="containsText" priority="9" operator="containsText" aboveAverage="0" equalAverage="0" bottom="0" percent="0" rank="0" text="Adiantada" dxfId="29">
      <formula>NOT(ISERROR(SEARCH("Adiantada",AB382)))</formula>
    </cfRule>
    <cfRule type="containsText" priority="10" operator="containsText" aboveAverage="0" equalAverage="0" bottom="0" percent="0" rank="0" text="Atrasada" dxfId="30">
      <formula>NOT(ISERROR(SEARCH("Atrasada",AB382)))</formula>
    </cfRule>
  </conditionalFormatting>
  <conditionalFormatting sqref="AB380">
    <cfRule type="containsText" priority="11" operator="containsText" aboveAverage="0" equalAverage="0" bottom="0" percent="0" rank="0" text="Não Iniciada" dxfId="31">
      <formula>NOT(ISERROR(SEARCH("Não Iniciada",AB380)))</formula>
    </cfRule>
    <cfRule type="containsText" priority="12" operator="containsText" aboveAverage="0" equalAverage="0" bottom="0" percent="0" rank="0" text="Adiantada" dxfId="32">
      <formula>NOT(ISERROR(SEARCH("Adiantada",AB380)))</formula>
    </cfRule>
    <cfRule type="containsText" priority="13" operator="containsText" aboveAverage="0" equalAverage="0" bottom="0" percent="0" rank="0" text="Atrasada" dxfId="33">
      <formula>NOT(ISERROR(SEARCH("Atrasada",AB380)))</formula>
    </cfRule>
  </conditionalFormatting>
  <conditionalFormatting sqref="AB14">
    <cfRule type="containsText" priority="14" operator="containsText" aboveAverage="0" equalAverage="0" bottom="0" percent="0" rank="0" text="Não Iniciada" dxfId="34">
      <formula>NOT(ISERROR(SEARCH("Não Iniciada",AB14)))</formula>
    </cfRule>
    <cfRule type="containsText" priority="15" operator="containsText" aboveAverage="0" equalAverage="0" bottom="0" percent="0" rank="0" text="Adiantada" dxfId="35">
      <formula>NOT(ISERROR(SEARCH("Adiantada",AB14)))</formula>
    </cfRule>
    <cfRule type="containsText" priority="16" operator="containsText" aboveAverage="0" equalAverage="0" bottom="0" percent="0" rank="0" text="Atrasada" dxfId="36">
      <formula>NOT(ISERROR(SEARCH("Atrasada",AB14)))</formula>
    </cfRule>
  </conditionalFormatting>
  <conditionalFormatting sqref="AB13">
    <cfRule type="containsText" priority="17" operator="containsText" aboveAverage="0" equalAverage="0" bottom="0" percent="0" rank="0" text="Não Iniciada" dxfId="37">
      <formula>NOT(ISERROR(SEARCH("Não Iniciada",AB13)))</formula>
    </cfRule>
    <cfRule type="containsText" priority="18" operator="containsText" aboveAverage="0" equalAverage="0" bottom="0" percent="0" rank="0" text="Adiantada" dxfId="38">
      <formula>NOT(ISERROR(SEARCH("Adiantada",AB13)))</formula>
    </cfRule>
    <cfRule type="containsText" priority="19" operator="containsText" aboveAverage="0" equalAverage="0" bottom="0" percent="0" rank="0" text="Atrasada" dxfId="39">
      <formula>NOT(ISERROR(SEARCH("Atrasada",AB13)))</formula>
    </cfRule>
  </conditionalFormatting>
  <conditionalFormatting sqref="AB329">
    <cfRule type="containsText" priority="20" operator="containsText" aboveAverage="0" equalAverage="0" bottom="0" percent="0" rank="0" text="Não Iniciada" dxfId="40">
      <formula>NOT(ISERROR(SEARCH("Não Iniciada",AB329)))</formula>
    </cfRule>
    <cfRule type="containsText" priority="21" operator="containsText" aboveAverage="0" equalAverage="0" bottom="0" percent="0" rank="0" text="Adiantada" dxfId="41">
      <formula>NOT(ISERROR(SEARCH("Adiantada",AB329)))</formula>
    </cfRule>
    <cfRule type="containsText" priority="22" operator="containsText" aboveAverage="0" equalAverage="0" bottom="0" percent="0" rank="0" text="Atrasada" dxfId="42">
      <formula>NOT(ISERROR(SEARCH("Atrasada",AB329)))</formula>
    </cfRule>
  </conditionalFormatting>
  <conditionalFormatting sqref="AB361">
    <cfRule type="containsText" priority="23" operator="containsText" aboveAverage="0" equalAverage="0" bottom="0" percent="0" rank="0" text="Não Iniciada" dxfId="43">
      <formula>NOT(ISERROR(SEARCH("Não Iniciada",AB361)))</formula>
    </cfRule>
    <cfRule type="containsText" priority="24" operator="containsText" aboveAverage="0" equalAverage="0" bottom="0" percent="0" rank="0" text="Adiantada" dxfId="44">
      <formula>NOT(ISERROR(SEARCH("Adiantada",AB361)))</formula>
    </cfRule>
    <cfRule type="containsText" priority="25" operator="containsText" aboveAverage="0" equalAverage="0" bottom="0" percent="0" rank="0" text="Atrasada" dxfId="45">
      <formula>NOT(ISERROR(SEARCH("Atrasada",AB361)))</formula>
    </cfRule>
  </conditionalFormatting>
  <conditionalFormatting sqref="AB79">
    <cfRule type="containsText" priority="26" operator="containsText" aboveAverage="0" equalAverage="0" bottom="0" percent="0" rank="0" text="Não Iniciada" dxfId="46">
      <formula>NOT(ISERROR(SEARCH("Não Iniciada",AB79)))</formula>
    </cfRule>
    <cfRule type="containsText" priority="27" operator="containsText" aboveAverage="0" equalAverage="0" bottom="0" percent="0" rank="0" text="Adiantada" dxfId="47">
      <formula>NOT(ISERROR(SEARCH("Adiantada",AB79)))</formula>
    </cfRule>
    <cfRule type="containsText" priority="28" operator="containsText" aboveAverage="0" equalAverage="0" bottom="0" percent="0" rank="0" text="Atrasada" dxfId="48">
      <formula>NOT(ISERROR(SEARCH("Atrasada",AB79)))</formula>
    </cfRule>
  </conditionalFormatting>
  <conditionalFormatting sqref="AB84">
    <cfRule type="containsText" priority="29" operator="containsText" aboveAverage="0" equalAverage="0" bottom="0" percent="0" rank="0" text="Não Iniciada" dxfId="49">
      <formula>NOT(ISERROR(SEARCH("Não Iniciada",AB84)))</formula>
    </cfRule>
    <cfRule type="containsText" priority="30" operator="containsText" aboveAverage="0" equalAverage="0" bottom="0" percent="0" rank="0" text="Adiantada" dxfId="50">
      <formula>NOT(ISERROR(SEARCH("Adiantada",AB84)))</formula>
    </cfRule>
    <cfRule type="containsText" priority="31" operator="containsText" aboveAverage="0" equalAverage="0" bottom="0" percent="0" rank="0" text="Atrasada" dxfId="51">
      <formula>NOT(ISERROR(SEARCH("Atrasada",AB84)))</formula>
    </cfRule>
  </conditionalFormatting>
  <conditionalFormatting sqref="AB104">
    <cfRule type="containsText" priority="32" operator="containsText" aboveAverage="0" equalAverage="0" bottom="0" percent="0" rank="0" text="Não Iniciada" dxfId="52">
      <formula>NOT(ISERROR(SEARCH("Não Iniciada",AB104)))</formula>
    </cfRule>
    <cfRule type="containsText" priority="33" operator="containsText" aboveAverage="0" equalAverage="0" bottom="0" percent="0" rank="0" text="Adiantada" dxfId="53">
      <formula>NOT(ISERROR(SEARCH("Adiantada",AB104)))</formula>
    </cfRule>
    <cfRule type="containsText" priority="34" operator="containsText" aboveAverage="0" equalAverage="0" bottom="0" percent="0" rank="0" text="Atrasada" dxfId="54">
      <formula>NOT(ISERROR(SEARCH("Atrasada",AB104)))</formula>
    </cfRule>
  </conditionalFormatting>
  <conditionalFormatting sqref="AB111">
    <cfRule type="containsText" priority="35" operator="containsText" aboveAverage="0" equalAverage="0" bottom="0" percent="0" rank="0" text="Não Iniciada" dxfId="55">
      <formula>NOT(ISERROR(SEARCH("Não Iniciada",AB111)))</formula>
    </cfRule>
    <cfRule type="containsText" priority="36" operator="containsText" aboveAverage="0" equalAverage="0" bottom="0" percent="0" rank="0" text="Adiantada" dxfId="56">
      <formula>NOT(ISERROR(SEARCH("Adiantada",AB111)))</formula>
    </cfRule>
    <cfRule type="containsText" priority="37" operator="containsText" aboveAverage="0" equalAverage="0" bottom="0" percent="0" rank="0" text="Atrasada" dxfId="57">
      <formula>NOT(ISERROR(SEARCH("Atrasada",AB111)))</formula>
    </cfRule>
  </conditionalFormatting>
  <conditionalFormatting sqref="AB180">
    <cfRule type="containsText" priority="38" operator="containsText" aboveAverage="0" equalAverage="0" bottom="0" percent="0" rank="0" text="Não Iniciada" dxfId="58">
      <formula>NOT(ISERROR(SEARCH("Não Iniciada",AB180)))</formula>
    </cfRule>
    <cfRule type="containsText" priority="39" operator="containsText" aboveAverage="0" equalAverage="0" bottom="0" percent="0" rank="0" text="Adiantada" dxfId="59">
      <formula>NOT(ISERROR(SEARCH("Adiantada",AB180)))</formula>
    </cfRule>
    <cfRule type="containsText" priority="40" operator="containsText" aboveAverage="0" equalAverage="0" bottom="0" percent="0" rank="0" text="Atrasada" dxfId="60">
      <formula>NOT(ISERROR(SEARCH("Atrasada",AB180)))</formula>
    </cfRule>
  </conditionalFormatting>
  <conditionalFormatting sqref="AB219">
    <cfRule type="containsText" priority="41" operator="containsText" aboveAverage="0" equalAverage="0" bottom="0" percent="0" rank="0" text="Não Iniciada" dxfId="61">
      <formula>NOT(ISERROR(SEARCH("Não Iniciada",AB219)))</formula>
    </cfRule>
    <cfRule type="containsText" priority="42" operator="containsText" aboveAverage="0" equalAverage="0" bottom="0" percent="0" rank="0" text="Adiantada" dxfId="62">
      <formula>NOT(ISERROR(SEARCH("Adiantada",AB219)))</formula>
    </cfRule>
    <cfRule type="containsText" priority="43" operator="containsText" aboveAverage="0" equalAverage="0" bottom="0" percent="0" rank="0" text="Atrasada" dxfId="63">
      <formula>NOT(ISERROR(SEARCH("Atrasada",AB219)))</formula>
    </cfRule>
  </conditionalFormatting>
  <conditionalFormatting sqref="AB225">
    <cfRule type="containsText" priority="44" operator="containsText" aboveAverage="0" equalAverage="0" bottom="0" percent="0" rank="0" text="Não Iniciada" dxfId="64">
      <formula>NOT(ISERROR(SEARCH("Não Iniciada",AB225)))</formula>
    </cfRule>
    <cfRule type="containsText" priority="45" operator="containsText" aboveAverage="0" equalAverage="0" bottom="0" percent="0" rank="0" text="Adiantada" dxfId="65">
      <formula>NOT(ISERROR(SEARCH("Adiantada",AB225)))</formula>
    </cfRule>
    <cfRule type="containsText" priority="46" operator="containsText" aboveAverage="0" equalAverage="0" bottom="0" percent="0" rank="0" text="Atrasada" dxfId="66">
      <formula>NOT(ISERROR(SEARCH("Atrasada",AB225)))</formula>
    </cfRule>
  </conditionalFormatting>
  <conditionalFormatting sqref="AB250">
    <cfRule type="containsText" priority="47" operator="containsText" aboveAverage="0" equalAverage="0" bottom="0" percent="0" rank="0" text="Não Iniciada" dxfId="67">
      <formula>NOT(ISERROR(SEARCH("Não Iniciada",AB250)))</formula>
    </cfRule>
    <cfRule type="containsText" priority="48" operator="containsText" aboveAverage="0" equalAverage="0" bottom="0" percent="0" rank="0" text="Adiantada" dxfId="68">
      <formula>NOT(ISERROR(SEARCH("Adiantada",AB250)))</formula>
    </cfRule>
    <cfRule type="containsText" priority="49" operator="containsText" aboveAverage="0" equalAverage="0" bottom="0" percent="0" rank="0" text="Atrasada" dxfId="69">
      <formula>NOT(ISERROR(SEARCH("Atrasada",AB250)))</formula>
    </cfRule>
  </conditionalFormatting>
  <conditionalFormatting sqref="AB254">
    <cfRule type="containsText" priority="50" operator="containsText" aboveAverage="0" equalAverage="0" bottom="0" percent="0" rank="0" text="Não Iniciada" dxfId="70">
      <formula>NOT(ISERROR(SEARCH("Não Iniciada",AB254)))</formula>
    </cfRule>
    <cfRule type="containsText" priority="51" operator="containsText" aboveAverage="0" equalAverage="0" bottom="0" percent="0" rank="0" text="Adiantada" dxfId="71">
      <formula>NOT(ISERROR(SEARCH("Adiantada",AB254)))</formula>
    </cfRule>
    <cfRule type="containsText" priority="52" operator="containsText" aboveAverage="0" equalAverage="0" bottom="0" percent="0" rank="0" text="Atrasada" dxfId="72">
      <formula>NOT(ISERROR(SEARCH("Atrasada",AB254)))</formula>
    </cfRule>
  </conditionalFormatting>
  <conditionalFormatting sqref="AB264">
    <cfRule type="containsText" priority="53" operator="containsText" aboveAverage="0" equalAverage="0" bottom="0" percent="0" rank="0" text="Não Iniciada" dxfId="73">
      <formula>NOT(ISERROR(SEARCH("Não Iniciada",AB264)))</formula>
    </cfRule>
    <cfRule type="containsText" priority="54" operator="containsText" aboveAverage="0" equalAverage="0" bottom="0" percent="0" rank="0" text="Adiantada" dxfId="74">
      <formula>NOT(ISERROR(SEARCH("Adiantada",AB264)))</formula>
    </cfRule>
    <cfRule type="containsText" priority="55" operator="containsText" aboveAverage="0" equalAverage="0" bottom="0" percent="0" rank="0" text="Atrasada" dxfId="75">
      <formula>NOT(ISERROR(SEARCH("Atrasada",AB264)))</formula>
    </cfRule>
  </conditionalFormatting>
  <conditionalFormatting sqref="AB279">
    <cfRule type="containsText" priority="56" operator="containsText" aboveAverage="0" equalAverage="0" bottom="0" percent="0" rank="0" text="Não Iniciada" dxfId="76">
      <formula>NOT(ISERROR(SEARCH("Não Iniciada",AB279)))</formula>
    </cfRule>
    <cfRule type="containsText" priority="57" operator="containsText" aboveAverage="0" equalAverage="0" bottom="0" percent="0" rank="0" text="Adiantada" dxfId="77">
      <formula>NOT(ISERROR(SEARCH("Adiantada",AB279)))</formula>
    </cfRule>
    <cfRule type="containsText" priority="58" operator="containsText" aboveAverage="0" equalAverage="0" bottom="0" percent="0" rank="0" text="Atrasada" dxfId="78">
      <formula>NOT(ISERROR(SEARCH("Atrasada",AB279)))</formula>
    </cfRule>
  </conditionalFormatting>
  <conditionalFormatting sqref="AB298">
    <cfRule type="containsText" priority="59" operator="containsText" aboveAverage="0" equalAverage="0" bottom="0" percent="0" rank="0" text="Não Iniciada" dxfId="79">
      <formula>NOT(ISERROR(SEARCH("Não Iniciada",AB298)))</formula>
    </cfRule>
    <cfRule type="containsText" priority="60" operator="containsText" aboveAverage="0" equalAverage="0" bottom="0" percent="0" rank="0" text="Adiantada" dxfId="80">
      <formula>NOT(ISERROR(SEARCH("Adiantada",AB298)))</formula>
    </cfRule>
    <cfRule type="containsText" priority="61" operator="containsText" aboveAverage="0" equalAverage="0" bottom="0" percent="0" rank="0" text="Atrasada" dxfId="81">
      <formula>NOT(ISERROR(SEARCH("Atrasada",AB298)))</formula>
    </cfRule>
  </conditionalFormatting>
  <conditionalFormatting sqref="AB303">
    <cfRule type="containsText" priority="62" operator="containsText" aboveAverage="0" equalAverage="0" bottom="0" percent="0" rank="0" text="Não Iniciada" dxfId="82">
      <formula>NOT(ISERROR(SEARCH("Não Iniciada",AB303)))</formula>
    </cfRule>
    <cfRule type="containsText" priority="63" operator="containsText" aboveAverage="0" equalAverage="0" bottom="0" percent="0" rank="0" text="Adiantada" dxfId="83">
      <formula>NOT(ISERROR(SEARCH("Adiantada",AB303)))</formula>
    </cfRule>
    <cfRule type="containsText" priority="64" operator="containsText" aboveAverage="0" equalAverage="0" bottom="0" percent="0" rank="0" text="Atrasada" dxfId="84">
      <formula>NOT(ISERROR(SEARCH("Atrasada",AB303)))</formula>
    </cfRule>
  </conditionalFormatting>
  <conditionalFormatting sqref="AB15:AB24 AB26:AB32 AB34:AB51 AB53:AB54 AB56:AB78 AB80:AB83 AB85:AB103 AB105:AB110 AB112:AB179 AB181:AB218 AB220:AB224 AB226:AB249 AB251:AB253 AB255:AB263 AB265:AB278 AB280:AB297 AB299:AB302 AB304:AB328 AB330:AB360 AB362:AB379">
    <cfRule type="containsText" priority="65" operator="containsText" aboveAverage="0" equalAverage="0" bottom="0" percent="0" rank="0" text="Não Iniciada" dxfId="85">
      <formula>NOT(ISERROR(SEARCH("Não Iniciada",AB15)))</formula>
    </cfRule>
    <cfRule type="containsText" priority="66" operator="containsText" aboveAverage="0" equalAverage="0" bottom="0" percent="0" rank="0" text="Adiantada" dxfId="86">
      <formula>NOT(ISERROR(SEARCH("Adiantada",AB15)))</formula>
    </cfRule>
    <cfRule type="containsText" priority="67" operator="containsText" aboveAverage="0" equalAverage="0" bottom="0" percent="0" rank="0" text="Atrasada" dxfId="87">
      <formula>NOT(ISERROR(SEARCH("Atrasada",AB15)))</formula>
    </cfRule>
  </conditionalFormatting>
  <conditionalFormatting sqref="AB478">
    <cfRule type="containsText" priority="68" operator="containsText" aboveAverage="0" equalAverage="0" bottom="0" percent="0" rank="0" text="Não Iniciada" dxfId="88">
      <formula>NOT(ISERROR(SEARCH("Não Iniciada",AB478)))</formula>
    </cfRule>
    <cfRule type="containsText" priority="69" operator="containsText" aboveAverage="0" equalAverage="0" bottom="0" percent="0" rank="0" text="Adiantada" dxfId="89">
      <formula>NOT(ISERROR(SEARCH("Adiantada",AB478)))</formula>
    </cfRule>
    <cfRule type="containsText" priority="70" operator="containsText" aboveAverage="0" equalAverage="0" bottom="0" percent="0" rank="0" text="Atrasada" dxfId="90">
      <formula>NOT(ISERROR(SEARCH("Atrasada",AB478)))</formula>
    </cfRule>
  </conditionalFormatting>
  <conditionalFormatting sqref="AB25">
    <cfRule type="containsText" priority="71" operator="containsText" aboveAverage="0" equalAverage="0" bottom="0" percent="0" rank="0" text="Não Iniciada" dxfId="91">
      <formula>NOT(ISERROR(SEARCH("Não Iniciada",AB25)))</formula>
    </cfRule>
    <cfRule type="containsText" priority="72" operator="containsText" aboveAverage="0" equalAverage="0" bottom="0" percent="0" rank="0" text="Adiantada" dxfId="92">
      <formula>NOT(ISERROR(SEARCH("Adiantada",AB25)))</formula>
    </cfRule>
    <cfRule type="containsText" priority="73" operator="containsText" aboveAverage="0" equalAverage="0" bottom="0" percent="0" rank="0" text="Atrasada" dxfId="93">
      <formula>NOT(ISERROR(SEARCH("Atrasada",AB25)))</formula>
    </cfRule>
  </conditionalFormatting>
  <conditionalFormatting sqref="AB33">
    <cfRule type="containsText" priority="74" operator="containsText" aboveAverage="0" equalAverage="0" bottom="0" percent="0" rank="0" text="Não Iniciada" dxfId="94">
      <formula>NOT(ISERROR(SEARCH("Não Iniciada",AB33)))</formula>
    </cfRule>
    <cfRule type="containsText" priority="75" operator="containsText" aboveAverage="0" equalAverage="0" bottom="0" percent="0" rank="0" text="Adiantada" dxfId="95">
      <formula>NOT(ISERROR(SEARCH("Adiantada",AB33)))</formula>
    </cfRule>
    <cfRule type="containsText" priority="76" operator="containsText" aboveAverage="0" equalAverage="0" bottom="0" percent="0" rank="0" text="Atrasada" dxfId="96">
      <formula>NOT(ISERROR(SEARCH("Atrasada",AB33)))</formula>
    </cfRule>
  </conditionalFormatting>
  <conditionalFormatting sqref="AB52">
    <cfRule type="containsText" priority="77" operator="containsText" aboveAverage="0" equalAverage="0" bottom="0" percent="0" rank="0" text="Não Iniciada" dxfId="97">
      <formula>NOT(ISERROR(SEARCH("Não Iniciada",AB52)))</formula>
    </cfRule>
    <cfRule type="containsText" priority="78" operator="containsText" aboveAverage="0" equalAverage="0" bottom="0" percent="0" rank="0" text="Adiantada" dxfId="98">
      <formula>NOT(ISERROR(SEARCH("Adiantada",AB52)))</formula>
    </cfRule>
    <cfRule type="containsText" priority="79" operator="containsText" aboveAverage="0" equalAverage="0" bottom="0" percent="0" rank="0" text="Atrasada" dxfId="99">
      <formula>NOT(ISERROR(SEARCH("Atrasada",AB52)))</formula>
    </cfRule>
  </conditionalFormatting>
  <conditionalFormatting sqref="AB55">
    <cfRule type="containsText" priority="80" operator="containsText" aboveAverage="0" equalAverage="0" bottom="0" percent="0" rank="0" text="Não Iniciada" dxfId="100">
      <formula>NOT(ISERROR(SEARCH("Não Iniciada",AB55)))</formula>
    </cfRule>
    <cfRule type="containsText" priority="81" operator="containsText" aboveAverage="0" equalAverage="0" bottom="0" percent="0" rank="0" text="Adiantada" dxfId="101">
      <formula>NOT(ISERROR(SEARCH("Adiantada",AB55)))</formula>
    </cfRule>
    <cfRule type="containsText" priority="82" operator="containsText" aboveAverage="0" equalAverage="0" bottom="0" percent="0" rank="0" text="Atrasada" dxfId="102">
      <formula>NOT(ISERROR(SEARCH("Atrasada",AB55)))</formula>
    </cfRule>
  </conditionalFormatting>
  <conditionalFormatting sqref="AB390">
    <cfRule type="containsText" priority="83" operator="containsText" aboveAverage="0" equalAverage="0" bottom="0" percent="0" rank="0" text="Não Iniciada" dxfId="103">
      <formula>NOT(ISERROR(SEARCH("Não Iniciada",AB390)))</formula>
    </cfRule>
    <cfRule type="containsText" priority="84" operator="containsText" aboveAverage="0" equalAverage="0" bottom="0" percent="0" rank="0" text="Adiantada" dxfId="104">
      <formula>NOT(ISERROR(SEARCH("Adiantada",AB390)))</formula>
    </cfRule>
    <cfRule type="containsText" priority="85" operator="containsText" aboveAverage="0" equalAverage="0" bottom="0" percent="0" rank="0" text="Atrasada" dxfId="105">
      <formula>NOT(ISERROR(SEARCH("Atrasada",AB390)))</formula>
    </cfRule>
  </conditionalFormatting>
  <conditionalFormatting sqref="AB402">
    <cfRule type="containsText" priority="86" operator="containsText" aboveAverage="0" equalAverage="0" bottom="0" percent="0" rank="0" text="Não Iniciada" dxfId="106">
      <formula>NOT(ISERROR(SEARCH("Não Iniciada",AB402)))</formula>
    </cfRule>
    <cfRule type="containsText" priority="87" operator="containsText" aboveAverage="0" equalAverage="0" bottom="0" percent="0" rank="0" text="Adiantada" dxfId="107">
      <formula>NOT(ISERROR(SEARCH("Adiantada",AB402)))</formula>
    </cfRule>
    <cfRule type="containsText" priority="88" operator="containsText" aboveAverage="0" equalAverage="0" bottom="0" percent="0" rank="0" text="Atrasada" dxfId="108">
      <formula>NOT(ISERROR(SEARCH("Atrasada",AB402)))</formula>
    </cfRule>
  </conditionalFormatting>
  <conditionalFormatting sqref="AB430">
    <cfRule type="containsText" priority="89" operator="containsText" aboveAverage="0" equalAverage="0" bottom="0" percent="0" rank="0" text="Não Iniciada" dxfId="109">
      <formula>NOT(ISERROR(SEARCH("Não Iniciada",AB430)))</formula>
    </cfRule>
    <cfRule type="containsText" priority="90" operator="containsText" aboveAverage="0" equalAverage="0" bottom="0" percent="0" rank="0" text="Adiantada" dxfId="110">
      <formula>NOT(ISERROR(SEARCH("Adiantada",AB430)))</formula>
    </cfRule>
    <cfRule type="containsText" priority="91" operator="containsText" aboveAverage="0" equalAverage="0" bottom="0" percent="0" rank="0" text="Atrasada" dxfId="111">
      <formula>NOT(ISERROR(SEARCH("Atrasada",AB430)))</formula>
    </cfRule>
  </conditionalFormatting>
  <conditionalFormatting sqref="AB451">
    <cfRule type="containsText" priority="92" operator="containsText" aboveAverage="0" equalAverage="0" bottom="0" percent="0" rank="0" text="Não Iniciada" dxfId="112">
      <formula>NOT(ISERROR(SEARCH("Não Iniciada",AB451)))</formula>
    </cfRule>
    <cfRule type="containsText" priority="93" operator="containsText" aboveAverage="0" equalAverage="0" bottom="0" percent="0" rank="0" text="Adiantada" dxfId="113">
      <formula>NOT(ISERROR(SEARCH("Adiantada",AB451)))</formula>
    </cfRule>
    <cfRule type="containsText" priority="94" operator="containsText" aboveAverage="0" equalAverage="0" bottom="0" percent="0" rank="0" text="Atrasada" dxfId="114">
      <formula>NOT(ISERROR(SEARCH("Atrasada",AB451)))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75"/>
  <sheetViews>
    <sheetView showFormulas="false" showGridLines="false" showRowColHeaders="true" showZeros="false" rightToLeft="false" tabSelected="false" showOutlineSymbols="true" defaultGridColor="true" view="normal" topLeftCell="A1" colorId="64" zoomScale="140" zoomScaleNormal="140" zoomScalePageLayoutView="100" workbookViewId="0">
      <selection pane="topLeft" activeCell="C27" activeCellId="0" sqref="C27"/>
    </sheetView>
  </sheetViews>
  <sheetFormatPr defaultColWidth="6.2890625" defaultRowHeight="12.75" zeroHeight="false" outlineLevelRow="0" outlineLevelCol="0"/>
  <cols>
    <col collapsed="false" customWidth="true" hidden="false" outlineLevel="0" max="1" min="1" style="537" width="4.29"/>
    <col collapsed="false" customWidth="true" hidden="false" outlineLevel="0" max="2" min="2" style="537" width="18.71"/>
    <col collapsed="false" customWidth="true" hidden="false" outlineLevel="0" max="3" min="3" style="537" width="36.71"/>
    <col collapsed="false" customWidth="true" hidden="false" outlineLevel="0" max="5" min="4" style="537" width="40.71"/>
    <col collapsed="false" customWidth="true" hidden="false" outlineLevel="0" max="6" min="6" style="537" width="27.14"/>
    <col collapsed="false" customWidth="true" hidden="false" outlineLevel="0" max="8" min="7" style="537" width="18.71"/>
    <col collapsed="false" customWidth="true" hidden="false" outlineLevel="0" max="9" min="9" style="538" width="30.86"/>
    <col collapsed="false" customWidth="false" hidden="false" outlineLevel="0" max="256" min="10" style="537" width="6.28"/>
    <col collapsed="false" customWidth="true" hidden="false" outlineLevel="0" max="257" min="257" style="537" width="4.29"/>
    <col collapsed="false" customWidth="true" hidden="false" outlineLevel="0" max="258" min="258" style="537" width="18.71"/>
    <col collapsed="false" customWidth="true" hidden="false" outlineLevel="0" max="259" min="259" style="537" width="36.71"/>
    <col collapsed="false" customWidth="true" hidden="false" outlineLevel="0" max="261" min="260" style="537" width="40.71"/>
    <col collapsed="false" customWidth="true" hidden="false" outlineLevel="0" max="264" min="262" style="537" width="18.71"/>
    <col collapsed="false" customWidth="false" hidden="false" outlineLevel="0" max="512" min="265" style="537" width="6.28"/>
    <col collapsed="false" customWidth="true" hidden="false" outlineLevel="0" max="513" min="513" style="537" width="4.29"/>
    <col collapsed="false" customWidth="true" hidden="false" outlineLevel="0" max="514" min="514" style="537" width="18.71"/>
    <col collapsed="false" customWidth="true" hidden="false" outlineLevel="0" max="515" min="515" style="537" width="36.71"/>
    <col collapsed="false" customWidth="true" hidden="false" outlineLevel="0" max="517" min="516" style="537" width="40.71"/>
    <col collapsed="false" customWidth="true" hidden="false" outlineLevel="0" max="520" min="518" style="537" width="18.71"/>
    <col collapsed="false" customWidth="false" hidden="false" outlineLevel="0" max="768" min="521" style="537" width="6.28"/>
    <col collapsed="false" customWidth="true" hidden="false" outlineLevel="0" max="769" min="769" style="537" width="4.29"/>
    <col collapsed="false" customWidth="true" hidden="false" outlineLevel="0" max="770" min="770" style="537" width="18.71"/>
    <col collapsed="false" customWidth="true" hidden="false" outlineLevel="0" max="771" min="771" style="537" width="36.71"/>
    <col collapsed="false" customWidth="true" hidden="false" outlineLevel="0" max="773" min="772" style="537" width="40.71"/>
    <col collapsed="false" customWidth="true" hidden="false" outlineLevel="0" max="776" min="774" style="537" width="18.71"/>
    <col collapsed="false" customWidth="false" hidden="false" outlineLevel="0" max="1024" min="777" style="537" width="6.28"/>
  </cols>
  <sheetData>
    <row r="1" s="539" customFormat="true" ht="13.5" hidden="false" customHeight="false" outlineLevel="0" collapsed="false">
      <c r="B1" s="540"/>
      <c r="C1" s="540"/>
      <c r="D1" s="540"/>
      <c r="E1" s="540"/>
      <c r="F1" s="540"/>
      <c r="G1" s="540"/>
      <c r="H1" s="540"/>
      <c r="I1" s="541"/>
    </row>
    <row r="2" s="539" customFormat="true" ht="26.25" hidden="false" customHeight="true" outlineLevel="0" collapsed="false">
      <c r="B2" s="542"/>
      <c r="C2" s="543" t="s">
        <v>3073</v>
      </c>
      <c r="D2" s="543"/>
      <c r="E2" s="543"/>
      <c r="F2" s="543"/>
      <c r="G2" s="543"/>
      <c r="H2" s="544"/>
      <c r="I2" s="541"/>
    </row>
    <row r="3" s="539" customFormat="true" ht="20.1" hidden="false" customHeight="true" outlineLevel="0" collapsed="false">
      <c r="B3" s="545"/>
      <c r="C3" s="546" t="s">
        <v>3074</v>
      </c>
      <c r="D3" s="546"/>
      <c r="E3" s="546"/>
      <c r="F3" s="546"/>
      <c r="G3" s="546"/>
      <c r="H3" s="547"/>
      <c r="I3" s="541"/>
    </row>
    <row r="4" s="539" customFormat="true" ht="20.1" hidden="false" customHeight="true" outlineLevel="0" collapsed="false">
      <c r="B4" s="545"/>
      <c r="C4" s="546"/>
      <c r="D4" s="546"/>
      <c r="E4" s="546"/>
      <c r="F4" s="546"/>
      <c r="G4" s="546"/>
      <c r="H4" s="548"/>
      <c r="I4" s="541"/>
    </row>
    <row r="5" s="539" customFormat="true" ht="13.15" hidden="false" customHeight="true" outlineLevel="0" collapsed="false">
      <c r="B5" s="549" t="s">
        <v>3075</v>
      </c>
      <c r="C5" s="550" t="n">
        <v>44105.4583333333</v>
      </c>
      <c r="D5" s="551" t="s">
        <v>3076</v>
      </c>
      <c r="E5" s="551"/>
      <c r="F5" s="552" t="s">
        <v>3077</v>
      </c>
      <c r="G5" s="553" t="n">
        <v>44105.5</v>
      </c>
      <c r="H5" s="553" t="n">
        <v>43956</v>
      </c>
      <c r="I5" s="541"/>
    </row>
    <row r="6" s="539" customFormat="true" ht="13.15" hidden="false" customHeight="true" outlineLevel="0" collapsed="false">
      <c r="B6" s="549"/>
      <c r="C6" s="550"/>
      <c r="D6" s="551"/>
      <c r="E6" s="551"/>
      <c r="F6" s="552"/>
      <c r="G6" s="553"/>
      <c r="H6" s="553"/>
      <c r="I6" s="541"/>
    </row>
    <row r="7" s="554" customFormat="true" ht="10.5" hidden="false" customHeight="true" outlineLevel="0" collapsed="false">
      <c r="B7" s="555"/>
      <c r="C7" s="555"/>
      <c r="D7" s="555"/>
      <c r="E7" s="555"/>
      <c r="F7" s="555"/>
      <c r="G7" s="555"/>
      <c r="H7" s="555"/>
      <c r="I7" s="556"/>
    </row>
    <row r="8" s="557" customFormat="true" ht="18" hidden="false" customHeight="false" outlineLevel="0" collapsed="false">
      <c r="B8" s="558" t="s">
        <v>3078</v>
      </c>
      <c r="C8" s="559" t="s">
        <v>3079</v>
      </c>
      <c r="D8" s="559" t="s">
        <v>3080</v>
      </c>
      <c r="E8" s="560" t="s">
        <v>3081</v>
      </c>
      <c r="F8" s="560"/>
      <c r="G8" s="560"/>
      <c r="H8" s="560"/>
      <c r="I8" s="561"/>
    </row>
    <row r="9" s="557" customFormat="true" ht="16.5" hidden="false" customHeight="false" outlineLevel="0" collapsed="false">
      <c r="B9" s="558"/>
      <c r="C9" s="559"/>
      <c r="D9" s="559"/>
      <c r="E9" s="562" t="s">
        <v>3082</v>
      </c>
      <c r="F9" s="563" t="s">
        <v>3083</v>
      </c>
      <c r="G9" s="563" t="s">
        <v>3084</v>
      </c>
      <c r="H9" s="564" t="s">
        <v>3057</v>
      </c>
      <c r="I9" s="561"/>
    </row>
    <row r="10" s="565" customFormat="true" ht="30" hidden="false" customHeight="true" outlineLevel="0" collapsed="false">
      <c r="B10" s="566" t="n">
        <v>1</v>
      </c>
      <c r="C10" s="567" t="s">
        <v>3085</v>
      </c>
      <c r="D10" s="567" t="s">
        <v>3086</v>
      </c>
      <c r="E10" s="568" t="s">
        <v>3087</v>
      </c>
      <c r="F10" s="569" t="s">
        <v>3088</v>
      </c>
      <c r="G10" s="570" t="n">
        <v>44135</v>
      </c>
      <c r="H10" s="571" t="s">
        <v>3089</v>
      </c>
      <c r="I10" s="572"/>
    </row>
    <row r="11" s="565" customFormat="true" ht="30" hidden="false" customHeight="true" outlineLevel="0" collapsed="false">
      <c r="B11" s="566"/>
      <c r="C11" s="567"/>
      <c r="D11" s="567"/>
      <c r="E11" s="567"/>
      <c r="F11" s="569"/>
      <c r="G11" s="570"/>
      <c r="H11" s="571"/>
      <c r="I11" s="572"/>
    </row>
    <row r="12" s="565" customFormat="true" ht="30" hidden="false" customHeight="true" outlineLevel="0" collapsed="false">
      <c r="B12" s="566"/>
      <c r="C12" s="567"/>
      <c r="D12" s="567"/>
      <c r="E12" s="567"/>
      <c r="F12" s="569"/>
      <c r="G12" s="570"/>
      <c r="H12" s="571"/>
      <c r="I12" s="572"/>
    </row>
    <row r="13" s="565" customFormat="true" ht="46.5" hidden="false" customHeight="true" outlineLevel="0" collapsed="false">
      <c r="B13" s="566"/>
      <c r="C13" s="567"/>
      <c r="D13" s="567"/>
      <c r="E13" s="567"/>
      <c r="F13" s="569"/>
      <c r="G13" s="570"/>
      <c r="H13" s="571"/>
      <c r="I13" s="572"/>
    </row>
    <row r="14" s="573" customFormat="true" ht="30" hidden="false" customHeight="true" outlineLevel="0" collapsed="false">
      <c r="B14" s="566" t="n">
        <v>2</v>
      </c>
      <c r="C14" s="574" t="s">
        <v>3090</v>
      </c>
      <c r="D14" s="574"/>
      <c r="E14" s="574" t="s">
        <v>3091</v>
      </c>
      <c r="F14" s="569" t="s">
        <v>3088</v>
      </c>
      <c r="G14" s="570" t="n">
        <v>44165</v>
      </c>
      <c r="H14" s="571" t="s">
        <v>3092</v>
      </c>
      <c r="I14" s="575"/>
    </row>
    <row r="15" s="573" customFormat="true" ht="30" hidden="false" customHeight="true" outlineLevel="0" collapsed="false">
      <c r="B15" s="566"/>
      <c r="C15" s="574"/>
      <c r="D15" s="574"/>
      <c r="E15" s="574"/>
      <c r="F15" s="569"/>
      <c r="G15" s="570"/>
      <c r="H15" s="571"/>
      <c r="I15" s="575"/>
    </row>
    <row r="16" s="573" customFormat="true" ht="65.25" hidden="false" customHeight="true" outlineLevel="0" collapsed="false">
      <c r="B16" s="566"/>
      <c r="C16" s="574"/>
      <c r="D16" s="574"/>
      <c r="E16" s="574"/>
      <c r="F16" s="569"/>
      <c r="G16" s="570"/>
      <c r="H16" s="571"/>
      <c r="I16" s="575"/>
    </row>
    <row r="17" s="573" customFormat="true" ht="30" hidden="false" customHeight="true" outlineLevel="0" collapsed="false">
      <c r="B17" s="566"/>
      <c r="C17" s="574"/>
      <c r="D17" s="574"/>
      <c r="E17" s="574"/>
      <c r="F17" s="569"/>
      <c r="G17" s="570"/>
      <c r="H17" s="571"/>
      <c r="I17" s="575"/>
    </row>
    <row r="18" s="573" customFormat="true" ht="30" hidden="false" customHeight="true" outlineLevel="0" collapsed="false">
      <c r="B18" s="566"/>
      <c r="C18" s="574"/>
      <c r="D18" s="574"/>
      <c r="E18" s="574"/>
      <c r="F18" s="569"/>
      <c r="G18" s="570"/>
      <c r="H18" s="571"/>
      <c r="I18" s="575"/>
    </row>
    <row r="19" s="573" customFormat="true" ht="30" hidden="false" customHeight="true" outlineLevel="0" collapsed="false">
      <c r="B19" s="566"/>
      <c r="C19" s="574"/>
      <c r="D19" s="574"/>
      <c r="E19" s="574"/>
      <c r="F19" s="569"/>
      <c r="G19" s="570"/>
      <c r="H19" s="571"/>
      <c r="I19" s="575"/>
    </row>
    <row r="20" s="573" customFormat="true" ht="30" hidden="false" customHeight="true" outlineLevel="0" collapsed="false">
      <c r="B20" s="566"/>
      <c r="C20" s="574"/>
      <c r="D20" s="574"/>
      <c r="E20" s="574"/>
      <c r="F20" s="569"/>
      <c r="G20" s="570"/>
      <c r="H20" s="571"/>
      <c r="I20" s="575"/>
    </row>
    <row r="21" s="573" customFormat="true" ht="30" hidden="false" customHeight="true" outlineLevel="0" collapsed="false">
      <c r="B21" s="566"/>
      <c r="C21" s="574"/>
      <c r="D21" s="574"/>
      <c r="E21" s="574"/>
      <c r="F21" s="569"/>
      <c r="G21" s="570"/>
      <c r="H21" s="571"/>
      <c r="I21" s="575"/>
    </row>
    <row r="22" s="573" customFormat="true" ht="30" hidden="false" customHeight="true" outlineLevel="0" collapsed="false">
      <c r="B22" s="566"/>
      <c r="C22" s="574"/>
      <c r="D22" s="574"/>
      <c r="E22" s="574"/>
      <c r="F22" s="569"/>
      <c r="G22" s="570"/>
      <c r="H22" s="571"/>
      <c r="I22" s="575"/>
    </row>
    <row r="23" s="573" customFormat="true" ht="30" hidden="false" customHeight="true" outlineLevel="0" collapsed="false">
      <c r="B23" s="566"/>
      <c r="C23" s="574"/>
      <c r="D23" s="574"/>
      <c r="E23" s="574"/>
      <c r="F23" s="569"/>
      <c r="G23" s="570"/>
      <c r="H23" s="571"/>
      <c r="I23" s="575"/>
    </row>
    <row r="24" s="573" customFormat="true" ht="30" hidden="false" customHeight="true" outlineLevel="0" collapsed="false">
      <c r="B24" s="566"/>
      <c r="C24" s="574"/>
      <c r="D24" s="574"/>
      <c r="E24" s="574"/>
      <c r="F24" s="569"/>
      <c r="G24" s="570"/>
      <c r="H24" s="571"/>
      <c r="I24" s="575"/>
    </row>
    <row r="25" s="573" customFormat="true" ht="30" hidden="false" customHeight="true" outlineLevel="0" collapsed="false">
      <c r="B25" s="566"/>
      <c r="C25" s="574"/>
      <c r="D25" s="574"/>
      <c r="E25" s="574"/>
      <c r="F25" s="569"/>
      <c r="G25" s="570"/>
      <c r="H25" s="571"/>
      <c r="I25" s="575"/>
    </row>
    <row r="26" s="573" customFormat="true" ht="30" hidden="false" customHeight="true" outlineLevel="0" collapsed="false">
      <c r="B26" s="566"/>
      <c r="C26" s="574"/>
      <c r="D26" s="574"/>
      <c r="E26" s="574"/>
      <c r="F26" s="569"/>
      <c r="G26" s="570"/>
      <c r="H26" s="571"/>
      <c r="I26" s="575"/>
    </row>
    <row r="27" s="573" customFormat="true" ht="30" hidden="false" customHeight="true" outlineLevel="0" collapsed="false">
      <c r="B27" s="566"/>
      <c r="C27" s="574"/>
      <c r="D27" s="574"/>
      <c r="E27" s="574"/>
      <c r="F27" s="569"/>
      <c r="G27" s="570"/>
      <c r="H27" s="571"/>
      <c r="I27" s="575"/>
    </row>
    <row r="28" s="573" customFormat="true" ht="30" hidden="false" customHeight="true" outlineLevel="0" collapsed="false">
      <c r="B28" s="566"/>
      <c r="C28" s="574"/>
      <c r="D28" s="574"/>
      <c r="E28" s="574"/>
      <c r="F28" s="569"/>
      <c r="G28" s="570"/>
      <c r="H28" s="571"/>
      <c r="I28" s="575"/>
    </row>
    <row r="29" s="573" customFormat="true" ht="30" hidden="false" customHeight="true" outlineLevel="0" collapsed="false">
      <c r="B29" s="566"/>
      <c r="C29" s="574"/>
      <c r="D29" s="574"/>
      <c r="E29" s="574"/>
      <c r="F29" s="569"/>
      <c r="G29" s="570"/>
      <c r="H29" s="571"/>
      <c r="I29" s="575"/>
    </row>
    <row r="30" s="573" customFormat="true" ht="30" hidden="false" customHeight="true" outlineLevel="0" collapsed="false">
      <c r="B30" s="566"/>
      <c r="C30" s="574"/>
      <c r="D30" s="574"/>
      <c r="E30" s="574"/>
      <c r="F30" s="569"/>
      <c r="G30" s="570"/>
      <c r="H30" s="571"/>
      <c r="I30" s="575"/>
    </row>
    <row r="31" s="573" customFormat="true" ht="30" hidden="false" customHeight="true" outlineLevel="0" collapsed="false">
      <c r="B31" s="566"/>
      <c r="C31" s="574"/>
      <c r="D31" s="574"/>
      <c r="E31" s="574"/>
      <c r="F31" s="569"/>
      <c r="G31" s="570"/>
      <c r="H31" s="571"/>
      <c r="I31" s="575"/>
    </row>
    <row r="32" s="573" customFormat="true" ht="30" hidden="false" customHeight="true" outlineLevel="0" collapsed="false">
      <c r="B32" s="566"/>
      <c r="C32" s="574"/>
      <c r="D32" s="574"/>
      <c r="E32" s="574"/>
      <c r="F32" s="569"/>
      <c r="G32" s="570"/>
      <c r="H32" s="571"/>
      <c r="I32" s="575"/>
    </row>
    <row r="33" s="573" customFormat="true" ht="30" hidden="false" customHeight="true" outlineLevel="0" collapsed="false">
      <c r="B33" s="566"/>
      <c r="C33" s="574"/>
      <c r="D33" s="574"/>
      <c r="E33" s="574"/>
      <c r="F33" s="569"/>
      <c r="G33" s="570"/>
      <c r="H33" s="571"/>
      <c r="I33" s="575"/>
    </row>
    <row r="34" s="573" customFormat="true" ht="30" hidden="false" customHeight="true" outlineLevel="0" collapsed="false">
      <c r="B34" s="566"/>
      <c r="C34" s="574"/>
      <c r="D34" s="574"/>
      <c r="E34" s="574"/>
      <c r="F34" s="569"/>
      <c r="G34" s="570"/>
      <c r="H34" s="571"/>
      <c r="I34" s="575"/>
    </row>
    <row r="35" s="573" customFormat="true" ht="30" hidden="false" customHeight="true" outlineLevel="0" collapsed="false">
      <c r="B35" s="566"/>
      <c r="C35" s="574"/>
      <c r="D35" s="574"/>
      <c r="E35" s="574"/>
      <c r="F35" s="569"/>
      <c r="G35" s="570"/>
      <c r="H35" s="571"/>
      <c r="I35" s="575"/>
    </row>
    <row r="36" s="573" customFormat="true" ht="30" hidden="false" customHeight="true" outlineLevel="0" collapsed="false">
      <c r="B36" s="566"/>
      <c r="C36" s="574"/>
      <c r="D36" s="574"/>
      <c r="E36" s="574"/>
      <c r="F36" s="569"/>
      <c r="G36" s="570"/>
      <c r="H36" s="571"/>
      <c r="I36" s="575"/>
    </row>
    <row r="37" s="573" customFormat="true" ht="30" hidden="false" customHeight="true" outlineLevel="0" collapsed="false">
      <c r="B37" s="566"/>
      <c r="C37" s="574"/>
      <c r="D37" s="574"/>
      <c r="E37" s="574"/>
      <c r="F37" s="569"/>
      <c r="G37" s="570"/>
      <c r="H37" s="571"/>
      <c r="I37" s="575"/>
    </row>
    <row r="38" s="573" customFormat="true" ht="30" hidden="false" customHeight="true" outlineLevel="0" collapsed="false">
      <c r="B38" s="566"/>
      <c r="C38" s="574"/>
      <c r="D38" s="574"/>
      <c r="E38" s="574"/>
      <c r="F38" s="569"/>
      <c r="G38" s="570"/>
      <c r="H38" s="571"/>
      <c r="I38" s="575"/>
    </row>
    <row r="39" s="573" customFormat="true" ht="30" hidden="false" customHeight="true" outlineLevel="0" collapsed="false">
      <c r="B39" s="566"/>
      <c r="C39" s="574"/>
      <c r="D39" s="574"/>
      <c r="E39" s="574"/>
      <c r="F39" s="569"/>
      <c r="G39" s="570"/>
      <c r="H39" s="571"/>
      <c r="I39" s="575"/>
    </row>
    <row r="40" s="573" customFormat="true" ht="30" hidden="false" customHeight="true" outlineLevel="0" collapsed="false">
      <c r="B40" s="566"/>
      <c r="C40" s="574"/>
      <c r="D40" s="574"/>
      <c r="E40" s="574"/>
      <c r="F40" s="569"/>
      <c r="G40" s="570"/>
      <c r="H40" s="571"/>
      <c r="I40" s="575"/>
    </row>
    <row r="41" s="573" customFormat="true" ht="30" hidden="false" customHeight="true" outlineLevel="0" collapsed="false">
      <c r="B41" s="566"/>
      <c r="C41" s="574"/>
      <c r="D41" s="574"/>
      <c r="E41" s="574"/>
      <c r="F41" s="569"/>
      <c r="G41" s="570"/>
      <c r="H41" s="571"/>
      <c r="I41" s="575"/>
    </row>
    <row r="42" s="573" customFormat="true" ht="30" hidden="false" customHeight="true" outlineLevel="0" collapsed="false">
      <c r="B42" s="566"/>
      <c r="C42" s="574"/>
      <c r="D42" s="574"/>
      <c r="E42" s="574"/>
      <c r="F42" s="569"/>
      <c r="G42" s="570"/>
      <c r="H42" s="571"/>
      <c r="I42" s="575"/>
    </row>
    <row r="43" s="573" customFormat="true" ht="30" hidden="false" customHeight="true" outlineLevel="0" collapsed="false">
      <c r="B43" s="566"/>
      <c r="C43" s="574"/>
      <c r="D43" s="574"/>
      <c r="E43" s="574"/>
      <c r="F43" s="569"/>
      <c r="G43" s="570"/>
      <c r="H43" s="571"/>
      <c r="I43" s="575"/>
    </row>
    <row r="44" s="573" customFormat="true" ht="30" hidden="false" customHeight="true" outlineLevel="0" collapsed="false">
      <c r="B44" s="566"/>
      <c r="C44" s="574"/>
      <c r="D44" s="574"/>
      <c r="E44" s="574"/>
      <c r="F44" s="569"/>
      <c r="G44" s="570"/>
      <c r="H44" s="571"/>
      <c r="I44" s="575"/>
    </row>
    <row r="45" s="573" customFormat="true" ht="30" hidden="false" customHeight="true" outlineLevel="0" collapsed="false">
      <c r="B45" s="566"/>
      <c r="C45" s="574"/>
      <c r="D45" s="574"/>
      <c r="E45" s="574"/>
      <c r="F45" s="569"/>
      <c r="G45" s="570"/>
      <c r="H45" s="571"/>
      <c r="I45" s="575"/>
    </row>
    <row r="46" s="573" customFormat="true" ht="30" hidden="false" customHeight="true" outlineLevel="0" collapsed="false">
      <c r="B46" s="566"/>
      <c r="C46" s="574"/>
      <c r="D46" s="574"/>
      <c r="E46" s="574"/>
      <c r="F46" s="569"/>
      <c r="G46" s="570"/>
      <c r="H46" s="571"/>
      <c r="I46" s="575"/>
    </row>
    <row r="47" s="573" customFormat="true" ht="30" hidden="false" customHeight="true" outlineLevel="0" collapsed="false">
      <c r="B47" s="566"/>
      <c r="C47" s="574"/>
      <c r="D47" s="574"/>
      <c r="E47" s="574"/>
      <c r="F47" s="569"/>
      <c r="G47" s="570"/>
      <c r="H47" s="571"/>
      <c r="I47" s="575"/>
    </row>
    <row r="48" s="573" customFormat="true" ht="30" hidden="false" customHeight="true" outlineLevel="0" collapsed="false">
      <c r="B48" s="566"/>
      <c r="C48" s="574"/>
      <c r="D48" s="574"/>
      <c r="E48" s="574"/>
      <c r="F48" s="569"/>
      <c r="G48" s="570"/>
      <c r="H48" s="571"/>
      <c r="I48" s="575"/>
    </row>
    <row r="49" s="573" customFormat="true" ht="30" hidden="false" customHeight="true" outlineLevel="0" collapsed="false">
      <c r="B49" s="566"/>
      <c r="C49" s="574"/>
      <c r="D49" s="574"/>
      <c r="E49" s="574"/>
      <c r="F49" s="569"/>
      <c r="G49" s="570"/>
      <c r="H49" s="571"/>
      <c r="I49" s="575"/>
    </row>
    <row r="50" s="573" customFormat="true" ht="30" hidden="false" customHeight="true" outlineLevel="0" collapsed="false">
      <c r="B50" s="576"/>
      <c r="C50" s="577"/>
      <c r="D50" s="577"/>
      <c r="E50" s="578"/>
      <c r="F50" s="579"/>
      <c r="G50" s="580"/>
      <c r="H50" s="581"/>
      <c r="I50" s="575"/>
    </row>
    <row r="51" s="573" customFormat="true" ht="30" hidden="false" customHeight="true" outlineLevel="0" collapsed="false">
      <c r="B51" s="582"/>
      <c r="C51" s="583"/>
      <c r="D51" s="583"/>
      <c r="E51" s="584"/>
      <c r="F51" s="585"/>
      <c r="G51" s="586"/>
      <c r="H51" s="587"/>
      <c r="I51" s="575"/>
    </row>
    <row r="52" s="554" customFormat="true" ht="10.5" hidden="false" customHeight="true" outlineLevel="0" collapsed="false">
      <c r="B52" s="555"/>
      <c r="C52" s="555"/>
      <c r="D52" s="555"/>
      <c r="E52" s="555"/>
      <c r="F52" s="555"/>
      <c r="G52" s="555"/>
      <c r="H52" s="555"/>
      <c r="I52" s="556"/>
    </row>
    <row r="53" s="557" customFormat="true" ht="15.75" hidden="false" customHeight="false" outlineLevel="0" collapsed="false">
      <c r="B53" s="588" t="s">
        <v>3093</v>
      </c>
      <c r="C53" s="588"/>
      <c r="D53" s="588"/>
      <c r="E53" s="588"/>
      <c r="F53" s="588"/>
      <c r="G53" s="588"/>
      <c r="H53" s="588"/>
      <c r="I53" s="561"/>
    </row>
    <row r="54" s="557" customFormat="true" ht="16.5" hidden="false" customHeight="false" outlineLevel="0" collapsed="false">
      <c r="B54" s="588"/>
      <c r="C54" s="588"/>
      <c r="D54" s="588"/>
      <c r="E54" s="588"/>
      <c r="F54" s="588"/>
      <c r="G54" s="588"/>
      <c r="H54" s="588"/>
      <c r="I54" s="561"/>
    </row>
    <row r="55" customFormat="false" ht="13.5" hidden="false" customHeight="false" outlineLevel="0" collapsed="false">
      <c r="B55" s="589"/>
      <c r="C55" s="589"/>
      <c r="D55" s="589"/>
      <c r="E55" s="589"/>
      <c r="F55" s="589"/>
      <c r="G55" s="589"/>
      <c r="H55" s="589"/>
    </row>
    <row r="56" customFormat="false" ht="30" hidden="false" customHeight="true" outlineLevel="0" collapsed="false">
      <c r="B56" s="590"/>
      <c r="C56" s="591"/>
      <c r="D56" s="591"/>
      <c r="E56" s="591"/>
      <c r="F56" s="591"/>
      <c r="G56" s="591"/>
      <c r="H56" s="592"/>
    </row>
    <row r="57" s="538" customFormat="true" ht="30" hidden="false" customHeight="true" outlineLevel="0" collapsed="false">
      <c r="B57" s="593"/>
      <c r="C57" s="594"/>
      <c r="D57" s="594"/>
      <c r="E57" s="594"/>
      <c r="F57" s="594"/>
      <c r="G57" s="594"/>
      <c r="H57" s="595"/>
    </row>
    <row r="58" s="538" customFormat="true" ht="30" hidden="false" customHeight="true" outlineLevel="0" collapsed="false">
      <c r="B58" s="593"/>
      <c r="C58" s="594"/>
      <c r="D58" s="594"/>
      <c r="E58" s="594"/>
      <c r="F58" s="594"/>
      <c r="G58" s="594"/>
      <c r="H58" s="595"/>
    </row>
    <row r="59" s="538" customFormat="true" ht="30" hidden="false" customHeight="true" outlineLevel="0" collapsed="false">
      <c r="B59" s="593"/>
      <c r="C59" s="594"/>
      <c r="D59" s="594"/>
      <c r="E59" s="594"/>
      <c r="F59" s="594"/>
      <c r="G59" s="594"/>
      <c r="H59" s="595"/>
    </row>
    <row r="60" s="538" customFormat="true" ht="30" hidden="false" customHeight="true" outlineLevel="0" collapsed="false">
      <c r="B60" s="593"/>
      <c r="C60" s="594"/>
      <c r="D60" s="594"/>
      <c r="E60" s="594"/>
      <c r="F60" s="594"/>
      <c r="G60" s="594"/>
      <c r="H60" s="595"/>
    </row>
    <row r="61" s="538" customFormat="true" ht="30" hidden="false" customHeight="true" outlineLevel="0" collapsed="false">
      <c r="B61" s="593"/>
      <c r="C61" s="594"/>
      <c r="D61" s="594"/>
      <c r="E61" s="594"/>
      <c r="F61" s="594"/>
      <c r="G61" s="594"/>
      <c r="H61" s="595"/>
    </row>
    <row r="62" s="538" customFormat="true" ht="30" hidden="false" customHeight="true" outlineLevel="0" collapsed="false">
      <c r="B62" s="593"/>
      <c r="C62" s="594"/>
      <c r="D62" s="594"/>
      <c r="E62" s="594"/>
      <c r="F62" s="594"/>
      <c r="G62" s="594"/>
      <c r="H62" s="595"/>
    </row>
    <row r="63" s="538" customFormat="true" ht="30" hidden="false" customHeight="true" outlineLevel="0" collapsed="false">
      <c r="B63" s="593"/>
      <c r="C63" s="594"/>
      <c r="D63" s="594"/>
      <c r="E63" s="594"/>
      <c r="F63" s="594"/>
      <c r="G63" s="594"/>
      <c r="H63" s="595"/>
    </row>
    <row r="64" s="538" customFormat="true" ht="30" hidden="false" customHeight="true" outlineLevel="0" collapsed="false">
      <c r="B64" s="593"/>
      <c r="C64" s="594"/>
      <c r="D64" s="594"/>
      <c r="E64" s="594"/>
      <c r="F64" s="594"/>
      <c r="G64" s="594"/>
      <c r="H64" s="595"/>
    </row>
    <row r="65" s="538" customFormat="true" ht="30" hidden="false" customHeight="true" outlineLevel="0" collapsed="false">
      <c r="B65" s="593"/>
      <c r="C65" s="594"/>
      <c r="D65" s="594"/>
      <c r="E65" s="594"/>
      <c r="F65" s="594"/>
      <c r="G65" s="594"/>
      <c r="H65" s="595"/>
    </row>
    <row r="66" s="538" customFormat="true" ht="30" hidden="false" customHeight="true" outlineLevel="0" collapsed="false">
      <c r="B66" s="593"/>
      <c r="C66" s="594"/>
      <c r="D66" s="594"/>
      <c r="E66" s="594"/>
      <c r="F66" s="594"/>
      <c r="G66" s="594"/>
      <c r="H66" s="595"/>
    </row>
    <row r="67" s="538" customFormat="true" ht="30" hidden="false" customHeight="true" outlineLevel="0" collapsed="false">
      <c r="B67" s="593"/>
      <c r="C67" s="594"/>
      <c r="D67" s="594"/>
      <c r="E67" s="594"/>
      <c r="F67" s="594"/>
      <c r="G67" s="594"/>
      <c r="H67" s="595"/>
    </row>
    <row r="68" s="538" customFormat="true" ht="30" hidden="false" customHeight="true" outlineLevel="0" collapsed="false">
      <c r="B68" s="593"/>
      <c r="C68" s="594"/>
      <c r="D68" s="594"/>
      <c r="E68" s="594"/>
      <c r="F68" s="594"/>
      <c r="G68" s="594"/>
      <c r="H68" s="595"/>
    </row>
    <row r="69" s="538" customFormat="true" ht="30" hidden="false" customHeight="true" outlineLevel="0" collapsed="false">
      <c r="B69" s="593"/>
      <c r="C69" s="594"/>
      <c r="D69" s="594"/>
      <c r="E69" s="594"/>
      <c r="F69" s="594"/>
      <c r="G69" s="594"/>
      <c r="H69" s="595"/>
    </row>
    <row r="70" s="538" customFormat="true" ht="30" hidden="false" customHeight="true" outlineLevel="0" collapsed="false">
      <c r="B70" s="593"/>
      <c r="C70" s="594"/>
      <c r="D70" s="594"/>
      <c r="E70" s="594"/>
      <c r="F70" s="594"/>
      <c r="G70" s="594"/>
      <c r="H70" s="595"/>
    </row>
    <row r="71" s="538" customFormat="true" ht="30" hidden="false" customHeight="true" outlineLevel="0" collapsed="false">
      <c r="B71" s="593"/>
      <c r="C71" s="594"/>
      <c r="D71" s="594"/>
      <c r="E71" s="594"/>
      <c r="F71" s="594"/>
      <c r="G71" s="594"/>
      <c r="H71" s="595"/>
    </row>
    <row r="72" s="538" customFormat="true" ht="30" hidden="false" customHeight="true" outlineLevel="0" collapsed="false">
      <c r="B72" s="593"/>
      <c r="C72" s="594"/>
      <c r="D72" s="594"/>
      <c r="E72" s="594"/>
      <c r="F72" s="594"/>
      <c r="G72" s="594"/>
      <c r="H72" s="595"/>
    </row>
    <row r="73" s="538" customFormat="true" ht="30" hidden="false" customHeight="true" outlineLevel="0" collapsed="false">
      <c r="B73" s="593"/>
      <c r="C73" s="594"/>
      <c r="D73" s="594"/>
      <c r="E73" s="594"/>
      <c r="F73" s="594"/>
      <c r="G73" s="594"/>
      <c r="H73" s="595"/>
    </row>
    <row r="74" s="538" customFormat="true" ht="30" hidden="false" customHeight="true" outlineLevel="0" collapsed="false">
      <c r="B74" s="593"/>
      <c r="C74" s="594"/>
      <c r="D74" s="594"/>
      <c r="E74" s="594"/>
      <c r="F74" s="594"/>
      <c r="G74" s="594"/>
      <c r="H74" s="595"/>
    </row>
    <row r="75" s="538" customFormat="true" ht="30" hidden="false" customHeight="true" outlineLevel="0" collapsed="false">
      <c r="B75" s="596"/>
      <c r="C75" s="597"/>
      <c r="D75" s="597"/>
      <c r="E75" s="597"/>
      <c r="F75" s="597"/>
      <c r="G75" s="597"/>
      <c r="H75" s="598"/>
    </row>
  </sheetData>
  <mergeCells count="103">
    <mergeCell ref="C2:G2"/>
    <mergeCell ref="C3:G4"/>
    <mergeCell ref="B5:B6"/>
    <mergeCell ref="C5:C6"/>
    <mergeCell ref="D5:E6"/>
    <mergeCell ref="F5:F6"/>
    <mergeCell ref="G5:H6"/>
    <mergeCell ref="B8:B9"/>
    <mergeCell ref="C8:C9"/>
    <mergeCell ref="D8:D9"/>
    <mergeCell ref="E8:H8"/>
    <mergeCell ref="B10:B13"/>
    <mergeCell ref="C10:C13"/>
    <mergeCell ref="D10:D13"/>
    <mergeCell ref="E10:E13"/>
    <mergeCell ref="F10:F13"/>
    <mergeCell ref="G10:G13"/>
    <mergeCell ref="H10:H13"/>
    <mergeCell ref="B14:B16"/>
    <mergeCell ref="C14:C16"/>
    <mergeCell ref="D14:D16"/>
    <mergeCell ref="E14:E16"/>
    <mergeCell ref="F14:F16"/>
    <mergeCell ref="G14:G16"/>
    <mergeCell ref="H14:H16"/>
    <mergeCell ref="B17:B19"/>
    <mergeCell ref="C17:C19"/>
    <mergeCell ref="D17:D19"/>
    <mergeCell ref="E17:E19"/>
    <mergeCell ref="F17:F19"/>
    <mergeCell ref="G17:G19"/>
    <mergeCell ref="H17:H19"/>
    <mergeCell ref="B20:B22"/>
    <mergeCell ref="C20:C22"/>
    <mergeCell ref="D20:D22"/>
    <mergeCell ref="E20:E22"/>
    <mergeCell ref="F20:F22"/>
    <mergeCell ref="G20:G22"/>
    <mergeCell ref="H20:H22"/>
    <mergeCell ref="B23:B25"/>
    <mergeCell ref="C23:C25"/>
    <mergeCell ref="D23:D25"/>
    <mergeCell ref="E23:E25"/>
    <mergeCell ref="F23:F25"/>
    <mergeCell ref="G23:G25"/>
    <mergeCell ref="H23:H25"/>
    <mergeCell ref="B26:B28"/>
    <mergeCell ref="C26:C28"/>
    <mergeCell ref="D26:D28"/>
    <mergeCell ref="E26:E28"/>
    <mergeCell ref="F26:F28"/>
    <mergeCell ref="G26:G28"/>
    <mergeCell ref="H26:H28"/>
    <mergeCell ref="B29:B31"/>
    <mergeCell ref="C29:C31"/>
    <mergeCell ref="D29:D31"/>
    <mergeCell ref="E29:E31"/>
    <mergeCell ref="F29:F31"/>
    <mergeCell ref="G29:G31"/>
    <mergeCell ref="H29:H31"/>
    <mergeCell ref="B32:B34"/>
    <mergeCell ref="C32:C34"/>
    <mergeCell ref="D32:D34"/>
    <mergeCell ref="E32:E34"/>
    <mergeCell ref="F32:F34"/>
    <mergeCell ref="G32:G34"/>
    <mergeCell ref="H32:H34"/>
    <mergeCell ref="B35:B37"/>
    <mergeCell ref="C35:C37"/>
    <mergeCell ref="D35:D37"/>
    <mergeCell ref="E35:E37"/>
    <mergeCell ref="F35:F37"/>
    <mergeCell ref="G35:G37"/>
    <mergeCell ref="H35:H37"/>
    <mergeCell ref="B38:B40"/>
    <mergeCell ref="C38:C40"/>
    <mergeCell ref="D38:D40"/>
    <mergeCell ref="E38:E40"/>
    <mergeCell ref="F38:F40"/>
    <mergeCell ref="G38:G40"/>
    <mergeCell ref="H38:H40"/>
    <mergeCell ref="B41:B43"/>
    <mergeCell ref="C41:C43"/>
    <mergeCell ref="D41:D43"/>
    <mergeCell ref="E41:E43"/>
    <mergeCell ref="F41:F43"/>
    <mergeCell ref="G41:G43"/>
    <mergeCell ref="H41:H43"/>
    <mergeCell ref="B44:B46"/>
    <mergeCell ref="C44:C46"/>
    <mergeCell ref="D44:D46"/>
    <mergeCell ref="E44:E46"/>
    <mergeCell ref="F44:F46"/>
    <mergeCell ref="G44:G46"/>
    <mergeCell ref="H44:H46"/>
    <mergeCell ref="B47:B49"/>
    <mergeCell ref="C47:C49"/>
    <mergeCell ref="D47:D49"/>
    <mergeCell ref="E47:E49"/>
    <mergeCell ref="F47:F49"/>
    <mergeCell ref="G47:G49"/>
    <mergeCell ref="H47:H49"/>
    <mergeCell ref="B53:H5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9"/>
  <sheetViews>
    <sheetView showFormulas="false" showGridLines="false" showRowColHeaders="true" showZeros="false" rightToLeft="false" tabSelected="false" showOutlineSymbols="true" defaultGridColor="true" view="normal" topLeftCell="B1" colorId="64" zoomScale="140" zoomScaleNormal="140" zoomScalePageLayoutView="100" workbookViewId="0">
      <selection pane="topLeft" activeCell="C27" activeCellId="0" sqref="C2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599" width="15"/>
    <col collapsed="false" customWidth="true" hidden="false" outlineLevel="0" max="2" min="2" style="600" width="20.86"/>
    <col collapsed="false" customWidth="true" hidden="false" outlineLevel="0" max="3" min="3" style="601" width="32.71"/>
    <col collapsed="false" customWidth="true" hidden="false" outlineLevel="0" max="4" min="4" style="601" width="14.7"/>
    <col collapsed="false" customWidth="true" hidden="false" outlineLevel="0" max="5" min="5" style="601" width="1.58"/>
    <col collapsed="false" customWidth="true" hidden="false" outlineLevel="0" max="6" min="6" style="601" width="11.29"/>
    <col collapsed="false" customWidth="true" hidden="false" outlineLevel="0" max="7" min="7" style="601" width="13.29"/>
    <col collapsed="false" customWidth="true" hidden="false" outlineLevel="0" max="8" min="8" style="601" width="11.14"/>
    <col collapsed="false" customWidth="true" hidden="false" outlineLevel="0" max="12" min="9" style="601" width="13.7"/>
    <col collapsed="false" customWidth="true" hidden="false" outlineLevel="0" max="13" min="13" style="601" width="11.29"/>
    <col collapsed="false" customWidth="true" hidden="false" outlineLevel="0" max="14" min="14" style="601" width="11.57"/>
    <col collapsed="false" customWidth="true" hidden="false" outlineLevel="0" max="15" min="15" style="265" width="14.01"/>
    <col collapsed="false" customWidth="true" hidden="false" outlineLevel="0" max="16" min="16" style="265" width="17"/>
    <col collapsed="false" customWidth="true" hidden="false" outlineLevel="0" max="17" min="17" style="265" width="19"/>
    <col collapsed="false" customWidth="true" hidden="false" outlineLevel="0" max="18" min="18" style="265" width="14.7"/>
    <col collapsed="false" customWidth="true" hidden="false" outlineLevel="0" max="19" min="19" style="265" width="14.43"/>
    <col collapsed="false" customWidth="true" hidden="false" outlineLevel="0" max="20" min="20" style="265" width="17"/>
    <col collapsed="false" customWidth="true" hidden="false" outlineLevel="0" max="21" min="21" style="265" width="18.71"/>
    <col collapsed="false" customWidth="true" hidden="false" outlineLevel="0" max="22" min="22" style="601" width="15.86"/>
    <col collapsed="false" customWidth="true" hidden="false" outlineLevel="0" max="24" min="23" style="601" width="13.43"/>
    <col collapsed="false" customWidth="true" hidden="false" outlineLevel="0" max="25" min="25" style="601" width="11.71"/>
    <col collapsed="false" customWidth="true" hidden="false" outlineLevel="0" max="26" min="26" style="601" width="18.29"/>
    <col collapsed="false" customWidth="true" hidden="false" outlineLevel="0" max="27" min="27" style="601" width="9.14"/>
    <col collapsed="false" customWidth="true" hidden="false" outlineLevel="0" max="28" min="28" style="601" width="22.01"/>
    <col collapsed="false" customWidth="true" hidden="false" outlineLevel="0" max="29" min="29" style="601" width="35"/>
    <col collapsed="false" customWidth="true" hidden="false" outlineLevel="0" max="30" min="30" style="601" width="9.29"/>
    <col collapsed="false" customWidth="true" hidden="false" outlineLevel="0" max="31" min="31" style="601" width="38.7"/>
    <col collapsed="false" customWidth="true" hidden="false" outlineLevel="0" max="32" min="32" style="601" width="36"/>
    <col collapsed="false" customWidth="true" hidden="false" outlineLevel="0" max="33" min="33" style="601" width="9.29"/>
    <col collapsed="false" customWidth="true" hidden="false" outlineLevel="0" max="34" min="34" style="601" width="39.57"/>
    <col collapsed="false" customWidth="true" hidden="false" outlineLevel="0" max="35" min="35" style="601" width="32"/>
    <col collapsed="false" customWidth="true" hidden="false" outlineLevel="0" max="36" min="36" style="601" width="7.15"/>
    <col collapsed="false" customWidth="true" hidden="false" outlineLevel="0" max="37" min="37" style="601" width="35.71"/>
    <col collapsed="false" customWidth="true" hidden="false" outlineLevel="0" max="38" min="38" style="601" width="32.15"/>
    <col collapsed="false" customWidth="true" hidden="false" outlineLevel="0" max="39" min="39" style="601" width="9.14"/>
    <col collapsed="false" customWidth="true" hidden="false" outlineLevel="0" max="40" min="40" style="601" width="35.85"/>
    <col collapsed="false" customWidth="true" hidden="false" outlineLevel="0" max="41" min="41" style="601" width="41.15"/>
    <col collapsed="false" customWidth="true" hidden="false" outlineLevel="0" max="42" min="42" style="601" width="9.14"/>
    <col collapsed="false" customWidth="true" hidden="false" outlineLevel="0" max="43" min="43" style="601" width="44.85"/>
    <col collapsed="false" customWidth="true" hidden="false" outlineLevel="0" max="44" min="44" style="601" width="27"/>
    <col collapsed="false" customWidth="true" hidden="false" outlineLevel="0" max="45" min="45" style="601" width="8.57"/>
    <col collapsed="false" customWidth="true" hidden="false" outlineLevel="0" max="46" min="46" style="601" width="30.7"/>
    <col collapsed="false" customWidth="true" hidden="false" outlineLevel="0" max="47" min="47" style="601" width="46.86"/>
    <col collapsed="false" customWidth="true" hidden="false" outlineLevel="0" max="48" min="48" style="601" width="8.86"/>
    <col collapsed="false" customWidth="true" hidden="false" outlineLevel="0" max="49" min="49" style="601" width="50.71"/>
    <col collapsed="false" customWidth="true" hidden="false" outlineLevel="0" max="50" min="50" style="601" width="44.58"/>
    <col collapsed="false" customWidth="true" hidden="false" outlineLevel="0" max="51" min="51" style="601" width="8.57"/>
    <col collapsed="false" customWidth="true" hidden="false" outlineLevel="0" max="52" min="52" style="601" width="48.15"/>
    <col collapsed="false" customWidth="true" hidden="false" outlineLevel="0" max="53" min="53" style="601" width="22.7"/>
    <col collapsed="false" customWidth="true" hidden="false" outlineLevel="0" max="54" min="54" style="601" width="9.14"/>
    <col collapsed="false" customWidth="true" hidden="false" outlineLevel="0" max="55" min="55" style="601" width="26.42"/>
    <col collapsed="false" customWidth="true" hidden="false" outlineLevel="0" max="56" min="56" style="601" width="94.14"/>
    <col collapsed="false" customWidth="true" hidden="false" outlineLevel="0" max="57" min="57" style="601" width="9.29"/>
    <col collapsed="false" customWidth="true" hidden="false" outlineLevel="0" max="58" min="58" style="601" width="97.86"/>
    <col collapsed="false" customWidth="true" hidden="false" outlineLevel="0" max="59" min="59" style="601" width="40.57"/>
    <col collapsed="false" customWidth="true" hidden="false" outlineLevel="0" max="60" min="60" style="601" width="8.57"/>
    <col collapsed="false" customWidth="true" hidden="false" outlineLevel="0" max="61" min="61" style="601" width="44.29"/>
    <col collapsed="false" customWidth="true" hidden="false" outlineLevel="0" max="63" min="62" style="601" width="11.99"/>
    <col collapsed="false" customWidth="true" hidden="false" outlineLevel="0" max="64" min="64" style="601" width="7.86"/>
    <col collapsed="false" customWidth="true" hidden="false" outlineLevel="0" max="65" min="65" style="601" width="15.71"/>
    <col collapsed="false" customWidth="true" hidden="false" outlineLevel="0" max="66" min="66" style="601" width="36.71"/>
    <col collapsed="false" customWidth="true" hidden="false" outlineLevel="0" max="67" min="67" style="601" width="9.58"/>
    <col collapsed="false" customWidth="true" hidden="false" outlineLevel="0" max="68" min="68" style="601" width="40.28"/>
    <col collapsed="false" customWidth="true" hidden="false" outlineLevel="0" max="69" min="69" style="601" width="63.29"/>
    <col collapsed="false" customWidth="true" hidden="false" outlineLevel="0" max="70" min="70" style="601" width="9.58"/>
    <col collapsed="false" customWidth="true" hidden="false" outlineLevel="0" max="71" min="71" style="601" width="67"/>
    <col collapsed="false" customWidth="true" hidden="false" outlineLevel="0" max="72" min="72" style="601" width="38.57"/>
    <col collapsed="false" customWidth="true" hidden="false" outlineLevel="0" max="73" min="73" style="601" width="9.58"/>
    <col collapsed="false" customWidth="true" hidden="false" outlineLevel="0" max="74" min="74" style="601" width="42.29"/>
    <col collapsed="false" customWidth="true" hidden="false" outlineLevel="0" max="75" min="75" style="601" width="58.57"/>
    <col collapsed="false" customWidth="true" hidden="false" outlineLevel="0" max="76" min="76" style="601" width="9.58"/>
    <col collapsed="false" customWidth="true" hidden="false" outlineLevel="0" max="77" min="77" style="601" width="62.29"/>
    <col collapsed="false" customWidth="true" hidden="false" outlineLevel="0" max="78" min="78" style="601" width="14.7"/>
    <col collapsed="false" customWidth="true" hidden="false" outlineLevel="0" max="79" min="79" style="601" width="9.14"/>
    <col collapsed="false" customWidth="true" hidden="false" outlineLevel="0" max="80" min="80" style="601" width="18.42"/>
    <col collapsed="false" customWidth="true" hidden="false" outlineLevel="0" max="81" min="81" style="601" width="52.85"/>
    <col collapsed="false" customWidth="true" hidden="false" outlineLevel="0" max="82" min="82" style="601" width="8.57"/>
    <col collapsed="false" customWidth="true" hidden="false" outlineLevel="0" max="83" min="83" style="601" width="56.57"/>
    <col collapsed="false" customWidth="true" hidden="false" outlineLevel="0" max="84" min="84" style="601" width="19"/>
    <col collapsed="false" customWidth="true" hidden="false" outlineLevel="0" max="85" min="85" style="601" width="9.29"/>
    <col collapsed="false" customWidth="true" hidden="false" outlineLevel="0" max="86" min="86" style="601" width="22.7"/>
    <col collapsed="false" customWidth="true" hidden="false" outlineLevel="0" max="87" min="87" style="601" width="20.57"/>
    <col collapsed="false" customWidth="true" hidden="false" outlineLevel="0" max="88" min="88" style="601" width="9.29"/>
    <col collapsed="false" customWidth="true" hidden="false" outlineLevel="0" max="89" min="89" style="601" width="24.29"/>
    <col collapsed="false" customWidth="true" hidden="false" outlineLevel="0" max="90" min="90" style="601" width="11.71"/>
    <col collapsed="false" customWidth="false" hidden="false" outlineLevel="0" max="227" min="91" style="601" width="11.42"/>
    <col collapsed="false" customWidth="true" hidden="false" outlineLevel="0" max="228" min="228" style="601" width="4.29"/>
    <col collapsed="false" customWidth="true" hidden="false" outlineLevel="0" max="229" min="229" style="601" width="6.28"/>
    <col collapsed="false" customWidth="true" hidden="false" outlineLevel="0" max="230" min="230" style="601" width="33"/>
    <col collapsed="false" customWidth="true" hidden="false" outlineLevel="0" max="231" min="231" style="601" width="14.7"/>
    <col collapsed="false" customWidth="true" hidden="false" outlineLevel="0" max="232" min="232" style="601" width="11.29"/>
    <col collapsed="false" customWidth="true" hidden="false" outlineLevel="0" max="233" min="233" style="601" width="12.42"/>
    <col collapsed="false" customWidth="true" hidden="false" outlineLevel="0" max="234" min="234" style="601" width="14.7"/>
    <col collapsed="false" customWidth="true" hidden="false" outlineLevel="0" max="235" min="235" style="601" width="11.14"/>
    <col collapsed="false" customWidth="true" hidden="false" outlineLevel="0" max="239" min="236" style="601" width="13.7"/>
    <col collapsed="false" customWidth="true" hidden="false" outlineLevel="0" max="240" min="240" style="601" width="11.99"/>
    <col collapsed="false" customWidth="true" hidden="false" outlineLevel="0" max="241" min="241" style="601" width="13.29"/>
    <col collapsed="false" customWidth="true" hidden="false" outlineLevel="0" max="242" min="242" style="601" width="10.29"/>
    <col collapsed="false" customWidth="true" hidden="false" outlineLevel="0" max="243" min="243" style="601" width="13.7"/>
    <col collapsed="false" customWidth="false" hidden="false" outlineLevel="0" max="483" min="244" style="601" width="11.42"/>
    <col collapsed="false" customWidth="true" hidden="false" outlineLevel="0" max="484" min="484" style="601" width="4.29"/>
    <col collapsed="false" customWidth="true" hidden="false" outlineLevel="0" max="485" min="485" style="601" width="6.28"/>
    <col collapsed="false" customWidth="true" hidden="false" outlineLevel="0" max="486" min="486" style="601" width="33"/>
    <col collapsed="false" customWidth="true" hidden="false" outlineLevel="0" max="487" min="487" style="601" width="14.7"/>
    <col collapsed="false" customWidth="true" hidden="false" outlineLevel="0" max="488" min="488" style="601" width="11.29"/>
    <col collapsed="false" customWidth="true" hidden="false" outlineLevel="0" max="489" min="489" style="601" width="12.42"/>
    <col collapsed="false" customWidth="true" hidden="false" outlineLevel="0" max="490" min="490" style="601" width="14.7"/>
    <col collapsed="false" customWidth="true" hidden="false" outlineLevel="0" max="491" min="491" style="601" width="11.14"/>
    <col collapsed="false" customWidth="true" hidden="false" outlineLevel="0" max="495" min="492" style="601" width="13.7"/>
    <col collapsed="false" customWidth="true" hidden="false" outlineLevel="0" max="496" min="496" style="601" width="11.99"/>
    <col collapsed="false" customWidth="true" hidden="false" outlineLevel="0" max="497" min="497" style="601" width="13.29"/>
    <col collapsed="false" customWidth="true" hidden="false" outlineLevel="0" max="498" min="498" style="601" width="10.29"/>
    <col collapsed="false" customWidth="true" hidden="false" outlineLevel="0" max="499" min="499" style="601" width="13.7"/>
    <col collapsed="false" customWidth="false" hidden="false" outlineLevel="0" max="739" min="500" style="601" width="11.42"/>
    <col collapsed="false" customWidth="true" hidden="false" outlineLevel="0" max="740" min="740" style="601" width="4.29"/>
    <col collapsed="false" customWidth="true" hidden="false" outlineLevel="0" max="741" min="741" style="601" width="6.28"/>
    <col collapsed="false" customWidth="true" hidden="false" outlineLevel="0" max="742" min="742" style="601" width="33"/>
    <col collapsed="false" customWidth="true" hidden="false" outlineLevel="0" max="743" min="743" style="601" width="14.7"/>
    <col collapsed="false" customWidth="true" hidden="false" outlineLevel="0" max="744" min="744" style="601" width="11.29"/>
    <col collapsed="false" customWidth="true" hidden="false" outlineLevel="0" max="745" min="745" style="601" width="12.42"/>
    <col collapsed="false" customWidth="true" hidden="false" outlineLevel="0" max="746" min="746" style="601" width="14.7"/>
    <col collapsed="false" customWidth="true" hidden="false" outlineLevel="0" max="747" min="747" style="601" width="11.14"/>
    <col collapsed="false" customWidth="true" hidden="false" outlineLevel="0" max="751" min="748" style="601" width="13.7"/>
    <col collapsed="false" customWidth="true" hidden="false" outlineLevel="0" max="752" min="752" style="601" width="11.99"/>
    <col collapsed="false" customWidth="true" hidden="false" outlineLevel="0" max="753" min="753" style="601" width="13.29"/>
    <col collapsed="false" customWidth="true" hidden="false" outlineLevel="0" max="754" min="754" style="601" width="10.29"/>
    <col collapsed="false" customWidth="true" hidden="false" outlineLevel="0" max="755" min="755" style="601" width="13.7"/>
    <col collapsed="false" customWidth="false" hidden="false" outlineLevel="0" max="995" min="756" style="601" width="11.42"/>
    <col collapsed="false" customWidth="true" hidden="false" outlineLevel="0" max="996" min="996" style="601" width="4.29"/>
    <col collapsed="false" customWidth="true" hidden="false" outlineLevel="0" max="997" min="997" style="601" width="6.28"/>
    <col collapsed="false" customWidth="true" hidden="false" outlineLevel="0" max="998" min="998" style="601" width="33"/>
    <col collapsed="false" customWidth="true" hidden="false" outlineLevel="0" max="999" min="999" style="601" width="14.7"/>
    <col collapsed="false" customWidth="true" hidden="false" outlineLevel="0" max="1000" min="1000" style="601" width="11.29"/>
    <col collapsed="false" customWidth="true" hidden="false" outlineLevel="0" max="1001" min="1001" style="601" width="12.42"/>
    <col collapsed="false" customWidth="true" hidden="false" outlineLevel="0" max="1002" min="1002" style="601" width="14.7"/>
    <col collapsed="false" customWidth="true" hidden="false" outlineLevel="0" max="1003" min="1003" style="601" width="11.14"/>
    <col collapsed="false" customWidth="true" hidden="false" outlineLevel="0" max="1007" min="1004" style="601" width="13.7"/>
    <col collapsed="false" customWidth="true" hidden="false" outlineLevel="0" max="1008" min="1008" style="601" width="11.99"/>
    <col collapsed="false" customWidth="true" hidden="false" outlineLevel="0" max="1009" min="1009" style="601" width="13.29"/>
    <col collapsed="false" customWidth="true" hidden="false" outlineLevel="0" max="1010" min="1010" style="601" width="10.29"/>
    <col collapsed="false" customWidth="true" hidden="false" outlineLevel="0" max="1011" min="1011" style="601" width="13.7"/>
    <col collapsed="false" customWidth="false" hidden="false" outlineLevel="0" max="1024" min="1012" style="601" width="11.42"/>
  </cols>
  <sheetData>
    <row r="1" s="601" customFormat="true" ht="12.75" hidden="false" customHeight="false" outlineLevel="0" collapsed="false">
      <c r="A1" s="599"/>
      <c r="B1" s="600"/>
    </row>
    <row r="2" s="601" customFormat="true" ht="30" hidden="false" customHeight="true" outlineLevel="0" collapsed="false">
      <c r="A2" s="599"/>
      <c r="B2" s="602"/>
      <c r="C2" s="603"/>
      <c r="D2" s="604" t="s">
        <v>3094</v>
      </c>
      <c r="E2" s="604"/>
      <c r="F2" s="604"/>
      <c r="G2" s="604"/>
      <c r="H2" s="604"/>
      <c r="I2" s="604"/>
      <c r="J2" s="604"/>
      <c r="K2" s="604"/>
      <c r="L2" s="604"/>
      <c r="M2" s="604"/>
      <c r="N2" s="604"/>
      <c r="O2" s="604"/>
      <c r="P2" s="604"/>
      <c r="Q2" s="604"/>
      <c r="R2" s="604"/>
      <c r="S2" s="605"/>
    </row>
    <row r="3" s="601" customFormat="true" ht="30" hidden="false" customHeight="true" outlineLevel="0" collapsed="false">
      <c r="A3" s="599"/>
      <c r="B3" s="602"/>
      <c r="C3" s="602"/>
      <c r="D3" s="604" t="s">
        <v>3095</v>
      </c>
      <c r="E3" s="604"/>
      <c r="F3" s="604"/>
      <c r="G3" s="604"/>
      <c r="H3" s="604"/>
      <c r="I3" s="604"/>
      <c r="J3" s="604"/>
      <c r="K3" s="604"/>
      <c r="L3" s="604"/>
      <c r="M3" s="604"/>
      <c r="N3" s="604"/>
      <c r="O3" s="604"/>
      <c r="P3" s="604"/>
      <c r="Q3" s="604"/>
      <c r="R3" s="604"/>
      <c r="S3" s="605"/>
    </row>
    <row r="4" s="608" customFormat="true" ht="9.95" hidden="false" customHeight="true" outlineLevel="0" collapsed="false">
      <c r="A4" s="606"/>
      <c r="B4" s="607"/>
      <c r="C4" s="607"/>
      <c r="D4" s="607"/>
      <c r="E4" s="607"/>
      <c r="F4" s="607"/>
      <c r="G4" s="607"/>
      <c r="H4" s="607"/>
      <c r="I4" s="607"/>
      <c r="J4" s="607"/>
      <c r="K4" s="607"/>
      <c r="L4" s="607"/>
      <c r="M4" s="607"/>
      <c r="N4" s="607"/>
    </row>
    <row r="5" s="611" customFormat="true" ht="21" hidden="false" customHeight="true" outlineLevel="0" collapsed="false">
      <c r="A5" s="609"/>
      <c r="B5" s="610" t="s">
        <v>2996</v>
      </c>
      <c r="C5" s="610"/>
      <c r="D5" s="610"/>
      <c r="E5" s="610"/>
      <c r="F5" s="610"/>
      <c r="G5" s="610"/>
      <c r="H5" s="610"/>
      <c r="I5" s="610"/>
      <c r="J5" s="610"/>
      <c r="K5" s="610"/>
      <c r="L5" s="610"/>
      <c r="M5" s="610"/>
      <c r="N5" s="610"/>
      <c r="O5" s="610"/>
      <c r="P5" s="610"/>
      <c r="Q5" s="610"/>
      <c r="R5" s="610"/>
      <c r="S5" s="610"/>
      <c r="T5" s="610"/>
      <c r="U5" s="610"/>
      <c r="V5" s="610"/>
    </row>
    <row r="6" s="613" customFormat="true" ht="16.5" hidden="false" customHeight="true" outlineLevel="0" collapsed="false">
      <c r="A6" s="612"/>
      <c r="B6" s="610"/>
      <c r="C6" s="610"/>
      <c r="D6" s="610"/>
      <c r="E6" s="610"/>
      <c r="F6" s="610"/>
      <c r="G6" s="610"/>
      <c r="H6" s="610"/>
      <c r="I6" s="610"/>
      <c r="J6" s="610"/>
      <c r="K6" s="610"/>
      <c r="L6" s="610"/>
      <c r="M6" s="610"/>
      <c r="N6" s="610"/>
      <c r="O6" s="610"/>
      <c r="P6" s="610"/>
      <c r="Q6" s="610"/>
      <c r="R6" s="610"/>
      <c r="S6" s="610"/>
      <c r="T6" s="610"/>
      <c r="U6" s="610"/>
      <c r="V6" s="610"/>
    </row>
    <row r="7" s="608" customFormat="true" ht="9.95" hidden="false" customHeight="true" outlineLevel="0" collapsed="false">
      <c r="A7" s="606"/>
      <c r="B7" s="614"/>
      <c r="C7" s="614"/>
      <c r="D7" s="614"/>
      <c r="E7" s="614"/>
      <c r="F7" s="614"/>
      <c r="G7" s="614"/>
      <c r="H7" s="615"/>
      <c r="I7" s="615"/>
      <c r="J7" s="615"/>
      <c r="K7" s="615"/>
      <c r="L7" s="616"/>
      <c r="M7" s="616"/>
      <c r="N7" s="616"/>
    </row>
    <row r="8" s="619" customFormat="true" ht="36.95" hidden="false" customHeight="true" outlineLevel="0" collapsed="false">
      <c r="A8" s="617"/>
      <c r="B8" s="618"/>
      <c r="C8" s="618"/>
      <c r="D8" s="618"/>
      <c r="E8" s="618"/>
      <c r="F8" s="618"/>
      <c r="G8" s="618"/>
      <c r="H8" s="618"/>
      <c r="I8" s="618"/>
      <c r="J8" s="618"/>
      <c r="K8" s="618" t="s">
        <v>3096</v>
      </c>
      <c r="L8" s="618"/>
      <c r="M8" s="618"/>
      <c r="N8" s="618"/>
      <c r="O8" s="618"/>
      <c r="P8" s="618"/>
      <c r="Q8" s="618"/>
      <c r="R8" s="618"/>
      <c r="S8" s="618"/>
      <c r="T8" s="618"/>
      <c r="U8" s="618"/>
      <c r="V8" s="618"/>
    </row>
    <row r="9" s="627" customFormat="true" ht="24.75" hidden="false" customHeight="true" outlineLevel="0" collapsed="false">
      <c r="A9" s="620"/>
      <c r="B9" s="621" t="s">
        <v>3097</v>
      </c>
      <c r="C9" s="622" t="s">
        <v>2970</v>
      </c>
      <c r="D9" s="622"/>
      <c r="E9" s="622"/>
      <c r="F9" s="622"/>
      <c r="G9" s="622"/>
      <c r="H9" s="622"/>
      <c r="I9" s="623" t="s">
        <v>2979</v>
      </c>
      <c r="J9" s="623"/>
      <c r="K9" s="624" t="s">
        <v>3098</v>
      </c>
      <c r="L9" s="624"/>
      <c r="M9" s="625" t="n">
        <v>44132</v>
      </c>
      <c r="N9" s="625"/>
      <c r="O9" s="626" t="s">
        <v>3099</v>
      </c>
      <c r="P9" s="626"/>
      <c r="Q9" s="626"/>
      <c r="R9" s="626"/>
      <c r="S9" s="626"/>
      <c r="T9" s="626"/>
      <c r="U9" s="626"/>
      <c r="V9" s="626"/>
    </row>
    <row r="10" s="627" customFormat="true" ht="30" hidden="false" customHeight="true" outlineLevel="0" collapsed="false">
      <c r="A10" s="620"/>
      <c r="B10" s="621"/>
      <c r="C10" s="622"/>
      <c r="D10" s="622"/>
      <c r="E10" s="622"/>
      <c r="F10" s="622"/>
      <c r="G10" s="622"/>
      <c r="H10" s="622"/>
      <c r="I10" s="628" t="s">
        <v>3100</v>
      </c>
      <c r="J10" s="628" t="s">
        <v>3101</v>
      </c>
      <c r="K10" s="629" t="s">
        <v>3100</v>
      </c>
      <c r="L10" s="630" t="s">
        <v>3101</v>
      </c>
      <c r="M10" s="629" t="s">
        <v>3102</v>
      </c>
      <c r="N10" s="630" t="s">
        <v>3103</v>
      </c>
      <c r="O10" s="626"/>
      <c r="P10" s="626"/>
      <c r="Q10" s="626"/>
      <c r="R10" s="626"/>
      <c r="S10" s="626"/>
      <c r="T10" s="626"/>
      <c r="U10" s="626"/>
      <c r="V10" s="626"/>
    </row>
    <row r="11" s="627" customFormat="true" ht="47.25" hidden="false" customHeight="true" outlineLevel="0" collapsed="false">
      <c r="A11" s="631" t="n">
        <v>1</v>
      </c>
      <c r="B11" s="632" t="s">
        <v>189</v>
      </c>
      <c r="C11" s="633" t="s">
        <v>2267</v>
      </c>
      <c r="D11" s="633"/>
      <c r="E11" s="633"/>
      <c r="F11" s="633"/>
      <c r="G11" s="633"/>
      <c r="H11" s="633"/>
      <c r="I11" s="634" t="n">
        <v>0.4545</v>
      </c>
      <c r="J11" s="635" t="n">
        <v>266.46426</v>
      </c>
      <c r="K11" s="636" t="n">
        <v>0.1763</v>
      </c>
      <c r="L11" s="637" t="n">
        <v>103.361164</v>
      </c>
      <c r="M11" s="638" t="n">
        <v>0.3636</v>
      </c>
      <c r="N11" s="639" t="n">
        <v>0.8181</v>
      </c>
      <c r="O11" s="640"/>
      <c r="P11" s="640"/>
      <c r="Q11" s="640"/>
      <c r="R11" s="640"/>
      <c r="S11" s="640"/>
      <c r="T11" s="640"/>
      <c r="U11" s="640"/>
      <c r="V11" s="640"/>
    </row>
    <row r="12" s="627" customFormat="true" ht="30" hidden="false" customHeight="true" outlineLevel="0" collapsed="false">
      <c r="A12" s="631" t="n">
        <v>2</v>
      </c>
      <c r="B12" s="632" t="s">
        <v>187</v>
      </c>
      <c r="C12" s="633" t="s">
        <v>1329</v>
      </c>
      <c r="D12" s="633"/>
      <c r="E12" s="633"/>
      <c r="F12" s="633"/>
      <c r="G12" s="633"/>
      <c r="H12" s="633"/>
      <c r="I12" s="634" t="n">
        <v>0.4545</v>
      </c>
      <c r="J12" s="635" t="n">
        <v>151.97571</v>
      </c>
      <c r="K12" s="636" t="n">
        <v>0.2892</v>
      </c>
      <c r="L12" s="637" t="n">
        <v>96.702696</v>
      </c>
      <c r="M12" s="638" t="n">
        <v>0.3636</v>
      </c>
      <c r="N12" s="639" t="n">
        <v>0.8181</v>
      </c>
      <c r="O12" s="641"/>
      <c r="P12" s="641"/>
      <c r="Q12" s="641"/>
      <c r="R12" s="641"/>
      <c r="S12" s="641"/>
      <c r="T12" s="641"/>
      <c r="U12" s="641"/>
      <c r="V12" s="641"/>
    </row>
    <row r="13" s="627" customFormat="true" ht="30" hidden="false" customHeight="true" outlineLevel="0" collapsed="false">
      <c r="A13" s="631" t="n">
        <v>3</v>
      </c>
      <c r="B13" s="632" t="s">
        <v>195</v>
      </c>
      <c r="C13" s="633" t="s">
        <v>2273</v>
      </c>
      <c r="D13" s="633"/>
      <c r="E13" s="633"/>
      <c r="F13" s="633"/>
      <c r="G13" s="633"/>
      <c r="H13" s="633"/>
      <c r="I13" s="634" t="n">
        <v>0.4545</v>
      </c>
      <c r="J13" s="635" t="n">
        <v>373.049055</v>
      </c>
      <c r="K13" s="636" t="n">
        <v>0.2892</v>
      </c>
      <c r="L13" s="637" t="n">
        <v>237.372468</v>
      </c>
      <c r="M13" s="638" t="n">
        <v>0.3636</v>
      </c>
      <c r="N13" s="639" t="n">
        <v>0.8181</v>
      </c>
      <c r="O13" s="640"/>
      <c r="P13" s="640"/>
      <c r="Q13" s="640"/>
      <c r="R13" s="640"/>
      <c r="S13" s="640"/>
      <c r="T13" s="640"/>
      <c r="U13" s="640"/>
      <c r="V13" s="640"/>
    </row>
    <row r="14" s="627" customFormat="true" ht="30" hidden="false" customHeight="true" outlineLevel="0" collapsed="false">
      <c r="A14" s="631" t="n">
        <v>4</v>
      </c>
      <c r="B14" s="632" t="s">
        <v>191</v>
      </c>
      <c r="C14" s="633" t="s">
        <v>2269</v>
      </c>
      <c r="D14" s="633"/>
      <c r="E14" s="633"/>
      <c r="F14" s="633"/>
      <c r="G14" s="633"/>
      <c r="H14" s="633"/>
      <c r="I14" s="634" t="n">
        <v>0.4545</v>
      </c>
      <c r="J14" s="635" t="n">
        <v>4801.815225</v>
      </c>
      <c r="K14" s="636" t="n">
        <v>0.3053</v>
      </c>
      <c r="L14" s="637" t="n">
        <v>3225.509765</v>
      </c>
      <c r="M14" s="638" t="n">
        <v>0.3636</v>
      </c>
      <c r="N14" s="639" t="n">
        <v>0.8181</v>
      </c>
      <c r="O14" s="641"/>
      <c r="P14" s="641"/>
      <c r="Q14" s="641"/>
      <c r="R14" s="641"/>
      <c r="S14" s="641"/>
      <c r="T14" s="641"/>
      <c r="U14" s="641"/>
      <c r="V14" s="641"/>
    </row>
    <row r="15" s="627" customFormat="true" ht="30" hidden="false" customHeight="true" outlineLevel="0" collapsed="false">
      <c r="A15" s="631" t="n">
        <v>5</v>
      </c>
      <c r="B15" s="632" t="s">
        <v>185</v>
      </c>
      <c r="C15" s="633" t="s">
        <v>1326</v>
      </c>
      <c r="D15" s="633"/>
      <c r="E15" s="633"/>
      <c r="F15" s="633"/>
      <c r="G15" s="633"/>
      <c r="H15" s="633"/>
      <c r="I15" s="634" t="n">
        <v>0.4545</v>
      </c>
      <c r="J15" s="635" t="n">
        <v>114.48855</v>
      </c>
      <c r="K15" s="636" t="n">
        <v>0.2892</v>
      </c>
      <c r="L15" s="637" t="n">
        <v>72.84948</v>
      </c>
      <c r="M15" s="638" t="n">
        <v>0.3636</v>
      </c>
      <c r="N15" s="639" t="n">
        <v>0.8181</v>
      </c>
      <c r="O15" s="641"/>
      <c r="P15" s="641"/>
      <c r="Q15" s="641"/>
      <c r="R15" s="641"/>
      <c r="S15" s="641"/>
      <c r="T15" s="641"/>
      <c r="U15" s="641"/>
      <c r="V15" s="641"/>
    </row>
    <row r="16" s="627" customFormat="true" ht="30" hidden="false" customHeight="true" outlineLevel="0" collapsed="false">
      <c r="A16" s="631" t="n">
        <v>6</v>
      </c>
      <c r="B16" s="632" t="s">
        <v>57</v>
      </c>
      <c r="C16" s="633" t="s">
        <v>2177</v>
      </c>
      <c r="D16" s="633"/>
      <c r="E16" s="633"/>
      <c r="F16" s="633"/>
      <c r="G16" s="633"/>
      <c r="H16" s="633"/>
      <c r="I16" s="634" t="n">
        <v>0.4211</v>
      </c>
      <c r="J16" s="635" t="n">
        <v>0.4211</v>
      </c>
      <c r="K16" s="636" t="n">
        <v>0.171665984933104</v>
      </c>
      <c r="L16" s="637" t="n">
        <v>0.171665984933104</v>
      </c>
      <c r="M16" s="638" t="n">
        <v>0.5789</v>
      </c>
      <c r="N16" s="639" t="n">
        <v>1</v>
      </c>
      <c r="O16" s="641"/>
      <c r="P16" s="641"/>
      <c r="Q16" s="641"/>
      <c r="R16" s="641"/>
      <c r="S16" s="641"/>
      <c r="T16" s="641"/>
      <c r="U16" s="641"/>
      <c r="V16" s="641"/>
    </row>
    <row r="17" s="627" customFormat="true" ht="30" hidden="false" customHeight="true" outlineLevel="0" collapsed="false">
      <c r="A17" s="631" t="n">
        <v>7</v>
      </c>
      <c r="B17" s="632" t="s">
        <v>193</v>
      </c>
      <c r="C17" s="633" t="s">
        <v>2271</v>
      </c>
      <c r="D17" s="633"/>
      <c r="E17" s="633"/>
      <c r="F17" s="633"/>
      <c r="G17" s="633"/>
      <c r="H17" s="633"/>
      <c r="I17" s="634" t="n">
        <v>0.4545</v>
      </c>
      <c r="J17" s="635" t="n">
        <v>32.2695</v>
      </c>
      <c r="K17" s="636" t="n">
        <v>0.1763</v>
      </c>
      <c r="L17" s="637" t="n">
        <v>12.5173</v>
      </c>
      <c r="M17" s="638" t="n">
        <v>0.3636</v>
      </c>
      <c r="N17" s="639" t="n">
        <v>0.8181</v>
      </c>
      <c r="O17" s="641"/>
      <c r="P17" s="641"/>
      <c r="Q17" s="641"/>
      <c r="R17" s="641"/>
      <c r="S17" s="641"/>
      <c r="T17" s="641"/>
      <c r="U17" s="641"/>
      <c r="V17" s="641"/>
    </row>
    <row r="18" s="627" customFormat="true" ht="30" hidden="false" customHeight="true" outlineLevel="0" collapsed="false">
      <c r="A18" s="631" t="n">
        <v>8</v>
      </c>
      <c r="B18" s="632"/>
      <c r="C18" s="633"/>
      <c r="D18" s="633"/>
      <c r="E18" s="633"/>
      <c r="F18" s="633"/>
      <c r="G18" s="633"/>
      <c r="H18" s="633"/>
      <c r="I18" s="634"/>
      <c r="J18" s="635"/>
      <c r="K18" s="636"/>
      <c r="L18" s="637"/>
      <c r="M18" s="638"/>
      <c r="N18" s="639"/>
      <c r="O18" s="641"/>
      <c r="P18" s="641"/>
      <c r="Q18" s="641"/>
      <c r="R18" s="641"/>
      <c r="S18" s="641"/>
      <c r="T18" s="641"/>
      <c r="U18" s="641"/>
      <c r="V18" s="641"/>
    </row>
    <row r="19" s="627" customFormat="true" ht="30" hidden="false" customHeight="true" outlineLevel="0" collapsed="false">
      <c r="A19" s="631" t="n">
        <v>9</v>
      </c>
      <c r="B19" s="632"/>
      <c r="C19" s="633"/>
      <c r="D19" s="633"/>
      <c r="E19" s="633"/>
      <c r="F19" s="633"/>
      <c r="G19" s="633"/>
      <c r="H19" s="633"/>
      <c r="I19" s="634"/>
      <c r="J19" s="635"/>
      <c r="K19" s="636"/>
      <c r="L19" s="637"/>
      <c r="M19" s="638"/>
      <c r="N19" s="639"/>
      <c r="O19" s="640"/>
      <c r="P19" s="640"/>
      <c r="Q19" s="640"/>
      <c r="R19" s="640"/>
      <c r="S19" s="640"/>
      <c r="T19" s="640"/>
      <c r="U19" s="640"/>
      <c r="V19" s="640"/>
    </row>
    <row r="20" s="627" customFormat="true" ht="30" hidden="false" customHeight="true" outlineLevel="0" collapsed="false">
      <c r="A20" s="631" t="n">
        <v>10</v>
      </c>
      <c r="B20" s="632"/>
      <c r="C20" s="633"/>
      <c r="D20" s="633"/>
      <c r="E20" s="633"/>
      <c r="F20" s="633"/>
      <c r="G20" s="633"/>
      <c r="H20" s="633"/>
      <c r="I20" s="634"/>
      <c r="J20" s="635"/>
      <c r="K20" s="636"/>
      <c r="L20" s="637"/>
      <c r="M20" s="638"/>
      <c r="N20" s="639"/>
      <c r="O20" s="641"/>
      <c r="P20" s="641"/>
      <c r="Q20" s="641"/>
      <c r="R20" s="641"/>
      <c r="S20" s="641"/>
      <c r="T20" s="641"/>
      <c r="U20" s="641"/>
      <c r="V20" s="641"/>
    </row>
    <row r="21" s="627" customFormat="true" ht="46.5" hidden="false" customHeight="true" outlineLevel="0" collapsed="false">
      <c r="A21" s="631" t="n">
        <v>11</v>
      </c>
      <c r="B21" s="632"/>
      <c r="C21" s="633"/>
      <c r="D21" s="633"/>
      <c r="E21" s="633"/>
      <c r="F21" s="633"/>
      <c r="G21" s="633"/>
      <c r="H21" s="633"/>
      <c r="I21" s="634"/>
      <c r="J21" s="635"/>
      <c r="K21" s="636"/>
      <c r="L21" s="637"/>
      <c r="M21" s="638"/>
      <c r="N21" s="639"/>
      <c r="O21" s="640"/>
      <c r="P21" s="640"/>
      <c r="Q21" s="640"/>
      <c r="R21" s="640"/>
      <c r="S21" s="640"/>
      <c r="T21" s="640"/>
      <c r="U21" s="640"/>
      <c r="V21" s="640"/>
    </row>
    <row r="22" s="627" customFormat="true" ht="30" hidden="false" customHeight="true" outlineLevel="0" collapsed="false">
      <c r="A22" s="631" t="n">
        <v>12</v>
      </c>
      <c r="B22" s="632"/>
      <c r="C22" s="633"/>
      <c r="D22" s="633"/>
      <c r="E22" s="633"/>
      <c r="F22" s="633"/>
      <c r="G22" s="633"/>
      <c r="H22" s="633"/>
      <c r="I22" s="634"/>
      <c r="J22" s="635"/>
      <c r="K22" s="636"/>
      <c r="L22" s="637"/>
      <c r="M22" s="638"/>
      <c r="N22" s="639"/>
      <c r="O22" s="641"/>
      <c r="P22" s="641"/>
      <c r="Q22" s="641"/>
      <c r="R22" s="641"/>
      <c r="S22" s="641"/>
      <c r="T22" s="641"/>
      <c r="U22" s="641"/>
      <c r="V22" s="641"/>
    </row>
    <row r="23" s="627" customFormat="true" ht="30" hidden="false" customHeight="true" outlineLevel="0" collapsed="false">
      <c r="A23" s="631" t="n">
        <v>13</v>
      </c>
      <c r="B23" s="632"/>
      <c r="C23" s="633"/>
      <c r="D23" s="633"/>
      <c r="E23" s="633"/>
      <c r="F23" s="633"/>
      <c r="G23" s="633"/>
      <c r="H23" s="633"/>
      <c r="I23" s="634"/>
      <c r="J23" s="635"/>
      <c r="K23" s="636"/>
      <c r="L23" s="637"/>
      <c r="M23" s="638"/>
      <c r="N23" s="639"/>
      <c r="O23" s="641"/>
      <c r="P23" s="641"/>
      <c r="Q23" s="641"/>
      <c r="R23" s="641"/>
      <c r="S23" s="641"/>
      <c r="T23" s="641"/>
      <c r="U23" s="641"/>
      <c r="V23" s="641"/>
    </row>
    <row r="24" s="627" customFormat="true" ht="30" hidden="false" customHeight="true" outlineLevel="0" collapsed="false">
      <c r="A24" s="631" t="n">
        <v>14</v>
      </c>
      <c r="B24" s="632"/>
      <c r="C24" s="642"/>
      <c r="D24" s="643"/>
      <c r="E24" s="643"/>
      <c r="F24" s="643"/>
      <c r="G24" s="643"/>
      <c r="H24" s="644"/>
      <c r="I24" s="634"/>
      <c r="J24" s="635"/>
      <c r="K24" s="636"/>
      <c r="L24" s="637"/>
      <c r="M24" s="638"/>
      <c r="N24" s="639"/>
      <c r="O24" s="641"/>
      <c r="P24" s="641"/>
      <c r="Q24" s="641"/>
      <c r="R24" s="641"/>
      <c r="S24" s="641"/>
      <c r="T24" s="641"/>
      <c r="U24" s="641"/>
      <c r="V24" s="641"/>
    </row>
    <row r="25" s="627" customFormat="true" ht="30" hidden="false" customHeight="true" outlineLevel="0" collapsed="false">
      <c r="A25" s="631" t="n">
        <v>15</v>
      </c>
      <c r="B25" s="632"/>
      <c r="C25" s="642"/>
      <c r="D25" s="643"/>
      <c r="E25" s="643"/>
      <c r="F25" s="643"/>
      <c r="G25" s="643"/>
      <c r="H25" s="644"/>
      <c r="I25" s="634"/>
      <c r="J25" s="635"/>
      <c r="K25" s="636"/>
      <c r="L25" s="637"/>
      <c r="M25" s="638"/>
      <c r="N25" s="639"/>
      <c r="O25" s="641"/>
      <c r="P25" s="641"/>
      <c r="Q25" s="641"/>
      <c r="R25" s="641"/>
      <c r="S25" s="641"/>
      <c r="T25" s="641"/>
      <c r="U25" s="641"/>
      <c r="V25" s="641"/>
    </row>
    <row r="26" s="627" customFormat="true" ht="30" hidden="false" customHeight="true" outlineLevel="0" collapsed="false">
      <c r="A26" s="631" t="n">
        <v>16</v>
      </c>
      <c r="B26" s="632"/>
      <c r="C26" s="642"/>
      <c r="D26" s="643"/>
      <c r="E26" s="643"/>
      <c r="F26" s="643"/>
      <c r="G26" s="643"/>
      <c r="H26" s="644"/>
      <c r="I26" s="634"/>
      <c r="J26" s="635"/>
      <c r="K26" s="636"/>
      <c r="L26" s="637"/>
      <c r="M26" s="638"/>
      <c r="N26" s="639"/>
      <c r="O26" s="641"/>
      <c r="P26" s="641"/>
      <c r="Q26" s="641"/>
      <c r="R26" s="641"/>
      <c r="S26" s="641"/>
      <c r="T26" s="641"/>
      <c r="U26" s="641"/>
      <c r="V26" s="641"/>
    </row>
    <row r="27" s="627" customFormat="true" ht="30" hidden="false" customHeight="true" outlineLevel="0" collapsed="false">
      <c r="A27" s="631" t="n">
        <v>17</v>
      </c>
      <c r="B27" s="632"/>
      <c r="C27" s="642"/>
      <c r="D27" s="643"/>
      <c r="E27" s="643"/>
      <c r="F27" s="643"/>
      <c r="G27" s="643"/>
      <c r="H27" s="644"/>
      <c r="I27" s="634"/>
      <c r="J27" s="635"/>
      <c r="K27" s="636"/>
      <c r="L27" s="637"/>
      <c r="M27" s="638"/>
      <c r="N27" s="639"/>
      <c r="O27" s="641"/>
      <c r="P27" s="641"/>
      <c r="Q27" s="641"/>
      <c r="R27" s="641"/>
      <c r="S27" s="641"/>
      <c r="T27" s="641"/>
      <c r="U27" s="641"/>
      <c r="V27" s="641"/>
    </row>
    <row r="28" s="627" customFormat="true" ht="30" hidden="false" customHeight="true" outlineLevel="0" collapsed="false">
      <c r="A28" s="631" t="n">
        <v>18</v>
      </c>
      <c r="B28" s="632"/>
      <c r="C28" s="642"/>
      <c r="D28" s="643"/>
      <c r="E28" s="643"/>
      <c r="F28" s="643"/>
      <c r="G28" s="643"/>
      <c r="H28" s="644"/>
      <c r="I28" s="634"/>
      <c r="J28" s="635"/>
      <c r="K28" s="636"/>
      <c r="L28" s="637"/>
      <c r="M28" s="638"/>
      <c r="N28" s="639"/>
      <c r="O28" s="641"/>
      <c r="P28" s="641"/>
      <c r="Q28" s="641"/>
      <c r="R28" s="641"/>
      <c r="S28" s="641"/>
      <c r="T28" s="641"/>
      <c r="U28" s="641"/>
      <c r="V28" s="641"/>
    </row>
    <row r="29" s="627" customFormat="true" ht="30" hidden="false" customHeight="true" outlineLevel="0" collapsed="false">
      <c r="A29" s="631" t="n">
        <v>19</v>
      </c>
      <c r="B29" s="632"/>
      <c r="C29" s="642"/>
      <c r="D29" s="643"/>
      <c r="E29" s="643"/>
      <c r="F29" s="643"/>
      <c r="G29" s="643"/>
      <c r="H29" s="644"/>
      <c r="I29" s="634"/>
      <c r="J29" s="635"/>
      <c r="K29" s="636"/>
      <c r="L29" s="637"/>
      <c r="M29" s="638"/>
      <c r="N29" s="639"/>
      <c r="O29" s="641"/>
      <c r="P29" s="641"/>
      <c r="Q29" s="641"/>
      <c r="R29" s="641"/>
      <c r="S29" s="641"/>
      <c r="T29" s="641"/>
      <c r="U29" s="641"/>
      <c r="V29" s="641"/>
    </row>
    <row r="30" s="627" customFormat="true" ht="30" hidden="false" customHeight="true" outlineLevel="0" collapsed="false">
      <c r="A30" s="631" t="n">
        <v>20</v>
      </c>
      <c r="B30" s="632"/>
      <c r="C30" s="642"/>
      <c r="D30" s="643"/>
      <c r="E30" s="643"/>
      <c r="F30" s="643"/>
      <c r="G30" s="643"/>
      <c r="H30" s="644"/>
      <c r="I30" s="634"/>
      <c r="J30" s="635"/>
      <c r="K30" s="636"/>
      <c r="L30" s="637"/>
      <c r="M30" s="638"/>
      <c r="N30" s="639"/>
      <c r="O30" s="641"/>
      <c r="P30" s="641"/>
      <c r="Q30" s="641"/>
      <c r="R30" s="641"/>
      <c r="S30" s="641"/>
      <c r="T30" s="641"/>
      <c r="U30" s="641"/>
      <c r="V30" s="641"/>
    </row>
    <row r="31" s="627" customFormat="true" ht="30" hidden="false" customHeight="true" outlineLevel="0" collapsed="false">
      <c r="A31" s="631" t="n">
        <v>21</v>
      </c>
      <c r="B31" s="632"/>
      <c r="C31" s="642"/>
      <c r="D31" s="643"/>
      <c r="E31" s="643"/>
      <c r="F31" s="643"/>
      <c r="G31" s="643"/>
      <c r="H31" s="644"/>
      <c r="I31" s="634"/>
      <c r="J31" s="635"/>
      <c r="K31" s="636"/>
      <c r="L31" s="637"/>
      <c r="M31" s="638"/>
      <c r="N31" s="639"/>
      <c r="O31" s="641"/>
      <c r="P31" s="641"/>
      <c r="Q31" s="641"/>
      <c r="R31" s="641"/>
      <c r="S31" s="641"/>
      <c r="T31" s="641"/>
      <c r="U31" s="641"/>
      <c r="V31" s="641"/>
    </row>
    <row r="32" s="627" customFormat="true" ht="30" hidden="false" customHeight="true" outlineLevel="0" collapsed="false">
      <c r="A32" s="631" t="n">
        <v>22</v>
      </c>
      <c r="B32" s="632"/>
      <c r="C32" s="642"/>
      <c r="D32" s="643"/>
      <c r="E32" s="643"/>
      <c r="F32" s="643"/>
      <c r="G32" s="643"/>
      <c r="H32" s="644"/>
      <c r="I32" s="634"/>
      <c r="J32" s="635"/>
      <c r="K32" s="636"/>
      <c r="L32" s="637"/>
      <c r="M32" s="638"/>
      <c r="N32" s="639"/>
      <c r="O32" s="641"/>
      <c r="P32" s="641"/>
      <c r="Q32" s="641"/>
      <c r="R32" s="641"/>
      <c r="S32" s="641"/>
      <c r="T32" s="641"/>
      <c r="U32" s="641"/>
      <c r="V32" s="641"/>
    </row>
    <row r="33" s="627" customFormat="true" ht="30" hidden="false" customHeight="true" outlineLevel="0" collapsed="false">
      <c r="A33" s="631" t="n">
        <v>23</v>
      </c>
      <c r="B33" s="632"/>
      <c r="C33" s="642"/>
      <c r="D33" s="643"/>
      <c r="E33" s="643"/>
      <c r="F33" s="643"/>
      <c r="G33" s="643"/>
      <c r="H33" s="644"/>
      <c r="I33" s="634"/>
      <c r="J33" s="635"/>
      <c r="K33" s="636"/>
      <c r="L33" s="637"/>
      <c r="M33" s="638"/>
      <c r="N33" s="639"/>
      <c r="O33" s="641"/>
      <c r="P33" s="641"/>
      <c r="Q33" s="641"/>
      <c r="R33" s="641"/>
      <c r="S33" s="641"/>
      <c r="T33" s="641"/>
      <c r="U33" s="641"/>
      <c r="V33" s="641"/>
    </row>
    <row r="34" s="627" customFormat="true" ht="30" hidden="false" customHeight="true" outlineLevel="0" collapsed="false">
      <c r="A34" s="631" t="n">
        <v>24</v>
      </c>
      <c r="B34" s="632"/>
      <c r="C34" s="633"/>
      <c r="D34" s="633"/>
      <c r="E34" s="633"/>
      <c r="F34" s="633"/>
      <c r="G34" s="633"/>
      <c r="H34" s="633"/>
      <c r="I34" s="634"/>
      <c r="J34" s="635"/>
      <c r="K34" s="636"/>
      <c r="L34" s="637"/>
      <c r="M34" s="638"/>
      <c r="N34" s="639"/>
      <c r="O34" s="641"/>
      <c r="P34" s="641"/>
      <c r="Q34" s="641"/>
      <c r="R34" s="641"/>
      <c r="S34" s="641"/>
      <c r="T34" s="641"/>
      <c r="U34" s="641"/>
      <c r="V34" s="641"/>
    </row>
    <row r="35" s="627" customFormat="true" ht="30" hidden="false" customHeight="true" outlineLevel="0" collapsed="false">
      <c r="A35" s="631" t="n">
        <v>25</v>
      </c>
      <c r="B35" s="632"/>
      <c r="C35" s="633"/>
      <c r="D35" s="633"/>
      <c r="E35" s="633"/>
      <c r="F35" s="633"/>
      <c r="G35" s="633"/>
      <c r="H35" s="633"/>
      <c r="I35" s="634"/>
      <c r="J35" s="635"/>
      <c r="K35" s="636"/>
      <c r="L35" s="637"/>
      <c r="M35" s="638"/>
      <c r="N35" s="639"/>
      <c r="O35" s="641"/>
      <c r="P35" s="641"/>
      <c r="Q35" s="641"/>
      <c r="R35" s="641"/>
      <c r="S35" s="641"/>
      <c r="T35" s="641"/>
      <c r="U35" s="641"/>
      <c r="V35" s="641"/>
    </row>
    <row r="36" s="619" customFormat="true" ht="36.95" hidden="false" customHeight="true" outlineLevel="0" collapsed="false">
      <c r="A36" s="631"/>
      <c r="B36" s="618"/>
      <c r="C36" s="618"/>
      <c r="D36" s="618"/>
      <c r="E36" s="618"/>
      <c r="F36" s="618"/>
      <c r="G36" s="618"/>
      <c r="H36" s="618"/>
      <c r="I36" s="618"/>
      <c r="J36" s="618"/>
      <c r="K36" s="618" t="s">
        <v>3104</v>
      </c>
      <c r="L36" s="618"/>
      <c r="M36" s="618"/>
      <c r="N36" s="618"/>
      <c r="O36" s="618"/>
      <c r="P36" s="618"/>
      <c r="Q36" s="618"/>
      <c r="R36" s="618"/>
      <c r="S36" s="618"/>
      <c r="T36" s="618"/>
      <c r="U36" s="618"/>
      <c r="V36" s="618"/>
    </row>
    <row r="37" s="627" customFormat="true" ht="24.75" hidden="false" customHeight="true" outlineLevel="0" collapsed="false">
      <c r="A37" s="620"/>
      <c r="B37" s="621" t="s">
        <v>3097</v>
      </c>
      <c r="C37" s="622" t="s">
        <v>2970</v>
      </c>
      <c r="D37" s="622"/>
      <c r="E37" s="622"/>
      <c r="F37" s="622"/>
      <c r="G37" s="622"/>
      <c r="H37" s="622"/>
      <c r="I37" s="623" t="s">
        <v>2979</v>
      </c>
      <c r="J37" s="623"/>
      <c r="K37" s="624" t="s">
        <v>3098</v>
      </c>
      <c r="L37" s="624"/>
      <c r="M37" s="625" t="n">
        <v>44134</v>
      </c>
      <c r="N37" s="625"/>
      <c r="O37" s="626" t="s">
        <v>3099</v>
      </c>
      <c r="P37" s="626"/>
      <c r="Q37" s="626"/>
      <c r="R37" s="626"/>
      <c r="S37" s="626"/>
      <c r="T37" s="626"/>
      <c r="U37" s="626"/>
      <c r="V37" s="626"/>
    </row>
    <row r="38" s="627" customFormat="true" ht="30" hidden="false" customHeight="true" outlineLevel="0" collapsed="false">
      <c r="A38" s="620"/>
      <c r="B38" s="621"/>
      <c r="C38" s="622"/>
      <c r="D38" s="622"/>
      <c r="E38" s="622"/>
      <c r="F38" s="622"/>
      <c r="G38" s="622"/>
      <c r="H38" s="622"/>
      <c r="I38" s="628" t="s">
        <v>3100</v>
      </c>
      <c r="J38" s="628" t="s">
        <v>3101</v>
      </c>
      <c r="K38" s="629" t="s">
        <v>3100</v>
      </c>
      <c r="L38" s="630" t="s">
        <v>3101</v>
      </c>
      <c r="M38" s="629" t="s">
        <v>3102</v>
      </c>
      <c r="N38" s="630" t="s">
        <v>3103</v>
      </c>
      <c r="O38" s="626"/>
      <c r="P38" s="626"/>
      <c r="Q38" s="626"/>
      <c r="R38" s="626"/>
      <c r="S38" s="626"/>
      <c r="T38" s="626"/>
      <c r="U38" s="626"/>
      <c r="V38" s="626"/>
    </row>
    <row r="39" s="627" customFormat="true" ht="30" hidden="false" customHeight="true" outlineLevel="0" collapsed="false">
      <c r="A39" s="631" t="n">
        <v>1</v>
      </c>
      <c r="B39" s="632" t="s">
        <v>49</v>
      </c>
      <c r="C39" s="633" t="s">
        <v>2173</v>
      </c>
      <c r="D39" s="633"/>
      <c r="E39" s="633"/>
      <c r="F39" s="633"/>
      <c r="G39" s="633"/>
      <c r="H39" s="633"/>
      <c r="I39" s="634" t="n">
        <v>0</v>
      </c>
      <c r="J39" s="635" t="n">
        <v>0</v>
      </c>
      <c r="K39" s="636" t="n">
        <v>0.200964285714286</v>
      </c>
      <c r="L39" s="637" t="n">
        <v>0.200964285714286</v>
      </c>
      <c r="M39" s="638" t="n">
        <v>0.2791</v>
      </c>
      <c r="N39" s="639" t="n">
        <v>0.2791</v>
      </c>
      <c r="O39" s="640"/>
      <c r="P39" s="640"/>
      <c r="Q39" s="640"/>
      <c r="R39" s="640"/>
      <c r="S39" s="640"/>
      <c r="T39" s="640"/>
      <c r="U39" s="640"/>
      <c r="V39" s="640"/>
    </row>
    <row r="40" s="627" customFormat="true" ht="30" hidden="false" customHeight="true" outlineLevel="0" collapsed="false">
      <c r="A40" s="631" t="n">
        <v>2</v>
      </c>
      <c r="B40" s="632" t="s">
        <v>63</v>
      </c>
      <c r="C40" s="633" t="s">
        <v>1129</v>
      </c>
      <c r="D40" s="633"/>
      <c r="E40" s="633"/>
      <c r="F40" s="633"/>
      <c r="G40" s="633"/>
      <c r="H40" s="633"/>
      <c r="I40" s="634" t="n">
        <v>0</v>
      </c>
      <c r="J40" s="635" t="n">
        <v>0</v>
      </c>
      <c r="K40" s="636" t="n">
        <v>0.15854</v>
      </c>
      <c r="L40" s="637" t="n">
        <v>0.15854</v>
      </c>
      <c r="M40" s="638" t="n">
        <v>0</v>
      </c>
      <c r="N40" s="639" t="n">
        <v>0</v>
      </c>
      <c r="O40" s="645"/>
      <c r="P40" s="645"/>
      <c r="Q40" s="645"/>
      <c r="R40" s="645"/>
      <c r="S40" s="645"/>
      <c r="T40" s="645"/>
      <c r="U40" s="645"/>
      <c r="V40" s="645"/>
    </row>
    <row r="41" s="627" customFormat="true" ht="30" hidden="false" customHeight="true" outlineLevel="0" collapsed="false">
      <c r="A41" s="631" t="n">
        <v>3</v>
      </c>
      <c r="B41" s="632" t="s">
        <v>53</v>
      </c>
      <c r="C41" s="633" t="s">
        <v>2175</v>
      </c>
      <c r="D41" s="633"/>
      <c r="E41" s="633"/>
      <c r="F41" s="633"/>
      <c r="G41" s="633"/>
      <c r="H41" s="633"/>
      <c r="I41" s="634" t="n">
        <v>0.4211</v>
      </c>
      <c r="J41" s="635" t="n">
        <v>0.4211</v>
      </c>
      <c r="K41" s="636" t="n">
        <v>1</v>
      </c>
      <c r="L41" s="637" t="n">
        <v>1</v>
      </c>
      <c r="M41" s="638" t="n">
        <v>0.5789</v>
      </c>
      <c r="N41" s="639" t="n">
        <v>1</v>
      </c>
      <c r="O41" s="645"/>
      <c r="P41" s="645"/>
      <c r="Q41" s="645"/>
      <c r="R41" s="645"/>
      <c r="S41" s="645"/>
      <c r="T41" s="645"/>
      <c r="U41" s="645"/>
      <c r="V41" s="645"/>
    </row>
    <row r="42" s="627" customFormat="true" ht="30" hidden="false" customHeight="true" outlineLevel="0" collapsed="false">
      <c r="A42" s="631" t="n">
        <v>4</v>
      </c>
      <c r="B42" s="632" t="s">
        <v>67</v>
      </c>
      <c r="C42" s="633" t="s">
        <v>2182</v>
      </c>
      <c r="D42" s="633"/>
      <c r="E42" s="633"/>
      <c r="F42" s="633"/>
      <c r="G42" s="633"/>
      <c r="H42" s="633"/>
      <c r="I42" s="634" t="n">
        <v>0</v>
      </c>
      <c r="J42" s="635" t="n">
        <v>0</v>
      </c>
      <c r="K42" s="636" t="n">
        <v>0.141573033707865</v>
      </c>
      <c r="L42" s="637" t="n">
        <v>0.141573033707865</v>
      </c>
      <c r="M42" s="638" t="n">
        <v>0.1622</v>
      </c>
      <c r="N42" s="639" t="n">
        <v>0.1622</v>
      </c>
      <c r="O42" s="645"/>
      <c r="P42" s="645"/>
      <c r="Q42" s="645"/>
      <c r="R42" s="645"/>
      <c r="S42" s="645"/>
      <c r="T42" s="645"/>
      <c r="U42" s="645"/>
      <c r="V42" s="645"/>
    </row>
    <row r="43" s="627" customFormat="true" ht="30" hidden="false" customHeight="true" outlineLevel="0" collapsed="false">
      <c r="A43" s="631" t="n">
        <v>5</v>
      </c>
      <c r="B43" s="632" t="s">
        <v>146</v>
      </c>
      <c r="C43" s="633" t="s">
        <v>1218</v>
      </c>
      <c r="D43" s="633"/>
      <c r="E43" s="633"/>
      <c r="F43" s="633"/>
      <c r="G43" s="633"/>
      <c r="H43" s="633"/>
      <c r="I43" s="634" t="n">
        <v>0</v>
      </c>
      <c r="J43" s="635" t="n">
        <v>0</v>
      </c>
      <c r="K43" s="636" t="n">
        <v>1</v>
      </c>
      <c r="L43" s="637" t="n">
        <v>1</v>
      </c>
      <c r="M43" s="638" t="n">
        <v>0</v>
      </c>
      <c r="N43" s="639" t="n">
        <v>0</v>
      </c>
      <c r="O43" s="645"/>
      <c r="P43" s="645"/>
      <c r="Q43" s="645"/>
      <c r="R43" s="645"/>
      <c r="S43" s="645"/>
      <c r="T43" s="645"/>
      <c r="U43" s="645"/>
      <c r="V43" s="645"/>
    </row>
    <row r="44" s="627" customFormat="true" ht="30" hidden="false" customHeight="true" outlineLevel="0" collapsed="false">
      <c r="A44" s="631" t="n">
        <v>6</v>
      </c>
      <c r="B44" s="632" t="s">
        <v>113</v>
      </c>
      <c r="C44" s="633" t="s">
        <v>1359</v>
      </c>
      <c r="D44" s="633"/>
      <c r="E44" s="633"/>
      <c r="F44" s="633"/>
      <c r="G44" s="633"/>
      <c r="H44" s="633"/>
      <c r="I44" s="634" t="n">
        <v>0.5</v>
      </c>
      <c r="J44" s="635" t="n">
        <v>0.5</v>
      </c>
      <c r="K44" s="636" t="n">
        <v>1</v>
      </c>
      <c r="L44" s="637" t="n">
        <v>1</v>
      </c>
      <c r="M44" s="638" t="n">
        <v>0</v>
      </c>
      <c r="N44" s="639" t="n">
        <v>0.5</v>
      </c>
      <c r="O44" s="646"/>
      <c r="P44" s="646"/>
      <c r="Q44" s="646"/>
      <c r="R44" s="646"/>
      <c r="S44" s="646"/>
      <c r="T44" s="646"/>
      <c r="U44" s="646"/>
      <c r="V44" s="646"/>
    </row>
    <row r="45" s="627" customFormat="true" ht="30" hidden="false" customHeight="true" outlineLevel="0" collapsed="false">
      <c r="A45" s="631" t="n">
        <v>7</v>
      </c>
      <c r="B45" s="632" t="s">
        <v>70</v>
      </c>
      <c r="C45" s="633" t="s">
        <v>2184</v>
      </c>
      <c r="D45" s="633"/>
      <c r="E45" s="633"/>
      <c r="F45" s="633"/>
      <c r="G45" s="633"/>
      <c r="H45" s="633"/>
      <c r="I45" s="634" t="n">
        <v>0</v>
      </c>
      <c r="J45" s="635" t="n">
        <v>0</v>
      </c>
      <c r="K45" s="636" t="n">
        <v>0.528857142857143</v>
      </c>
      <c r="L45" s="637" t="n">
        <v>0.528857142857143</v>
      </c>
      <c r="M45" s="638" t="n">
        <v>0</v>
      </c>
      <c r="N45" s="639" t="n">
        <v>0</v>
      </c>
      <c r="O45" s="641"/>
      <c r="P45" s="641"/>
      <c r="Q45" s="641"/>
      <c r="R45" s="641"/>
      <c r="S45" s="641"/>
      <c r="T45" s="641"/>
      <c r="U45" s="641"/>
      <c r="V45" s="641"/>
    </row>
    <row r="46" s="627" customFormat="true" ht="30" hidden="false" customHeight="true" outlineLevel="0" collapsed="false">
      <c r="A46" s="631" t="n">
        <v>8</v>
      </c>
      <c r="B46" s="632" t="s">
        <v>115</v>
      </c>
      <c r="C46" s="633" t="s">
        <v>1356</v>
      </c>
      <c r="D46" s="633"/>
      <c r="E46" s="633"/>
      <c r="F46" s="633"/>
      <c r="G46" s="633"/>
      <c r="H46" s="633"/>
      <c r="I46" s="634" t="n">
        <v>0</v>
      </c>
      <c r="J46" s="635" t="n">
        <v>0</v>
      </c>
      <c r="K46" s="636" t="n">
        <v>1</v>
      </c>
      <c r="L46" s="637" t="n">
        <v>1</v>
      </c>
      <c r="M46" s="638" t="n">
        <v>0</v>
      </c>
      <c r="N46" s="639" t="n">
        <v>0</v>
      </c>
      <c r="O46" s="646"/>
      <c r="P46" s="646"/>
      <c r="Q46" s="646"/>
      <c r="R46" s="646"/>
      <c r="S46" s="646"/>
      <c r="T46" s="646"/>
      <c r="U46" s="646"/>
      <c r="V46" s="646"/>
    </row>
    <row r="47" s="627" customFormat="true" ht="30" hidden="false" customHeight="true" outlineLevel="0" collapsed="false">
      <c r="A47" s="631" t="n">
        <v>9</v>
      </c>
      <c r="B47" s="632"/>
      <c r="C47" s="633"/>
      <c r="D47" s="633"/>
      <c r="E47" s="633"/>
      <c r="F47" s="633"/>
      <c r="G47" s="633"/>
      <c r="H47" s="633"/>
      <c r="I47" s="634"/>
      <c r="J47" s="635"/>
      <c r="K47" s="636"/>
      <c r="L47" s="637"/>
      <c r="M47" s="638"/>
      <c r="N47" s="639"/>
      <c r="O47" s="646"/>
      <c r="P47" s="646"/>
      <c r="Q47" s="646"/>
      <c r="R47" s="646"/>
      <c r="S47" s="646"/>
      <c r="T47" s="646"/>
      <c r="U47" s="646"/>
      <c r="V47" s="646"/>
    </row>
    <row r="48" s="627" customFormat="true" ht="30" hidden="false" customHeight="true" outlineLevel="0" collapsed="false">
      <c r="A48" s="631" t="n">
        <v>10</v>
      </c>
      <c r="B48" s="632"/>
      <c r="C48" s="633"/>
      <c r="D48" s="633"/>
      <c r="E48" s="633"/>
      <c r="F48" s="633"/>
      <c r="G48" s="633"/>
      <c r="H48" s="633"/>
      <c r="I48" s="634"/>
      <c r="J48" s="635"/>
      <c r="K48" s="636"/>
      <c r="L48" s="637"/>
      <c r="M48" s="638"/>
      <c r="N48" s="639"/>
      <c r="O48" s="646"/>
      <c r="P48" s="646"/>
      <c r="Q48" s="646"/>
      <c r="R48" s="646"/>
      <c r="S48" s="646"/>
      <c r="T48" s="646"/>
      <c r="U48" s="646"/>
      <c r="V48" s="646"/>
    </row>
    <row r="49" s="627" customFormat="true" ht="30" hidden="false" customHeight="true" outlineLevel="0" collapsed="false">
      <c r="A49" s="631" t="n">
        <v>11</v>
      </c>
      <c r="B49" s="632"/>
      <c r="C49" s="633"/>
      <c r="D49" s="633"/>
      <c r="E49" s="633"/>
      <c r="F49" s="633"/>
      <c r="G49" s="633"/>
      <c r="H49" s="633"/>
      <c r="I49" s="634"/>
      <c r="J49" s="635"/>
      <c r="K49" s="636"/>
      <c r="L49" s="637"/>
      <c r="M49" s="638"/>
      <c r="N49" s="639"/>
      <c r="O49" s="646"/>
      <c r="P49" s="646"/>
      <c r="Q49" s="646"/>
      <c r="R49" s="646"/>
      <c r="S49" s="646"/>
      <c r="T49" s="646"/>
      <c r="U49" s="646"/>
      <c r="V49" s="646"/>
    </row>
    <row r="50" s="627" customFormat="true" ht="30" hidden="false" customHeight="true" outlineLevel="0" collapsed="false">
      <c r="A50" s="631" t="n">
        <v>12</v>
      </c>
      <c r="B50" s="632"/>
      <c r="C50" s="633"/>
      <c r="D50" s="633"/>
      <c r="E50" s="633"/>
      <c r="F50" s="633"/>
      <c r="G50" s="633"/>
      <c r="H50" s="633"/>
      <c r="I50" s="634"/>
      <c r="J50" s="635"/>
      <c r="K50" s="636"/>
      <c r="L50" s="637"/>
      <c r="M50" s="638"/>
      <c r="N50" s="639"/>
      <c r="O50" s="646"/>
      <c r="P50" s="646"/>
      <c r="Q50" s="646"/>
      <c r="R50" s="646"/>
      <c r="S50" s="646"/>
      <c r="T50" s="646"/>
      <c r="U50" s="646"/>
      <c r="V50" s="646"/>
    </row>
    <row r="51" s="627" customFormat="true" ht="30" hidden="false" customHeight="true" outlineLevel="0" collapsed="false">
      <c r="A51" s="631" t="n">
        <v>13</v>
      </c>
      <c r="B51" s="632"/>
      <c r="C51" s="633"/>
      <c r="D51" s="633"/>
      <c r="E51" s="633"/>
      <c r="F51" s="633"/>
      <c r="G51" s="633"/>
      <c r="H51" s="633"/>
      <c r="I51" s="634"/>
      <c r="J51" s="635"/>
      <c r="K51" s="636"/>
      <c r="L51" s="637"/>
      <c r="M51" s="638"/>
      <c r="N51" s="639"/>
      <c r="O51" s="646"/>
      <c r="P51" s="646"/>
      <c r="Q51" s="646"/>
      <c r="R51" s="646"/>
      <c r="S51" s="646"/>
      <c r="T51" s="646"/>
      <c r="U51" s="646"/>
      <c r="V51" s="646"/>
    </row>
    <row r="52" s="627" customFormat="true" ht="30" hidden="false" customHeight="true" outlineLevel="0" collapsed="false">
      <c r="A52" s="631" t="n">
        <v>14</v>
      </c>
      <c r="B52" s="632"/>
      <c r="C52" s="633"/>
      <c r="D52" s="633"/>
      <c r="E52" s="633"/>
      <c r="F52" s="633"/>
      <c r="G52" s="633"/>
      <c r="H52" s="633"/>
      <c r="I52" s="634"/>
      <c r="J52" s="635"/>
      <c r="K52" s="636"/>
      <c r="L52" s="637"/>
      <c r="M52" s="638"/>
      <c r="N52" s="639"/>
      <c r="O52" s="646"/>
      <c r="P52" s="646"/>
      <c r="Q52" s="646"/>
      <c r="R52" s="646"/>
      <c r="S52" s="646"/>
      <c r="T52" s="646"/>
      <c r="U52" s="646"/>
      <c r="V52" s="646"/>
    </row>
    <row r="53" s="627" customFormat="true" ht="30" hidden="false" customHeight="true" outlineLevel="0" collapsed="false">
      <c r="A53" s="631" t="n">
        <v>15</v>
      </c>
      <c r="B53" s="632"/>
      <c r="C53" s="633"/>
      <c r="D53" s="633"/>
      <c r="E53" s="633"/>
      <c r="F53" s="633"/>
      <c r="G53" s="633"/>
      <c r="H53" s="633"/>
      <c r="I53" s="634"/>
      <c r="J53" s="635"/>
      <c r="K53" s="636"/>
      <c r="L53" s="637"/>
      <c r="M53" s="638"/>
      <c r="N53" s="639"/>
      <c r="O53" s="646"/>
      <c r="P53" s="646"/>
      <c r="Q53" s="646"/>
      <c r="R53" s="646"/>
      <c r="S53" s="646"/>
      <c r="T53" s="646"/>
      <c r="U53" s="646"/>
      <c r="V53" s="646"/>
    </row>
    <row r="54" s="627" customFormat="true" ht="30" hidden="false" customHeight="true" outlineLevel="0" collapsed="false">
      <c r="A54" s="631" t="n">
        <v>16</v>
      </c>
      <c r="B54" s="632"/>
      <c r="C54" s="633"/>
      <c r="D54" s="633"/>
      <c r="E54" s="633"/>
      <c r="F54" s="633"/>
      <c r="G54" s="633"/>
      <c r="H54" s="633"/>
      <c r="I54" s="634"/>
      <c r="J54" s="635"/>
      <c r="K54" s="636"/>
      <c r="L54" s="637"/>
      <c r="M54" s="638"/>
      <c r="N54" s="639"/>
      <c r="O54" s="646"/>
      <c r="P54" s="646"/>
      <c r="Q54" s="646"/>
      <c r="R54" s="646"/>
      <c r="S54" s="646"/>
      <c r="T54" s="646"/>
      <c r="U54" s="646"/>
      <c r="V54" s="646"/>
    </row>
    <row r="55" s="627" customFormat="true" ht="30" hidden="false" customHeight="true" outlineLevel="0" collapsed="false">
      <c r="A55" s="631" t="n">
        <v>17</v>
      </c>
      <c r="B55" s="632"/>
      <c r="C55" s="633"/>
      <c r="D55" s="633"/>
      <c r="E55" s="633"/>
      <c r="F55" s="633"/>
      <c r="G55" s="633"/>
      <c r="H55" s="633"/>
      <c r="I55" s="634"/>
      <c r="J55" s="635"/>
      <c r="K55" s="636"/>
      <c r="L55" s="637"/>
      <c r="M55" s="638"/>
      <c r="N55" s="639"/>
      <c r="O55" s="646"/>
      <c r="P55" s="646"/>
      <c r="Q55" s="646"/>
      <c r="R55" s="646"/>
      <c r="S55" s="646"/>
      <c r="T55" s="646"/>
      <c r="U55" s="646"/>
      <c r="V55" s="646"/>
    </row>
    <row r="56" s="627" customFormat="true" ht="30" hidden="false" customHeight="true" outlineLevel="0" collapsed="false">
      <c r="A56" s="631" t="n">
        <v>18</v>
      </c>
      <c r="B56" s="632"/>
      <c r="C56" s="633"/>
      <c r="D56" s="633"/>
      <c r="E56" s="633"/>
      <c r="F56" s="633"/>
      <c r="G56" s="633"/>
      <c r="H56" s="633"/>
      <c r="I56" s="634"/>
      <c r="J56" s="635"/>
      <c r="K56" s="636"/>
      <c r="L56" s="637"/>
      <c r="M56" s="638"/>
      <c r="N56" s="639"/>
      <c r="O56" s="646"/>
      <c r="P56" s="646"/>
      <c r="Q56" s="646"/>
      <c r="R56" s="646"/>
      <c r="S56" s="646"/>
      <c r="T56" s="646"/>
      <c r="U56" s="646"/>
      <c r="V56" s="646"/>
    </row>
    <row r="57" s="627" customFormat="true" ht="30" hidden="false" customHeight="true" outlineLevel="0" collapsed="false">
      <c r="A57" s="631" t="n">
        <v>19</v>
      </c>
      <c r="B57" s="632"/>
      <c r="C57" s="633"/>
      <c r="D57" s="633"/>
      <c r="E57" s="633"/>
      <c r="F57" s="633"/>
      <c r="G57" s="633"/>
      <c r="H57" s="633"/>
      <c r="I57" s="634"/>
      <c r="J57" s="635"/>
      <c r="K57" s="636"/>
      <c r="L57" s="637"/>
      <c r="M57" s="638"/>
      <c r="N57" s="639"/>
      <c r="O57" s="646"/>
      <c r="P57" s="646"/>
      <c r="Q57" s="646"/>
      <c r="R57" s="646"/>
      <c r="S57" s="646"/>
      <c r="T57" s="646"/>
      <c r="U57" s="646"/>
      <c r="V57" s="646"/>
    </row>
    <row r="58" s="627" customFormat="true" ht="30" hidden="false" customHeight="true" outlineLevel="0" collapsed="false">
      <c r="A58" s="631" t="n">
        <v>20</v>
      </c>
      <c r="B58" s="632"/>
      <c r="C58" s="633"/>
      <c r="D58" s="633"/>
      <c r="E58" s="633"/>
      <c r="F58" s="633"/>
      <c r="G58" s="633"/>
      <c r="H58" s="633"/>
      <c r="I58" s="634"/>
      <c r="J58" s="635"/>
      <c r="K58" s="636"/>
      <c r="L58" s="637"/>
      <c r="M58" s="638"/>
      <c r="N58" s="639"/>
      <c r="O58" s="646"/>
      <c r="P58" s="646"/>
      <c r="Q58" s="646"/>
      <c r="R58" s="646"/>
      <c r="S58" s="646"/>
      <c r="T58" s="646"/>
      <c r="U58" s="646"/>
      <c r="V58" s="646"/>
    </row>
    <row r="59" s="627" customFormat="true" ht="30" hidden="false" customHeight="true" outlineLevel="0" collapsed="false">
      <c r="A59" s="631" t="n">
        <v>21</v>
      </c>
      <c r="B59" s="632"/>
      <c r="C59" s="633"/>
      <c r="D59" s="633"/>
      <c r="E59" s="633"/>
      <c r="F59" s="633"/>
      <c r="G59" s="633"/>
      <c r="H59" s="633"/>
      <c r="I59" s="634"/>
      <c r="J59" s="635"/>
      <c r="K59" s="636"/>
      <c r="L59" s="637"/>
      <c r="M59" s="638"/>
      <c r="N59" s="639"/>
      <c r="O59" s="646"/>
      <c r="P59" s="646"/>
      <c r="Q59" s="646"/>
      <c r="R59" s="646"/>
      <c r="S59" s="646"/>
      <c r="T59" s="646"/>
      <c r="U59" s="646"/>
      <c r="V59" s="646"/>
    </row>
    <row r="60" s="627" customFormat="true" ht="30" hidden="false" customHeight="true" outlineLevel="0" collapsed="false">
      <c r="A60" s="631" t="n">
        <v>22</v>
      </c>
      <c r="B60" s="632"/>
      <c r="C60" s="633"/>
      <c r="D60" s="633"/>
      <c r="E60" s="633"/>
      <c r="F60" s="633"/>
      <c r="G60" s="633"/>
      <c r="H60" s="633"/>
      <c r="I60" s="634"/>
      <c r="J60" s="635"/>
      <c r="K60" s="636"/>
      <c r="L60" s="637"/>
      <c r="M60" s="638"/>
      <c r="N60" s="639"/>
      <c r="O60" s="646"/>
      <c r="P60" s="646"/>
      <c r="Q60" s="646"/>
      <c r="R60" s="646"/>
      <c r="S60" s="646"/>
      <c r="T60" s="646"/>
      <c r="U60" s="646"/>
      <c r="V60" s="646"/>
    </row>
    <row r="61" s="627" customFormat="true" ht="30" hidden="false" customHeight="true" outlineLevel="0" collapsed="false">
      <c r="A61" s="631" t="n">
        <v>23</v>
      </c>
      <c r="B61" s="632"/>
      <c r="C61" s="633"/>
      <c r="D61" s="633"/>
      <c r="E61" s="633"/>
      <c r="F61" s="633"/>
      <c r="G61" s="633"/>
      <c r="H61" s="633"/>
      <c r="I61" s="634"/>
      <c r="J61" s="635"/>
      <c r="K61" s="636"/>
      <c r="L61" s="637"/>
      <c r="M61" s="638"/>
      <c r="N61" s="639"/>
      <c r="O61" s="646"/>
      <c r="P61" s="646"/>
      <c r="Q61" s="646"/>
      <c r="R61" s="646"/>
      <c r="S61" s="646"/>
      <c r="T61" s="646"/>
      <c r="U61" s="646"/>
      <c r="V61" s="646"/>
    </row>
    <row r="62" s="627" customFormat="true" ht="30" hidden="false" customHeight="true" outlineLevel="0" collapsed="false">
      <c r="A62" s="631" t="n">
        <v>24</v>
      </c>
      <c r="B62" s="632"/>
      <c r="C62" s="633"/>
      <c r="D62" s="633"/>
      <c r="E62" s="633"/>
      <c r="F62" s="633"/>
      <c r="G62" s="633"/>
      <c r="H62" s="633"/>
      <c r="I62" s="634"/>
      <c r="J62" s="635"/>
      <c r="K62" s="636"/>
      <c r="L62" s="637"/>
      <c r="M62" s="638"/>
      <c r="N62" s="639"/>
      <c r="O62" s="646"/>
      <c r="P62" s="646"/>
      <c r="Q62" s="646"/>
      <c r="R62" s="646"/>
      <c r="S62" s="646"/>
      <c r="T62" s="646"/>
      <c r="U62" s="646"/>
      <c r="V62" s="646"/>
    </row>
    <row r="63" s="627" customFormat="true" ht="30" hidden="false" customHeight="true" outlineLevel="0" collapsed="false">
      <c r="A63" s="631" t="n">
        <v>25</v>
      </c>
      <c r="B63" s="632"/>
      <c r="C63" s="633"/>
      <c r="D63" s="633"/>
      <c r="E63" s="633"/>
      <c r="F63" s="633"/>
      <c r="G63" s="633"/>
      <c r="H63" s="633"/>
      <c r="I63" s="634"/>
      <c r="J63" s="635"/>
      <c r="K63" s="636"/>
      <c r="L63" s="637"/>
      <c r="M63" s="638"/>
      <c r="N63" s="639"/>
      <c r="O63" s="646"/>
      <c r="P63" s="646"/>
      <c r="Q63" s="646"/>
      <c r="R63" s="646"/>
      <c r="S63" s="646"/>
      <c r="T63" s="646"/>
      <c r="U63" s="646"/>
      <c r="V63" s="646"/>
    </row>
    <row r="64" s="619" customFormat="true" ht="36.95" hidden="false" customHeight="true" outlineLevel="0" collapsed="false">
      <c r="A64" s="631"/>
      <c r="B64" s="647"/>
      <c r="C64" s="648"/>
      <c r="D64" s="648"/>
      <c r="E64" s="648"/>
      <c r="F64" s="648"/>
      <c r="G64" s="648"/>
      <c r="H64" s="648"/>
      <c r="I64" s="648" t="s">
        <v>3105</v>
      </c>
      <c r="J64" s="648"/>
      <c r="K64" s="648"/>
      <c r="L64" s="648"/>
      <c r="M64" s="649"/>
      <c r="N64" s="649"/>
      <c r="O64" s="649"/>
      <c r="P64" s="649"/>
      <c r="Q64" s="649"/>
      <c r="R64" s="649"/>
      <c r="S64" s="649"/>
      <c r="T64" s="649"/>
      <c r="U64" s="649"/>
      <c r="V64" s="649"/>
    </row>
    <row r="65" s="627" customFormat="true" ht="25.5" hidden="false" customHeight="true" outlineLevel="0" collapsed="false">
      <c r="A65" s="631"/>
      <c r="B65" s="650" t="s">
        <v>3033</v>
      </c>
      <c r="C65" s="651" t="s">
        <v>2970</v>
      </c>
      <c r="D65" s="651"/>
      <c r="E65" s="651"/>
      <c r="F65" s="651"/>
      <c r="G65" s="651"/>
      <c r="H65" s="651"/>
      <c r="I65" s="652" t="s">
        <v>3106</v>
      </c>
      <c r="J65" s="652"/>
      <c r="K65" s="652"/>
      <c r="L65" s="652"/>
      <c r="M65" s="626" t="s">
        <v>3107</v>
      </c>
      <c r="N65" s="626"/>
      <c r="O65" s="626"/>
      <c r="P65" s="626"/>
      <c r="Q65" s="626"/>
      <c r="R65" s="626"/>
      <c r="S65" s="626"/>
      <c r="T65" s="626"/>
      <c r="U65" s="626"/>
      <c r="V65" s="626"/>
    </row>
    <row r="66" s="627" customFormat="true" ht="30" hidden="false" customHeight="true" outlineLevel="0" collapsed="false">
      <c r="A66" s="631"/>
      <c r="B66" s="650"/>
      <c r="C66" s="651"/>
      <c r="D66" s="651"/>
      <c r="E66" s="651"/>
      <c r="F66" s="651"/>
      <c r="G66" s="651"/>
      <c r="H66" s="651"/>
      <c r="I66" s="653" t="n">
        <v>44132</v>
      </c>
      <c r="J66" s="653" t="n">
        <v>44160</v>
      </c>
      <c r="K66" s="654" t="n">
        <v>44188</v>
      </c>
      <c r="L66" s="655" t="n">
        <v>44219</v>
      </c>
      <c r="M66" s="626"/>
      <c r="N66" s="626"/>
      <c r="O66" s="626"/>
      <c r="P66" s="626"/>
      <c r="Q66" s="626"/>
      <c r="R66" s="626"/>
      <c r="S66" s="626"/>
      <c r="T66" s="626"/>
      <c r="U66" s="626"/>
      <c r="V66" s="626"/>
    </row>
    <row r="67" s="627" customFormat="true" ht="30" hidden="false" customHeight="true" outlineLevel="0" collapsed="false">
      <c r="A67" s="631" t="n">
        <v>1</v>
      </c>
      <c r="B67" s="632" t="s">
        <v>216</v>
      </c>
      <c r="C67" s="633" t="s">
        <v>1431</v>
      </c>
      <c r="D67" s="633"/>
      <c r="E67" s="633"/>
      <c r="F67" s="633"/>
      <c r="G67" s="633"/>
      <c r="H67" s="633"/>
      <c r="I67" s="634" t="n">
        <v>0</v>
      </c>
      <c r="J67" s="656" t="n">
        <v>0</v>
      </c>
      <c r="K67" s="636" t="n">
        <v>0.1786</v>
      </c>
      <c r="L67" s="657" t="n">
        <v>0.3262</v>
      </c>
      <c r="M67" s="658"/>
      <c r="N67" s="658"/>
      <c r="O67" s="658"/>
      <c r="P67" s="658"/>
      <c r="Q67" s="658"/>
      <c r="R67" s="658"/>
      <c r="S67" s="658"/>
      <c r="T67" s="658"/>
      <c r="U67" s="658"/>
      <c r="V67" s="658"/>
    </row>
    <row r="68" s="627" customFormat="true" ht="30" hidden="false" customHeight="true" outlineLevel="0" collapsed="false">
      <c r="A68" s="631" t="n">
        <v>2</v>
      </c>
      <c r="B68" s="632" t="s">
        <v>218</v>
      </c>
      <c r="C68" s="633" t="s">
        <v>1303</v>
      </c>
      <c r="D68" s="633"/>
      <c r="E68" s="633"/>
      <c r="F68" s="633"/>
      <c r="G68" s="633"/>
      <c r="H68" s="633"/>
      <c r="I68" s="634" t="n">
        <v>0</v>
      </c>
      <c r="J68" s="656" t="n">
        <v>0</v>
      </c>
      <c r="K68" s="636" t="n">
        <v>0.1667</v>
      </c>
      <c r="L68" s="657" t="n">
        <v>0.3074</v>
      </c>
      <c r="M68" s="658"/>
      <c r="N68" s="658"/>
      <c r="O68" s="658"/>
      <c r="P68" s="658"/>
      <c r="Q68" s="658"/>
      <c r="R68" s="658"/>
      <c r="S68" s="658"/>
      <c r="T68" s="658"/>
      <c r="U68" s="658"/>
      <c r="V68" s="658"/>
    </row>
    <row r="69" s="627" customFormat="true" ht="30" hidden="false" customHeight="true" outlineLevel="0" collapsed="false">
      <c r="A69" s="631" t="n">
        <v>3</v>
      </c>
      <c r="B69" s="632" t="s">
        <v>219</v>
      </c>
      <c r="C69" s="633" t="s">
        <v>1413</v>
      </c>
      <c r="D69" s="633"/>
      <c r="E69" s="633"/>
      <c r="F69" s="633"/>
      <c r="G69" s="633"/>
      <c r="H69" s="633"/>
      <c r="I69" s="634" t="n">
        <v>0</v>
      </c>
      <c r="J69" s="656" t="n">
        <v>0</v>
      </c>
      <c r="K69" s="636" t="n">
        <v>0.1667</v>
      </c>
      <c r="L69" s="657" t="n">
        <v>0.3074</v>
      </c>
      <c r="M69" s="658"/>
      <c r="N69" s="658"/>
      <c r="O69" s="658"/>
      <c r="P69" s="658"/>
      <c r="Q69" s="658"/>
      <c r="R69" s="658"/>
      <c r="S69" s="658"/>
      <c r="T69" s="658"/>
      <c r="U69" s="658"/>
      <c r="V69" s="658"/>
    </row>
    <row r="70" s="627" customFormat="true" ht="30" hidden="false" customHeight="true" outlineLevel="0" collapsed="false">
      <c r="A70" s="631" t="n">
        <v>4</v>
      </c>
      <c r="B70" s="632" t="s">
        <v>174</v>
      </c>
      <c r="C70" s="633" t="s">
        <v>2255</v>
      </c>
      <c r="D70" s="633"/>
      <c r="E70" s="633"/>
      <c r="F70" s="633"/>
      <c r="G70" s="633"/>
      <c r="H70" s="633"/>
      <c r="I70" s="634" t="n">
        <v>0.3878</v>
      </c>
      <c r="J70" s="656" t="n">
        <v>0.7959</v>
      </c>
      <c r="K70" s="636" t="n">
        <v>1</v>
      </c>
      <c r="L70" s="657" t="n">
        <v>1</v>
      </c>
      <c r="M70" s="658"/>
      <c r="N70" s="658"/>
      <c r="O70" s="658"/>
      <c r="P70" s="658"/>
      <c r="Q70" s="658"/>
      <c r="R70" s="658"/>
      <c r="S70" s="658"/>
      <c r="T70" s="658"/>
      <c r="U70" s="658"/>
      <c r="V70" s="658"/>
    </row>
    <row r="71" s="627" customFormat="true" ht="30" hidden="false" customHeight="true" outlineLevel="0" collapsed="false">
      <c r="A71" s="631" t="n">
        <v>5</v>
      </c>
      <c r="B71" s="632" t="s">
        <v>176</v>
      </c>
      <c r="C71" s="633" t="s">
        <v>2257</v>
      </c>
      <c r="D71" s="633"/>
      <c r="E71" s="633"/>
      <c r="F71" s="633"/>
      <c r="G71" s="633"/>
      <c r="H71" s="633"/>
      <c r="I71" s="634" t="n">
        <v>0.3878</v>
      </c>
      <c r="J71" s="656" t="n">
        <v>0.7959</v>
      </c>
      <c r="K71" s="636" t="n">
        <v>1</v>
      </c>
      <c r="L71" s="657" t="n">
        <v>1</v>
      </c>
      <c r="M71" s="658"/>
      <c r="N71" s="658"/>
      <c r="O71" s="658"/>
      <c r="P71" s="658"/>
      <c r="Q71" s="658"/>
      <c r="R71" s="658"/>
      <c r="S71" s="658"/>
      <c r="T71" s="658"/>
      <c r="U71" s="658"/>
      <c r="V71" s="658"/>
    </row>
    <row r="72" s="627" customFormat="true" ht="30" hidden="false" customHeight="true" outlineLevel="0" collapsed="false">
      <c r="A72" s="631" t="n">
        <v>6</v>
      </c>
      <c r="B72" s="632" t="s">
        <v>172</v>
      </c>
      <c r="C72" s="633" t="s">
        <v>2253</v>
      </c>
      <c r="D72" s="633"/>
      <c r="E72" s="633"/>
      <c r="F72" s="633"/>
      <c r="G72" s="633"/>
      <c r="H72" s="633"/>
      <c r="I72" s="634" t="n">
        <v>0.3878</v>
      </c>
      <c r="J72" s="656" t="n">
        <v>0.7959</v>
      </c>
      <c r="K72" s="636" t="n">
        <v>1</v>
      </c>
      <c r="L72" s="657" t="n">
        <v>1</v>
      </c>
      <c r="M72" s="658"/>
      <c r="N72" s="658"/>
      <c r="O72" s="658"/>
      <c r="P72" s="658"/>
      <c r="Q72" s="658"/>
      <c r="R72" s="658"/>
      <c r="S72" s="658"/>
      <c r="T72" s="658"/>
      <c r="U72" s="658"/>
      <c r="V72" s="658"/>
    </row>
    <row r="73" s="627" customFormat="true" ht="30" hidden="false" customHeight="true" outlineLevel="0" collapsed="false">
      <c r="A73" s="631" t="n">
        <v>7</v>
      </c>
      <c r="B73" s="632" t="s">
        <v>166</v>
      </c>
      <c r="C73" s="633" t="s">
        <v>2247</v>
      </c>
      <c r="D73" s="633"/>
      <c r="E73" s="633"/>
      <c r="F73" s="633"/>
      <c r="G73" s="633"/>
      <c r="H73" s="633"/>
      <c r="I73" s="634" t="n">
        <v>0.3878</v>
      </c>
      <c r="J73" s="656" t="n">
        <v>0.7959</v>
      </c>
      <c r="K73" s="636" t="n">
        <v>1</v>
      </c>
      <c r="L73" s="657" t="n">
        <v>1</v>
      </c>
      <c r="M73" s="658"/>
      <c r="N73" s="658"/>
      <c r="O73" s="658"/>
      <c r="P73" s="658"/>
      <c r="Q73" s="658"/>
      <c r="R73" s="658"/>
      <c r="S73" s="658"/>
      <c r="T73" s="658"/>
      <c r="U73" s="658"/>
      <c r="V73" s="658"/>
    </row>
    <row r="74" s="627" customFormat="true" ht="30" hidden="false" customHeight="true" outlineLevel="0" collapsed="false">
      <c r="A74" s="631" t="n">
        <v>8</v>
      </c>
      <c r="B74" s="632" t="s">
        <v>204</v>
      </c>
      <c r="C74" s="633" t="s">
        <v>1297</v>
      </c>
      <c r="D74" s="633"/>
      <c r="E74" s="633"/>
      <c r="F74" s="633"/>
      <c r="G74" s="633"/>
      <c r="H74" s="633"/>
      <c r="I74" s="634" t="n">
        <v>0</v>
      </c>
      <c r="J74" s="656" t="n">
        <v>0</v>
      </c>
      <c r="K74" s="636" t="n">
        <v>0</v>
      </c>
      <c r="L74" s="657" t="n">
        <v>0.5714</v>
      </c>
      <c r="M74" s="658"/>
      <c r="N74" s="658"/>
      <c r="O74" s="658"/>
      <c r="P74" s="658"/>
      <c r="Q74" s="658"/>
      <c r="R74" s="658"/>
      <c r="S74" s="658"/>
      <c r="T74" s="658"/>
      <c r="U74" s="658"/>
      <c r="V74" s="658"/>
    </row>
    <row r="75" s="627" customFormat="true" ht="30" hidden="false" customHeight="true" outlineLevel="0" collapsed="false">
      <c r="A75" s="631" t="n">
        <v>9</v>
      </c>
      <c r="B75" s="632" t="s">
        <v>180</v>
      </c>
      <c r="C75" s="633" t="s">
        <v>2261</v>
      </c>
      <c r="D75" s="633"/>
      <c r="E75" s="633"/>
      <c r="F75" s="633"/>
      <c r="G75" s="633"/>
      <c r="H75" s="633"/>
      <c r="I75" s="634" t="n">
        <v>0.3878</v>
      </c>
      <c r="J75" s="656" t="n">
        <v>0.7959</v>
      </c>
      <c r="K75" s="636" t="n">
        <v>1</v>
      </c>
      <c r="L75" s="657" t="n">
        <v>1</v>
      </c>
      <c r="M75" s="658"/>
      <c r="N75" s="658"/>
      <c r="O75" s="658"/>
      <c r="P75" s="658"/>
      <c r="Q75" s="658"/>
      <c r="R75" s="658"/>
      <c r="S75" s="658"/>
      <c r="T75" s="658"/>
      <c r="U75" s="658"/>
      <c r="V75" s="658"/>
    </row>
    <row r="76" s="627" customFormat="true" ht="30" hidden="false" customHeight="true" outlineLevel="0" collapsed="false">
      <c r="A76" s="631" t="n">
        <v>10</v>
      </c>
      <c r="B76" s="632" t="s">
        <v>97</v>
      </c>
      <c r="C76" s="633" t="s">
        <v>1319</v>
      </c>
      <c r="D76" s="633"/>
      <c r="E76" s="633"/>
      <c r="F76" s="633"/>
      <c r="G76" s="633"/>
      <c r="H76" s="633"/>
      <c r="I76" s="634" t="n">
        <v>0.1854</v>
      </c>
      <c r="J76" s="656" t="n">
        <v>0.348</v>
      </c>
      <c r="K76" s="636" t="n">
        <v>0.5163</v>
      </c>
      <c r="L76" s="657" t="n">
        <v>0.6346</v>
      </c>
      <c r="M76" s="659"/>
      <c r="N76" s="659"/>
      <c r="O76" s="659"/>
      <c r="P76" s="659"/>
      <c r="Q76" s="659"/>
      <c r="R76" s="659"/>
      <c r="S76" s="659"/>
      <c r="T76" s="659"/>
      <c r="U76" s="659"/>
      <c r="V76" s="659"/>
    </row>
    <row r="77" s="627" customFormat="true" ht="30" hidden="false" customHeight="true" outlineLevel="0" collapsed="false">
      <c r="A77" s="631" t="n">
        <v>11</v>
      </c>
      <c r="B77" s="632" t="s">
        <v>206</v>
      </c>
      <c r="C77" s="633" t="s">
        <v>1303</v>
      </c>
      <c r="D77" s="633"/>
      <c r="E77" s="633"/>
      <c r="F77" s="633"/>
      <c r="G77" s="633"/>
      <c r="H77" s="633"/>
      <c r="I77" s="634" t="n">
        <v>0</v>
      </c>
      <c r="J77" s="656" t="n">
        <v>0</v>
      </c>
      <c r="K77" s="636" t="n">
        <v>0</v>
      </c>
      <c r="L77" s="657" t="n">
        <v>0.5714</v>
      </c>
      <c r="M77" s="658"/>
      <c r="N77" s="658"/>
      <c r="O77" s="658"/>
      <c r="P77" s="658"/>
      <c r="Q77" s="658"/>
      <c r="R77" s="658"/>
      <c r="S77" s="658"/>
      <c r="T77" s="658"/>
      <c r="U77" s="658"/>
      <c r="V77" s="658"/>
    </row>
    <row r="78" s="627" customFormat="true" ht="30" hidden="false" customHeight="true" outlineLevel="0" collapsed="false">
      <c r="A78" s="631" t="n">
        <v>12</v>
      </c>
      <c r="B78" s="632" t="s">
        <v>202</v>
      </c>
      <c r="C78" s="633" t="s">
        <v>2279</v>
      </c>
      <c r="D78" s="633"/>
      <c r="E78" s="633"/>
      <c r="F78" s="633"/>
      <c r="G78" s="633"/>
      <c r="H78" s="633"/>
      <c r="I78" s="634" t="n">
        <v>0</v>
      </c>
      <c r="J78" s="656" t="n">
        <v>0</v>
      </c>
      <c r="K78" s="636" t="n">
        <v>0</v>
      </c>
      <c r="L78" s="657" t="n">
        <v>0.5714</v>
      </c>
      <c r="M78" s="658"/>
      <c r="N78" s="658"/>
      <c r="O78" s="658"/>
      <c r="P78" s="658"/>
      <c r="Q78" s="658"/>
      <c r="R78" s="658"/>
      <c r="S78" s="658"/>
      <c r="T78" s="658"/>
      <c r="U78" s="658"/>
      <c r="V78" s="658"/>
    </row>
    <row r="79" s="627" customFormat="true" ht="30" hidden="false" customHeight="true" outlineLevel="0" collapsed="false">
      <c r="A79" s="631" t="n">
        <v>13</v>
      </c>
      <c r="B79" s="632" t="s">
        <v>221</v>
      </c>
      <c r="C79" s="633" t="s">
        <v>1434</v>
      </c>
      <c r="D79" s="633"/>
      <c r="E79" s="633"/>
      <c r="F79" s="633"/>
      <c r="G79" s="633"/>
      <c r="H79" s="633"/>
      <c r="I79" s="634" t="n">
        <v>0</v>
      </c>
      <c r="J79" s="656" t="n">
        <v>0</v>
      </c>
      <c r="K79" s="636" t="n">
        <v>0.1509</v>
      </c>
      <c r="L79" s="657" t="n">
        <v>0.2344</v>
      </c>
      <c r="M79" s="658"/>
      <c r="N79" s="658"/>
      <c r="O79" s="658"/>
      <c r="P79" s="658"/>
      <c r="Q79" s="658"/>
      <c r="R79" s="658"/>
      <c r="S79" s="658"/>
      <c r="T79" s="658"/>
      <c r="U79" s="658"/>
      <c r="V79" s="658"/>
    </row>
    <row r="80" s="627" customFormat="true" ht="30" hidden="false" customHeight="true" outlineLevel="0" collapsed="false">
      <c r="A80" s="631" t="n">
        <v>14</v>
      </c>
      <c r="B80" s="632" t="s">
        <v>208</v>
      </c>
      <c r="C80" s="633" t="s">
        <v>1383</v>
      </c>
      <c r="D80" s="633"/>
      <c r="E80" s="633"/>
      <c r="F80" s="633"/>
      <c r="G80" s="633"/>
      <c r="H80" s="633"/>
      <c r="I80" s="634" t="n">
        <v>0</v>
      </c>
      <c r="J80" s="656" t="n">
        <v>0</v>
      </c>
      <c r="K80" s="636" t="n">
        <v>0</v>
      </c>
      <c r="L80" s="657" t="n">
        <v>0.5714</v>
      </c>
      <c r="M80" s="658"/>
      <c r="N80" s="658"/>
      <c r="O80" s="658"/>
      <c r="P80" s="658"/>
      <c r="Q80" s="658"/>
      <c r="R80" s="658"/>
      <c r="S80" s="658"/>
      <c r="T80" s="658"/>
      <c r="U80" s="658"/>
      <c r="V80" s="658"/>
    </row>
    <row r="81" s="627" customFormat="true" ht="30" hidden="false" customHeight="true" outlineLevel="0" collapsed="false">
      <c r="A81" s="631" t="n">
        <v>15</v>
      </c>
      <c r="B81" s="632" t="s">
        <v>210</v>
      </c>
      <c r="C81" s="633" t="s">
        <v>1315</v>
      </c>
      <c r="D81" s="633"/>
      <c r="E81" s="633"/>
      <c r="F81" s="633"/>
      <c r="G81" s="633"/>
      <c r="H81" s="633"/>
      <c r="I81" s="634" t="n">
        <v>0</v>
      </c>
      <c r="J81" s="656" t="n">
        <v>0</v>
      </c>
      <c r="K81" s="636" t="n">
        <v>0</v>
      </c>
      <c r="L81" s="657" t="n">
        <v>0.5714</v>
      </c>
      <c r="M81" s="659"/>
      <c r="N81" s="659"/>
      <c r="O81" s="659"/>
      <c r="P81" s="659"/>
      <c r="Q81" s="659"/>
      <c r="R81" s="659"/>
      <c r="S81" s="659"/>
      <c r="T81" s="659"/>
      <c r="U81" s="659"/>
      <c r="V81" s="659"/>
    </row>
    <row r="82" s="627" customFormat="true" ht="30" hidden="false" customHeight="true" outlineLevel="0" collapsed="false">
      <c r="A82" s="631" t="n">
        <v>16</v>
      </c>
      <c r="B82" s="632" t="s">
        <v>664</v>
      </c>
      <c r="C82" s="633" t="s">
        <v>2632</v>
      </c>
      <c r="D82" s="633"/>
      <c r="E82" s="633"/>
      <c r="F82" s="633"/>
      <c r="G82" s="633"/>
      <c r="H82" s="633"/>
      <c r="I82" s="634" t="n">
        <v>0</v>
      </c>
      <c r="J82" s="656" t="n">
        <v>0</v>
      </c>
      <c r="K82" s="636" t="n">
        <v>0.007</v>
      </c>
      <c r="L82" s="657" t="n">
        <v>0.014</v>
      </c>
      <c r="M82" s="659"/>
      <c r="N82" s="659"/>
      <c r="O82" s="659"/>
      <c r="P82" s="659"/>
      <c r="Q82" s="659"/>
      <c r="R82" s="659"/>
      <c r="S82" s="659"/>
      <c r="T82" s="659"/>
      <c r="U82" s="659"/>
      <c r="V82" s="659"/>
    </row>
    <row r="83" s="627" customFormat="true" ht="30" hidden="false" customHeight="true" outlineLevel="0" collapsed="false">
      <c r="A83" s="631" t="n">
        <v>17</v>
      </c>
      <c r="B83" s="632" t="s">
        <v>170</v>
      </c>
      <c r="C83" s="633" t="s">
        <v>2251</v>
      </c>
      <c r="D83" s="633"/>
      <c r="E83" s="633"/>
      <c r="F83" s="633"/>
      <c r="G83" s="633"/>
      <c r="H83" s="633"/>
      <c r="I83" s="634" t="n">
        <v>0.3878</v>
      </c>
      <c r="J83" s="656" t="n">
        <v>0.7959</v>
      </c>
      <c r="K83" s="636" t="n">
        <v>1</v>
      </c>
      <c r="L83" s="657" t="n">
        <v>1</v>
      </c>
      <c r="M83" s="658"/>
      <c r="N83" s="658"/>
      <c r="O83" s="658"/>
      <c r="P83" s="658"/>
      <c r="Q83" s="658"/>
      <c r="R83" s="658"/>
      <c r="S83" s="658"/>
      <c r="T83" s="658"/>
      <c r="U83" s="658"/>
      <c r="V83" s="658"/>
    </row>
    <row r="84" s="627" customFormat="true" ht="30" hidden="false" customHeight="true" outlineLevel="0" collapsed="false">
      <c r="A84" s="631" t="n">
        <v>18</v>
      </c>
      <c r="B84" s="632" t="s">
        <v>666</v>
      </c>
      <c r="C84" s="633" t="s">
        <v>2634</v>
      </c>
      <c r="D84" s="633"/>
      <c r="E84" s="633"/>
      <c r="F84" s="633"/>
      <c r="G84" s="633"/>
      <c r="H84" s="633"/>
      <c r="I84" s="634" t="n">
        <v>0</v>
      </c>
      <c r="J84" s="656" t="n">
        <v>0</v>
      </c>
      <c r="K84" s="636" t="n">
        <v>0.007</v>
      </c>
      <c r="L84" s="657" t="n">
        <v>0.014</v>
      </c>
      <c r="M84" s="659"/>
      <c r="N84" s="659"/>
      <c r="O84" s="659"/>
      <c r="P84" s="659"/>
      <c r="Q84" s="659"/>
      <c r="R84" s="659"/>
      <c r="S84" s="659"/>
      <c r="T84" s="659"/>
      <c r="U84" s="659"/>
      <c r="V84" s="659"/>
    </row>
    <row r="85" s="627" customFormat="true" ht="30" hidden="false" customHeight="true" outlineLevel="0" collapsed="false">
      <c r="A85" s="631" t="n">
        <v>19</v>
      </c>
      <c r="B85" s="632" t="s">
        <v>168</v>
      </c>
      <c r="C85" s="633" t="s">
        <v>2249</v>
      </c>
      <c r="D85" s="633"/>
      <c r="E85" s="633"/>
      <c r="F85" s="633"/>
      <c r="G85" s="633"/>
      <c r="H85" s="633"/>
      <c r="I85" s="634" t="n">
        <v>0.3878</v>
      </c>
      <c r="J85" s="656" t="n">
        <v>0.7959</v>
      </c>
      <c r="K85" s="636" t="n">
        <v>1</v>
      </c>
      <c r="L85" s="657" t="n">
        <v>1</v>
      </c>
      <c r="M85" s="659"/>
      <c r="N85" s="659"/>
      <c r="O85" s="659"/>
      <c r="P85" s="659"/>
      <c r="Q85" s="659"/>
      <c r="R85" s="659"/>
      <c r="S85" s="659"/>
      <c r="T85" s="659"/>
      <c r="U85" s="659"/>
      <c r="V85" s="659"/>
    </row>
    <row r="86" s="627" customFormat="true" ht="30" hidden="false" customHeight="true" outlineLevel="0" collapsed="false">
      <c r="A86" s="631" t="n">
        <v>20</v>
      </c>
      <c r="B86" s="632" t="s">
        <v>615</v>
      </c>
      <c r="C86" s="633" t="s">
        <v>2009</v>
      </c>
      <c r="D86" s="633"/>
      <c r="E86" s="633"/>
      <c r="F86" s="633"/>
      <c r="G86" s="633"/>
      <c r="H86" s="633"/>
      <c r="I86" s="634" t="n">
        <v>0</v>
      </c>
      <c r="J86" s="656" t="n">
        <v>0</v>
      </c>
      <c r="K86" s="636" t="n">
        <v>0</v>
      </c>
      <c r="L86" s="657" t="n">
        <v>1</v>
      </c>
      <c r="M86" s="659"/>
      <c r="N86" s="659"/>
      <c r="O86" s="659"/>
      <c r="P86" s="659"/>
      <c r="Q86" s="659"/>
      <c r="R86" s="659"/>
      <c r="S86" s="659"/>
      <c r="T86" s="659"/>
      <c r="U86" s="659"/>
      <c r="V86" s="659"/>
    </row>
    <row r="87" s="627" customFormat="true" ht="30" hidden="false" customHeight="true" outlineLevel="0" collapsed="false">
      <c r="A87" s="631" t="n">
        <v>21</v>
      </c>
      <c r="B87" s="632" t="s">
        <v>178</v>
      </c>
      <c r="C87" s="633" t="s">
        <v>2259</v>
      </c>
      <c r="D87" s="633"/>
      <c r="E87" s="633"/>
      <c r="F87" s="633"/>
      <c r="G87" s="633"/>
      <c r="H87" s="633"/>
      <c r="I87" s="634" t="n">
        <v>0.3878</v>
      </c>
      <c r="J87" s="656" t="n">
        <v>0.7959</v>
      </c>
      <c r="K87" s="636" t="n">
        <v>1</v>
      </c>
      <c r="L87" s="657" t="n">
        <v>1</v>
      </c>
      <c r="M87" s="659"/>
      <c r="N87" s="659"/>
      <c r="O87" s="659"/>
      <c r="P87" s="659"/>
      <c r="Q87" s="659"/>
      <c r="R87" s="659"/>
      <c r="S87" s="659"/>
      <c r="T87" s="659"/>
      <c r="U87" s="659"/>
      <c r="V87" s="659"/>
    </row>
    <row r="88" s="627" customFormat="true" ht="30" hidden="false" customHeight="true" outlineLevel="0" collapsed="false">
      <c r="A88" s="631" t="n">
        <v>22</v>
      </c>
      <c r="B88" s="632" t="s">
        <v>617</v>
      </c>
      <c r="C88" s="633" t="s">
        <v>1527</v>
      </c>
      <c r="D88" s="633"/>
      <c r="E88" s="633"/>
      <c r="F88" s="633"/>
      <c r="G88" s="633"/>
      <c r="H88" s="633"/>
      <c r="I88" s="634" t="n">
        <v>0</v>
      </c>
      <c r="J88" s="656" t="n">
        <v>0</v>
      </c>
      <c r="K88" s="636" t="n">
        <v>0</v>
      </c>
      <c r="L88" s="657" t="n">
        <v>1</v>
      </c>
      <c r="M88" s="659"/>
      <c r="N88" s="659"/>
      <c r="O88" s="659"/>
      <c r="P88" s="659"/>
      <c r="Q88" s="659"/>
      <c r="R88" s="659"/>
      <c r="S88" s="659"/>
      <c r="T88" s="659"/>
      <c r="U88" s="659"/>
      <c r="V88" s="659"/>
    </row>
    <row r="89" s="627" customFormat="true" ht="30" hidden="false" customHeight="true" outlineLevel="0" collapsed="false">
      <c r="A89" s="631" t="n">
        <v>23</v>
      </c>
      <c r="B89" s="632"/>
      <c r="C89" s="633"/>
      <c r="D89" s="633"/>
      <c r="E89" s="633"/>
      <c r="F89" s="633"/>
      <c r="G89" s="633"/>
      <c r="H89" s="633"/>
      <c r="I89" s="634"/>
      <c r="J89" s="656"/>
      <c r="K89" s="636"/>
      <c r="L89" s="657"/>
      <c r="M89" s="659"/>
      <c r="N89" s="659"/>
      <c r="O89" s="659"/>
      <c r="P89" s="659"/>
      <c r="Q89" s="659"/>
      <c r="R89" s="659"/>
      <c r="S89" s="659"/>
      <c r="T89" s="659"/>
      <c r="U89" s="659"/>
      <c r="V89" s="659"/>
    </row>
    <row r="90" s="627" customFormat="true" ht="30" hidden="false" customHeight="true" outlineLevel="0" collapsed="false">
      <c r="A90" s="631" t="n">
        <v>24</v>
      </c>
      <c r="B90" s="632"/>
      <c r="C90" s="633"/>
      <c r="D90" s="633"/>
      <c r="E90" s="633"/>
      <c r="F90" s="633"/>
      <c r="G90" s="633"/>
      <c r="H90" s="633"/>
      <c r="I90" s="634"/>
      <c r="J90" s="656"/>
      <c r="K90" s="636"/>
      <c r="L90" s="657"/>
      <c r="M90" s="659"/>
      <c r="N90" s="659"/>
      <c r="O90" s="659"/>
      <c r="P90" s="659"/>
      <c r="Q90" s="659"/>
      <c r="R90" s="659"/>
      <c r="S90" s="659"/>
      <c r="T90" s="659"/>
      <c r="U90" s="659"/>
      <c r="V90" s="659"/>
    </row>
    <row r="91" s="627" customFormat="true" ht="30" hidden="false" customHeight="true" outlineLevel="0" collapsed="false">
      <c r="A91" s="631" t="n">
        <v>25</v>
      </c>
      <c r="B91" s="660"/>
      <c r="C91" s="633"/>
      <c r="D91" s="633"/>
      <c r="E91" s="633"/>
      <c r="F91" s="633"/>
      <c r="G91" s="633"/>
      <c r="H91" s="633"/>
      <c r="I91" s="634"/>
      <c r="J91" s="656"/>
      <c r="K91" s="636"/>
      <c r="L91" s="657"/>
      <c r="M91" s="661"/>
      <c r="N91" s="661"/>
      <c r="O91" s="661"/>
      <c r="P91" s="661"/>
      <c r="Q91" s="661"/>
      <c r="R91" s="661"/>
      <c r="S91" s="661"/>
      <c r="T91" s="661"/>
      <c r="U91" s="661"/>
      <c r="V91" s="661"/>
      <c r="W91" s="662"/>
    </row>
    <row r="92" customFormat="false" ht="12.75" hidden="false" customHeight="false" outlineLevel="0" collapsed="false">
      <c r="B92" s="663"/>
      <c r="C92" s="608"/>
      <c r="D92" s="608"/>
      <c r="E92" s="608"/>
      <c r="F92" s="608"/>
      <c r="G92" s="608"/>
      <c r="H92" s="608"/>
      <c r="I92" s="608"/>
      <c r="J92" s="608"/>
      <c r="K92" s="608"/>
      <c r="L92" s="608"/>
      <c r="M92" s="608"/>
      <c r="N92" s="608"/>
      <c r="V92" s="608"/>
    </row>
    <row r="93" customFormat="false" ht="12.75" hidden="false" customHeight="false" outlineLevel="0" collapsed="false">
      <c r="B93" s="663"/>
      <c r="C93" s="608"/>
      <c r="D93" s="608"/>
      <c r="E93" s="608"/>
      <c r="F93" s="608"/>
      <c r="G93" s="608"/>
      <c r="H93" s="608"/>
      <c r="I93" s="608"/>
      <c r="J93" s="608"/>
      <c r="K93" s="608"/>
      <c r="L93" s="608"/>
      <c r="M93" s="608"/>
      <c r="N93" s="608"/>
    </row>
    <row r="94" customFormat="false" ht="12.75" hidden="false" customHeight="false" outlineLevel="0" collapsed="false">
      <c r="B94" s="663"/>
      <c r="C94" s="608"/>
      <c r="D94" s="608"/>
      <c r="E94" s="608"/>
      <c r="F94" s="608"/>
      <c r="G94" s="608"/>
      <c r="H94" s="608"/>
      <c r="I94" s="608"/>
      <c r="J94" s="608"/>
      <c r="K94" s="608"/>
      <c r="L94" s="608"/>
      <c r="M94" s="608"/>
      <c r="N94" s="608"/>
    </row>
    <row r="95" customFormat="false" ht="12.75" hidden="false" customHeight="false" outlineLevel="0" collapsed="false">
      <c r="B95" s="663"/>
      <c r="C95" s="608"/>
      <c r="D95" s="608"/>
      <c r="E95" s="608"/>
      <c r="F95" s="608"/>
      <c r="G95" s="608"/>
      <c r="H95" s="608"/>
      <c r="I95" s="608"/>
      <c r="J95" s="608"/>
      <c r="K95" s="608"/>
      <c r="L95" s="608"/>
      <c r="M95" s="608"/>
      <c r="N95" s="608"/>
    </row>
    <row r="96" customFormat="false" ht="12.75" hidden="false" customHeight="false" outlineLevel="0" collapsed="false">
      <c r="B96" s="663"/>
      <c r="C96" s="608"/>
      <c r="D96" s="608"/>
      <c r="E96" s="608"/>
      <c r="F96" s="608"/>
      <c r="G96" s="608"/>
      <c r="H96" s="608"/>
      <c r="I96" s="608"/>
      <c r="J96" s="608"/>
      <c r="K96" s="608"/>
      <c r="L96" s="608"/>
      <c r="M96" s="608"/>
      <c r="N96" s="608"/>
    </row>
    <row r="97" customFormat="false" ht="12.75" hidden="false" customHeight="false" outlineLevel="0" collapsed="false">
      <c r="B97" s="663"/>
      <c r="C97" s="608"/>
      <c r="D97" s="608"/>
      <c r="E97" s="608"/>
      <c r="F97" s="608"/>
      <c r="G97" s="608"/>
      <c r="H97" s="608"/>
      <c r="I97" s="608"/>
      <c r="J97" s="608"/>
      <c r="K97" s="608"/>
      <c r="L97" s="608"/>
      <c r="M97" s="608"/>
      <c r="N97" s="608"/>
    </row>
    <row r="98" customFormat="false" ht="12.75" hidden="false" customHeight="false" outlineLevel="0" collapsed="false">
      <c r="B98" s="663"/>
      <c r="C98" s="608"/>
      <c r="D98" s="608"/>
      <c r="E98" s="608"/>
      <c r="F98" s="608"/>
      <c r="G98" s="608"/>
      <c r="H98" s="608"/>
      <c r="I98" s="608"/>
      <c r="J98" s="608"/>
      <c r="K98" s="608"/>
      <c r="L98" s="608"/>
      <c r="M98" s="608"/>
      <c r="N98" s="608"/>
    </row>
    <row r="99" customFormat="false" ht="12.75" hidden="false" customHeight="false" outlineLevel="0" collapsed="false">
      <c r="B99" s="663"/>
      <c r="C99" s="608"/>
      <c r="D99" s="608"/>
      <c r="E99" s="608"/>
      <c r="F99" s="608"/>
      <c r="G99" s="608"/>
      <c r="H99" s="608"/>
      <c r="I99" s="608"/>
      <c r="J99" s="608"/>
      <c r="K99" s="608"/>
      <c r="L99" s="608"/>
      <c r="M99" s="608"/>
      <c r="N99" s="608"/>
    </row>
  </sheetData>
  <mergeCells count="159">
    <mergeCell ref="D2:R2"/>
    <mergeCell ref="D3:R3"/>
    <mergeCell ref="B5:V6"/>
    <mergeCell ref="B9:B10"/>
    <mergeCell ref="C9:H10"/>
    <mergeCell ref="I9:J9"/>
    <mergeCell ref="K9:L9"/>
    <mergeCell ref="M9:N9"/>
    <mergeCell ref="O9:V10"/>
    <mergeCell ref="C11:H11"/>
    <mergeCell ref="O11:V11"/>
    <mergeCell ref="C12:H12"/>
    <mergeCell ref="O12:V12"/>
    <mergeCell ref="C13:H13"/>
    <mergeCell ref="O13:V13"/>
    <mergeCell ref="C14:H14"/>
    <mergeCell ref="O14:V14"/>
    <mergeCell ref="C15:H15"/>
    <mergeCell ref="O15:V15"/>
    <mergeCell ref="C16:H16"/>
    <mergeCell ref="O16:V16"/>
    <mergeCell ref="C17:H17"/>
    <mergeCell ref="O17:V17"/>
    <mergeCell ref="C18:H18"/>
    <mergeCell ref="O18:V18"/>
    <mergeCell ref="C19:H19"/>
    <mergeCell ref="O19:V19"/>
    <mergeCell ref="C20:H20"/>
    <mergeCell ref="O20:V20"/>
    <mergeCell ref="C21:H21"/>
    <mergeCell ref="O21:V21"/>
    <mergeCell ref="C22:H22"/>
    <mergeCell ref="O22:V22"/>
    <mergeCell ref="C23:H23"/>
    <mergeCell ref="O23:V23"/>
    <mergeCell ref="O24:V24"/>
    <mergeCell ref="O25:V25"/>
    <mergeCell ref="O26:V26"/>
    <mergeCell ref="O27:V27"/>
    <mergeCell ref="O28:V28"/>
    <mergeCell ref="O29:V29"/>
    <mergeCell ref="O30:V30"/>
    <mergeCell ref="O31:V31"/>
    <mergeCell ref="O32:V32"/>
    <mergeCell ref="O33:V33"/>
    <mergeCell ref="C34:H34"/>
    <mergeCell ref="O34:V34"/>
    <mergeCell ref="C35:H35"/>
    <mergeCell ref="O35:V35"/>
    <mergeCell ref="B37:B38"/>
    <mergeCell ref="C37:H38"/>
    <mergeCell ref="I37:J37"/>
    <mergeCell ref="K37:L37"/>
    <mergeCell ref="M37:N37"/>
    <mergeCell ref="O37:V38"/>
    <mergeCell ref="C39:H39"/>
    <mergeCell ref="O39:V39"/>
    <mergeCell ref="C40:H40"/>
    <mergeCell ref="O40:V40"/>
    <mergeCell ref="C41:H41"/>
    <mergeCell ref="O41:V41"/>
    <mergeCell ref="C42:H42"/>
    <mergeCell ref="O42:V42"/>
    <mergeCell ref="C43:H43"/>
    <mergeCell ref="O43:V43"/>
    <mergeCell ref="C44:H44"/>
    <mergeCell ref="O44:V44"/>
    <mergeCell ref="C45:H45"/>
    <mergeCell ref="O45:V45"/>
    <mergeCell ref="C46:H46"/>
    <mergeCell ref="O46:V46"/>
    <mergeCell ref="C47:H47"/>
    <mergeCell ref="O47:V47"/>
    <mergeCell ref="C48:H48"/>
    <mergeCell ref="O48:V48"/>
    <mergeCell ref="C49:H49"/>
    <mergeCell ref="O49:V49"/>
    <mergeCell ref="C50:H50"/>
    <mergeCell ref="O50:V50"/>
    <mergeCell ref="C51:H51"/>
    <mergeCell ref="O51:V51"/>
    <mergeCell ref="C52:H52"/>
    <mergeCell ref="O52:V52"/>
    <mergeCell ref="C53:H53"/>
    <mergeCell ref="O53:V53"/>
    <mergeCell ref="C54:H54"/>
    <mergeCell ref="O54:V54"/>
    <mergeCell ref="C55:H55"/>
    <mergeCell ref="O55:V55"/>
    <mergeCell ref="C56:H56"/>
    <mergeCell ref="O56:V56"/>
    <mergeCell ref="C57:H57"/>
    <mergeCell ref="O57:V57"/>
    <mergeCell ref="C58:H58"/>
    <mergeCell ref="O58:V58"/>
    <mergeCell ref="C59:H59"/>
    <mergeCell ref="O59:V59"/>
    <mergeCell ref="C60:H60"/>
    <mergeCell ref="O60:V60"/>
    <mergeCell ref="C61:H61"/>
    <mergeCell ref="O61:V61"/>
    <mergeCell ref="C62:H62"/>
    <mergeCell ref="O62:V62"/>
    <mergeCell ref="C63:H63"/>
    <mergeCell ref="O63:V63"/>
    <mergeCell ref="B65:B66"/>
    <mergeCell ref="C65:H66"/>
    <mergeCell ref="I65:L65"/>
    <mergeCell ref="M65:V66"/>
    <mergeCell ref="C67:H67"/>
    <mergeCell ref="M67:V67"/>
    <mergeCell ref="C68:H68"/>
    <mergeCell ref="M68:V68"/>
    <mergeCell ref="C69:H69"/>
    <mergeCell ref="M69:V69"/>
    <mergeCell ref="C70:H70"/>
    <mergeCell ref="M70:V70"/>
    <mergeCell ref="C71:H71"/>
    <mergeCell ref="M71:V71"/>
    <mergeCell ref="C72:H72"/>
    <mergeCell ref="M72:V72"/>
    <mergeCell ref="C73:H73"/>
    <mergeCell ref="M73:V73"/>
    <mergeCell ref="C74:H74"/>
    <mergeCell ref="M74:V74"/>
    <mergeCell ref="C75:H75"/>
    <mergeCell ref="M75:V75"/>
    <mergeCell ref="C76:H76"/>
    <mergeCell ref="M76:V76"/>
    <mergeCell ref="C77:H77"/>
    <mergeCell ref="M77:V77"/>
    <mergeCell ref="C78:H78"/>
    <mergeCell ref="M78:V78"/>
    <mergeCell ref="C79:H79"/>
    <mergeCell ref="M79:V79"/>
    <mergeCell ref="C80:H80"/>
    <mergeCell ref="M80:V80"/>
    <mergeCell ref="C81:H81"/>
    <mergeCell ref="M81:V81"/>
    <mergeCell ref="C82:H82"/>
    <mergeCell ref="M82:V82"/>
    <mergeCell ref="C83:H83"/>
    <mergeCell ref="M83:V83"/>
    <mergeCell ref="C84:H84"/>
    <mergeCell ref="M84:V84"/>
    <mergeCell ref="C85:H85"/>
    <mergeCell ref="M85:V85"/>
    <mergeCell ref="C86:H86"/>
    <mergeCell ref="M86:V86"/>
    <mergeCell ref="C87:H87"/>
    <mergeCell ref="M87:V87"/>
    <mergeCell ref="C88:H88"/>
    <mergeCell ref="M88:V88"/>
    <mergeCell ref="C89:H89"/>
    <mergeCell ref="M89:V89"/>
    <mergeCell ref="C90:H90"/>
    <mergeCell ref="M90:V90"/>
    <mergeCell ref="C91:H91"/>
    <mergeCell ref="M91:V9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7"/>
  <sheetViews>
    <sheetView showFormulas="false" showGridLines="false" showRowColHeaders="true" showZeros="false" rightToLeft="false" tabSelected="false" showOutlineSymbols="true" defaultGridColor="true" view="normal" topLeftCell="A1" colorId="64" zoomScale="140" zoomScaleNormal="140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A5" activeCellId="0" sqref="A5"/>
    </sheetView>
  </sheetViews>
  <sheetFormatPr defaultColWidth="8.6875" defaultRowHeight="15" zeroHeight="false" outlineLevelRow="0" outlineLevelCol="0"/>
  <cols>
    <col collapsed="false" customWidth="true" hidden="false" outlineLevel="0" max="1" min="1" style="664" width="12.86"/>
    <col collapsed="false" customWidth="true" hidden="false" outlineLevel="0" max="2" min="2" style="0" width="17.58"/>
    <col collapsed="false" customWidth="true" hidden="false" outlineLevel="0" max="3" min="3" style="0" width="50.71"/>
    <col collapsed="false" customWidth="true" hidden="false" outlineLevel="0" max="4" min="4" style="0" width="50.42"/>
    <col collapsed="false" customWidth="true" hidden="false" outlineLevel="0" max="10" min="5" style="0" width="14.7"/>
    <col collapsed="false" customWidth="true" hidden="false" outlineLevel="0" max="11" min="11" style="0" width="48.57"/>
    <col collapsed="false" customWidth="true" hidden="true" outlineLevel="0" max="12" min="12" style="152" width="9.85"/>
    <col collapsed="false" customWidth="true" hidden="true" outlineLevel="0" max="13" min="13" style="152" width="11.52"/>
  </cols>
  <sheetData>
    <row r="1" customFormat="false" ht="27" hidden="false" customHeight="true" outlineLevel="0" collapsed="false">
      <c r="B1" s="665"/>
      <c r="C1" s="666"/>
      <c r="D1" s="667" t="s">
        <v>3108</v>
      </c>
      <c r="E1" s="667"/>
      <c r="F1" s="667"/>
      <c r="G1" s="667"/>
      <c r="H1" s="667"/>
      <c r="I1" s="666"/>
      <c r="J1" s="666"/>
      <c r="K1" s="668"/>
    </row>
    <row r="2" customFormat="false" ht="27" hidden="false" customHeight="true" outlineLevel="0" collapsed="false">
      <c r="B2" s="669" t="s">
        <v>3109</v>
      </c>
      <c r="C2" s="670" t="n">
        <f aca="false">'Análise Física Macro'!$O$5</f>
        <v>44104</v>
      </c>
      <c r="D2" s="667"/>
      <c r="E2" s="667"/>
      <c r="F2" s="667"/>
      <c r="G2" s="667"/>
      <c r="H2" s="667"/>
      <c r="I2" s="671"/>
      <c r="J2" s="671"/>
      <c r="K2" s="672"/>
    </row>
    <row r="3" customFormat="false" ht="20.25" hidden="false" customHeight="true" outlineLevel="0" collapsed="false">
      <c r="B3" s="673" t="s">
        <v>3002</v>
      </c>
      <c r="C3" s="674" t="s">
        <v>1091</v>
      </c>
      <c r="D3" s="675" t="s">
        <v>3110</v>
      </c>
      <c r="E3" s="676" t="s">
        <v>3111</v>
      </c>
      <c r="F3" s="676"/>
      <c r="G3" s="676"/>
      <c r="H3" s="676" t="s">
        <v>3112</v>
      </c>
      <c r="I3" s="676"/>
      <c r="J3" s="676"/>
      <c r="K3" s="677" t="s">
        <v>3113</v>
      </c>
    </row>
    <row r="4" customFormat="false" ht="30" hidden="false" customHeight="true" outlineLevel="0" collapsed="false">
      <c r="B4" s="673"/>
      <c r="C4" s="674"/>
      <c r="D4" s="675"/>
      <c r="E4" s="678" t="n">
        <f aca="false">'Análise Física Macro'!O5+28</f>
        <v>44132</v>
      </c>
      <c r="F4" s="678" t="n">
        <f aca="false">E4+29</f>
        <v>44161</v>
      </c>
      <c r="G4" s="678" t="n">
        <f aca="false">F4+30</f>
        <v>44191</v>
      </c>
      <c r="H4" s="678" t="n">
        <f aca="false">E4+28</f>
        <v>44160</v>
      </c>
      <c r="I4" s="678" t="n">
        <f aca="false">F4+28</f>
        <v>44189</v>
      </c>
      <c r="J4" s="678" t="n">
        <f aca="false">G4+28</f>
        <v>44219</v>
      </c>
      <c r="K4" s="677"/>
    </row>
    <row r="5" customFormat="false" ht="38.25" hidden="false" customHeight="true" outlineLevel="0" collapsed="false">
      <c r="A5" s="152" t="s">
        <v>1435</v>
      </c>
      <c r="B5" s="679" t="n">
        <v>1</v>
      </c>
      <c r="C5" s="680" t="str">
        <f aca="false">IF(A5="","",VLOOKUP($A5,Plan3!$A$1524:$I$1975,3,0))</f>
        <v>Tijolo Ceramico Furado 19x19x29 NBR 15270-3</v>
      </c>
      <c r="D5" s="680" t="str">
        <f aca="false">IF(A5="","",VLOOKUP($A5,Plan3!$A$1524:$I$1975,8,0))</f>
        <v>Alvenaria de bloco cerâmico - 19x19x29 cm</v>
      </c>
      <c r="E5" s="681" t="n">
        <f aca="false">IF($A5="","",IF(H5&lt;&gt;"","Fazer Pedido",""))</f>
        <v>0</v>
      </c>
      <c r="F5" s="681" t="n">
        <f aca="false">IF($A5="","",IF(I5&lt;&gt;"","Fazer Pedido",""))</f>
        <v>0</v>
      </c>
      <c r="G5" s="681" t="n">
        <f aca="false">IF($A5="","",IF(J5&lt;&gt;"","Fazer Pedido",""))</f>
        <v>0</v>
      </c>
      <c r="H5" s="682" t="n">
        <f aca="false">IF($A5="","",IF(MONTH($L5)=MONTH(H$4),"Insumo na Obra",""))</f>
        <v>0</v>
      </c>
      <c r="I5" s="682" t="n">
        <f aca="false">IF($A5="","",IF(MONTH($L5)=MONTH(I$4),"Insumo na Obra",""))</f>
        <v>0</v>
      </c>
      <c r="J5" s="682" t="n">
        <f aca="false">IF($A5="","",IF(MONTH($L5)=MONTH(J$4),"Insumo na Obra",""))</f>
        <v>0</v>
      </c>
      <c r="K5" s="683"/>
      <c r="L5" s="684" t="n">
        <f aca="false">DATEVALUE(M5)</f>
        <v>43871</v>
      </c>
      <c r="M5" s="110" t="s">
        <v>1438</v>
      </c>
      <c r="N5" s="152" t="s">
        <v>3114</v>
      </c>
    </row>
    <row r="6" customFormat="false" ht="38.25" hidden="false" customHeight="true" outlineLevel="0" collapsed="false">
      <c r="A6" s="152" t="s">
        <v>1439</v>
      </c>
      <c r="B6" s="685" t="n">
        <f aca="false">IF(C6&lt;&gt;"",B5+1,"")</f>
        <v>2</v>
      </c>
      <c r="C6" s="686" t="str">
        <f aca="false">IF(A6="","",VLOOKUP($A6,Plan3!$A$1524:$I$1975,3,0))</f>
        <v>Serviço de Empreitada / Corte, Dobra e Montagem de Armação  - NBR 14931</v>
      </c>
      <c r="D6" s="686" t="str">
        <f aca="false">IF(A6="","",VLOOKUP($A6,Plan3!$A$1524:$I$1975,8,0))</f>
        <v>Vergas e contra-vergas</v>
      </c>
      <c r="E6" s="687" t="n">
        <f aca="false">IF($A6="","",IF(H6&lt;&gt;"","Fazer Pedido",""))</f>
        <v>0</v>
      </c>
      <c r="F6" s="687" t="n">
        <f aca="false">IF($A6="","",IF(I6&lt;&gt;"","Fazer Pedido",""))</f>
        <v>0</v>
      </c>
      <c r="G6" s="687" t="n">
        <f aca="false">IF($A6="","",IF(J6&lt;&gt;"","Fazer Pedido",""))</f>
        <v>0</v>
      </c>
      <c r="H6" s="688" t="n">
        <f aca="false">IF($A6="","",IF(MONTH($L6)=MONTH(H$4),"Insumo na Obra",""))</f>
        <v>0</v>
      </c>
      <c r="I6" s="688" t="n">
        <f aca="false">IF($A6="","",IF(MONTH($L6)=MONTH(I$4),"Insumo na Obra",""))</f>
        <v>0</v>
      </c>
      <c r="J6" s="688" t="n">
        <f aca="false">IF($A6="","",IF(MONTH($L6)=MONTH(J$4),"Insumo na Obra",""))</f>
        <v>0</v>
      </c>
      <c r="K6" s="689"/>
      <c r="L6" s="684" t="n">
        <f aca="false">DATEVALUE(M6)</f>
        <v>43871</v>
      </c>
      <c r="M6" s="110" t="s">
        <v>1438</v>
      </c>
      <c r="N6" s="152" t="s">
        <v>3115</v>
      </c>
    </row>
    <row r="7" customFormat="false" ht="38.25" hidden="false" customHeight="true" outlineLevel="0" collapsed="false">
      <c r="A7" s="152" t="s">
        <v>1441</v>
      </c>
      <c r="B7" s="679" t="n">
        <f aca="false">IF(C7&lt;&gt;"",B6+1,"")</f>
        <v>3</v>
      </c>
      <c r="C7" s="680" t="str">
        <f aca="false">IF(A7="","",VLOOKUP($A7,Plan3!$A$1524:$I$1975,3,0))</f>
        <v>Cimento CPII 32 Portland </v>
      </c>
      <c r="D7" s="680" t="str">
        <f aca="false">IF(A7="","",VLOOKUP($A7,Plan3!$A$1524:$I$1975,8,0))</f>
        <v>Alvenaria em tijolo cerâmico - 14x19x29 cm</v>
      </c>
      <c r="E7" s="681" t="n">
        <f aca="false">IF($A7="","",IF(H7&lt;&gt;"","Fazer Pedido",""))</f>
        <v>0</v>
      </c>
      <c r="F7" s="681" t="n">
        <f aca="false">IF($A7="","",IF(I7&lt;&gt;"","Fazer Pedido",""))</f>
        <v>0</v>
      </c>
      <c r="G7" s="681" t="n">
        <f aca="false">IF($A7="","",IF(J7&lt;&gt;"","Fazer Pedido",""))</f>
        <v>0</v>
      </c>
      <c r="H7" s="682" t="n">
        <f aca="false">IF($A7="","",IF(MONTH($L7)=MONTH(H$4),"Insumo na Obra",""))</f>
        <v>0</v>
      </c>
      <c r="I7" s="682" t="n">
        <f aca="false">IF($A7="","",IF(MONTH($L7)=MONTH(I$4),"Insumo na Obra",""))</f>
        <v>0</v>
      </c>
      <c r="J7" s="682" t="n">
        <f aca="false">IF($A7="","",IF(MONTH($L7)=MONTH(J$4),"Insumo na Obra",""))</f>
        <v>0</v>
      </c>
      <c r="K7" s="683"/>
      <c r="L7" s="684" t="n">
        <f aca="false">DATEVALUE(M7)</f>
        <v>43871</v>
      </c>
      <c r="M7" s="110" t="s">
        <v>1438</v>
      </c>
      <c r="N7" s="152" t="s">
        <v>3116</v>
      </c>
    </row>
    <row r="8" customFormat="false" ht="38.25" hidden="false" customHeight="true" outlineLevel="0" collapsed="false">
      <c r="A8" s="152" t="s">
        <v>1443</v>
      </c>
      <c r="B8" s="685" t="n">
        <f aca="false">IF(C8&lt;&gt;"",B7+1,"")</f>
        <v>4</v>
      </c>
      <c r="C8" s="686" t="str">
        <f aca="false">IF(A8="","",VLOOKUP($A8,Plan3!$A$1524:$I$1975,3,0))</f>
        <v>Serviço de empreitada / Encunhamento</v>
      </c>
      <c r="D8" s="686" t="str">
        <f aca="false">IF(A8="","",VLOOKUP($A8,Plan3!$A$1524:$I$1975,8,0))</f>
        <v>Mão de obra de encunhamento</v>
      </c>
      <c r="E8" s="687" t="n">
        <f aca="false">IF($A8="","",IF(H8&lt;&gt;"","Fazer Pedido",""))</f>
        <v>0</v>
      </c>
      <c r="F8" s="687" t="n">
        <f aca="false">IF($A8="","",IF(I8&lt;&gt;"","Fazer Pedido",""))</f>
        <v>0</v>
      </c>
      <c r="G8" s="687" t="n">
        <f aca="false">IF($A8="","",IF(J8&lt;&gt;"","Fazer Pedido",""))</f>
        <v>0</v>
      </c>
      <c r="H8" s="688" t="n">
        <f aca="false">IF($A8="","",IF(MONTH($L8)=MONTH(H$4),"Insumo na Obra",""))</f>
        <v>0</v>
      </c>
      <c r="I8" s="688" t="n">
        <f aca="false">IF($A8="","",IF(MONTH($L8)=MONTH(I$4),"Insumo na Obra",""))</f>
        <v>0</v>
      </c>
      <c r="J8" s="688" t="n">
        <f aca="false">IF($A8="","",IF(MONTH($L8)=MONTH(J$4),"Insumo na Obra",""))</f>
        <v>0</v>
      </c>
      <c r="K8" s="689"/>
      <c r="L8" s="684" t="n">
        <f aca="false">DATEVALUE(M8)</f>
        <v>43891</v>
      </c>
      <c r="M8" s="110" t="s">
        <v>1446</v>
      </c>
      <c r="N8" s="152" t="s">
        <v>3117</v>
      </c>
    </row>
    <row r="9" customFormat="false" ht="38.25" hidden="false" customHeight="true" outlineLevel="0" collapsed="false">
      <c r="A9" s="152" t="s">
        <v>1447</v>
      </c>
      <c r="B9" s="679" t="n">
        <f aca="false">IF(C9&lt;&gt;"",B8+1,"")</f>
        <v>5</v>
      </c>
      <c r="C9" s="680" t="str">
        <f aca="false">IF(A9="","",VLOOKUP($A9,Plan3!$A$1524:$I$1975,3,0))</f>
        <v>Massical - NBR 7175</v>
      </c>
      <c r="D9" s="680" t="str">
        <f aca="false">IF(A9="","",VLOOKUP($A9,Plan3!$A$1524:$I$1975,8,0))</f>
        <v>Alvenaria em tijolo cerâmico - 14x19x29 cm</v>
      </c>
      <c r="E9" s="681" t="n">
        <f aca="false">IF($A9="","",IF(H9&lt;&gt;"","Fazer Pedido",""))</f>
        <v>0</v>
      </c>
      <c r="F9" s="681" t="n">
        <f aca="false">IF($A9="","",IF(I9&lt;&gt;"","Fazer Pedido",""))</f>
        <v>0</v>
      </c>
      <c r="G9" s="681" t="n">
        <f aca="false">IF($A9="","",IF(J9&lt;&gt;"","Fazer Pedido",""))</f>
        <v>0</v>
      </c>
      <c r="H9" s="682" t="n">
        <f aca="false">IF($A9="","",IF(MONTH($L9)=MONTH(H$4),"Insumo na Obra",""))</f>
        <v>0</v>
      </c>
      <c r="I9" s="682" t="n">
        <f aca="false">IF($A9="","",IF(MONTH($L9)=MONTH(I$4),"Insumo na Obra",""))</f>
        <v>0</v>
      </c>
      <c r="J9" s="682" t="n">
        <f aca="false">IF($A9="","",IF(MONTH($L9)=MONTH(J$4),"Insumo na Obra",""))</f>
        <v>0</v>
      </c>
      <c r="K9" s="683"/>
      <c r="L9" s="684" t="n">
        <f aca="false">DATEVALUE(M9)</f>
        <v>43871</v>
      </c>
      <c r="M9" s="110" t="s">
        <v>1438</v>
      </c>
      <c r="N9" s="152" t="s">
        <v>3118</v>
      </c>
    </row>
    <row r="10" customFormat="false" ht="38.25" hidden="false" customHeight="true" outlineLevel="0" collapsed="false">
      <c r="A10" s="152" t="s">
        <v>1450</v>
      </c>
      <c r="B10" s="685" t="n">
        <f aca="false">IF(C10&lt;&gt;"",B9+1,"")</f>
        <v>6</v>
      </c>
      <c r="C10" s="686" t="str">
        <f aca="false">IF(A10="","",VLOOKUP($A10,Plan3!$A$1524:$I$1975,3,0))</f>
        <v>Brita 1 (9,5 a 19 mm) - NBR 7211</v>
      </c>
      <c r="D10" s="686" t="str">
        <f aca="false">IF(A10="","",VLOOKUP($A10,Plan3!$A$1524:$I$1975,8,0))</f>
        <v>Vergas e contra-vergas</v>
      </c>
      <c r="E10" s="687" t="n">
        <f aca="false">IF($A10="","",IF(H10&lt;&gt;"","Fazer Pedido",""))</f>
        <v>0</v>
      </c>
      <c r="F10" s="687" t="n">
        <f aca="false">IF($A10="","",IF(I10&lt;&gt;"","Fazer Pedido",""))</f>
        <v>0</v>
      </c>
      <c r="G10" s="687" t="n">
        <f aca="false">IF($A10="","",IF(J10&lt;&gt;"","Fazer Pedido",""))</f>
        <v>0</v>
      </c>
      <c r="H10" s="688" t="n">
        <f aca="false">IF($A10="","",IF(MONTH($L10)=MONTH(H$4),"Insumo na Obra",""))</f>
        <v>0</v>
      </c>
      <c r="I10" s="688" t="n">
        <f aca="false">IF($A10="","",IF(MONTH($L10)=MONTH(I$4),"Insumo na Obra",""))</f>
        <v>0</v>
      </c>
      <c r="J10" s="688" t="n">
        <f aca="false">IF($A10="","",IF(MONTH($L10)=MONTH(J$4),"Insumo na Obra",""))</f>
        <v>0</v>
      </c>
      <c r="K10" s="689"/>
      <c r="L10" s="684" t="n">
        <f aca="false">DATEVALUE(M10)</f>
        <v>43871</v>
      </c>
      <c r="M10" s="110" t="s">
        <v>1438</v>
      </c>
      <c r="N10" s="152" t="s">
        <v>3119</v>
      </c>
    </row>
    <row r="11" customFormat="false" ht="38.25" hidden="false" customHeight="true" outlineLevel="0" collapsed="false">
      <c r="A11" s="152" t="s">
        <v>1451</v>
      </c>
      <c r="B11" s="679" t="n">
        <f aca="false">IF(C11&lt;&gt;"",B10+1,"")</f>
        <v>7</v>
      </c>
      <c r="C11" s="680" t="str">
        <f aca="false">IF(A11="","",VLOOKUP($A11,Plan3!$A$1524:$I$1975,3,0))</f>
        <v>Prego 18x30 - ABNT NBR 6627:1981 </v>
      </c>
      <c r="D11" s="680" t="str">
        <f aca="false">IF(A11="","",VLOOKUP($A11,Plan3!$A$1524:$I$1975,8,0))</f>
        <v>Vergas e contra-vergas</v>
      </c>
      <c r="E11" s="681" t="n">
        <f aca="false">IF($A11="","",IF(H11&lt;&gt;"","Fazer Pedido",""))</f>
        <v>0</v>
      </c>
      <c r="F11" s="681" t="n">
        <f aca="false">IF($A11="","",IF(I11&lt;&gt;"","Fazer Pedido",""))</f>
        <v>0</v>
      </c>
      <c r="G11" s="681" t="n">
        <f aca="false">IF($A11="","",IF(J11&lt;&gt;"","Fazer Pedido",""))</f>
        <v>0</v>
      </c>
      <c r="H11" s="682" t="n">
        <f aca="false">IF($A11="","",IF(MONTH($L11)=MONTH(H$4),"Insumo na Obra",""))</f>
        <v>0</v>
      </c>
      <c r="I11" s="682" t="n">
        <f aca="false">IF($A11="","",IF(MONTH($L11)=MONTH(I$4),"Insumo na Obra",""))</f>
        <v>0</v>
      </c>
      <c r="J11" s="682" t="n">
        <f aca="false">IF($A11="","",IF(MONTH($L11)=MONTH(J$4),"Insumo na Obra",""))</f>
        <v>0</v>
      </c>
      <c r="K11" s="683"/>
      <c r="L11" s="684" t="n">
        <f aca="false">DATEVALUE(M11)</f>
        <v>43871</v>
      </c>
      <c r="M11" s="110" t="s">
        <v>1438</v>
      </c>
      <c r="N11" s="152" t="s">
        <v>3120</v>
      </c>
    </row>
    <row r="12" customFormat="false" ht="38.25" hidden="true" customHeight="true" outlineLevel="0" collapsed="false">
      <c r="A12" s="152" t="s">
        <v>1452</v>
      </c>
      <c r="B12" s="685" t="n">
        <f aca="false">IF(C12&lt;&gt;"",B11+1,"")</f>
        <v>8</v>
      </c>
      <c r="C12" s="686" t="str">
        <f aca="false">IF(A12="","",VLOOKUP($A12,Plan3!$A$1524:$I$1975,3,0))</f>
        <v>Aco CA-50/60 - NBR 7480</v>
      </c>
      <c r="D12" s="686" t="str">
        <f aca="false">IF(A12="","",VLOOKUP($A12,Plan3!$A$1524:$I$1975,8,0))</f>
        <v>Vergas e contra-vergas</v>
      </c>
      <c r="E12" s="687" t="n">
        <f aca="false">IF($A12="","",IF(H12&lt;&gt;"","Fazer Pedido",""))</f>
        <v>0</v>
      </c>
      <c r="F12" s="687" t="n">
        <f aca="false">IF($A12="","",IF(I12&lt;&gt;"","Fazer Pedido",""))</f>
        <v>0</v>
      </c>
      <c r="G12" s="687" t="n">
        <f aca="false">IF($A12="","",IF(J12&lt;&gt;"","Fazer Pedido",""))</f>
        <v>0</v>
      </c>
      <c r="H12" s="688" t="n">
        <f aca="false">IF($A12="","",IF(MONTH($L12)=MONTH(H$4),"Insumo na Obra",""))</f>
        <v>0</v>
      </c>
      <c r="I12" s="688" t="n">
        <f aca="false">IF($A12="","",IF(MONTH($L12)=MONTH(I$4),"Insumo na Obra",""))</f>
        <v>0</v>
      </c>
      <c r="J12" s="688" t="n">
        <f aca="false">IF($A12="","",IF(MONTH($L12)=MONTH(J$4),"Insumo na Obra",""))</f>
        <v>0</v>
      </c>
      <c r="K12" s="689"/>
      <c r="L12" s="684" t="n">
        <f aca="false">DATEVALUE(M12)</f>
        <v>43871</v>
      </c>
      <c r="M12" s="110" t="s">
        <v>1438</v>
      </c>
      <c r="N12" s="152" t="s">
        <v>3121</v>
      </c>
    </row>
    <row r="13" customFormat="false" ht="38.25" hidden="false" customHeight="true" outlineLevel="0" collapsed="false">
      <c r="A13" s="152" t="s">
        <v>1453</v>
      </c>
      <c r="B13" s="679" t="n">
        <f aca="false">IF(C13&lt;&gt;"",B12+1,"")</f>
        <v>9</v>
      </c>
      <c r="C13" s="680" t="str">
        <f aca="false">IF(A13="","",VLOOKUP($A13,Plan3!$A$1524:$I$1975,3,0))</f>
        <v>Arame Recozido Torcido BWG 18 - NBR 5589:2012  </v>
      </c>
      <c r="D13" s="680" t="str">
        <f aca="false">IF(A13="","",VLOOKUP($A13,Plan3!$A$1524:$I$1975,8,0))</f>
        <v>Vergas e contra-vergas</v>
      </c>
      <c r="E13" s="681" t="n">
        <f aca="false">IF($A13="","",IF(H13&lt;&gt;"","Fazer Pedido",""))</f>
        <v>0</v>
      </c>
      <c r="F13" s="681" t="n">
        <f aca="false">IF($A13="","",IF(I13&lt;&gt;"","Fazer Pedido",""))</f>
        <v>0</v>
      </c>
      <c r="G13" s="681" t="n">
        <f aca="false">IF($A13="","",IF(J13&lt;&gt;"","Fazer Pedido",""))</f>
        <v>0</v>
      </c>
      <c r="H13" s="682" t="n">
        <f aca="false">IF($A13="","",IF(MONTH($L13)=MONTH(H$4),"Insumo na Obra",""))</f>
        <v>0</v>
      </c>
      <c r="I13" s="682" t="n">
        <f aca="false">IF($A13="","",IF(MONTH($L13)=MONTH(I$4),"Insumo na Obra",""))</f>
        <v>0</v>
      </c>
      <c r="J13" s="682" t="n">
        <f aca="false">IF($A13="","",IF(MONTH($L13)=MONTH(J$4),"Insumo na Obra",""))</f>
        <v>0</v>
      </c>
      <c r="K13" s="683"/>
      <c r="L13" s="684" t="n">
        <f aca="false">DATEVALUE(M13)</f>
        <v>43871</v>
      </c>
      <c r="M13" s="110" t="s">
        <v>1438</v>
      </c>
      <c r="N13" s="152" t="s">
        <v>3122</v>
      </c>
    </row>
    <row r="14" customFormat="false" ht="38.25" hidden="false" customHeight="true" outlineLevel="0" collapsed="false">
      <c r="A14" s="152" t="s">
        <v>1455</v>
      </c>
      <c r="B14" s="685" t="n">
        <f aca="false">IF(C14&lt;&gt;"",B13+1,"")</f>
        <v>10</v>
      </c>
      <c r="C14" s="686" t="str">
        <f aca="false">IF(A14="","",VLOOKUP($A14,Plan3!$A$1524:$I$1975,3,0))</f>
        <v>Areia Media - NBR 7211</v>
      </c>
      <c r="D14" s="686" t="str">
        <f aca="false">IF(A14="","",VLOOKUP($A14,Plan3!$A$1524:$I$1975,8,0))</f>
        <v>Alvenaria em tijolo cerâmico - 14x19x29 cm</v>
      </c>
      <c r="E14" s="687" t="n">
        <f aca="false">IF($A14="","",IF(H14&lt;&gt;"","Fazer Pedido",""))</f>
        <v>0</v>
      </c>
      <c r="F14" s="687" t="n">
        <f aca="false">IF($A14="","",IF(I14&lt;&gt;"","Fazer Pedido",""))</f>
        <v>0</v>
      </c>
      <c r="G14" s="687" t="n">
        <f aca="false">IF($A14="","",IF(J14&lt;&gt;"","Fazer Pedido",""))</f>
        <v>0</v>
      </c>
      <c r="H14" s="688" t="n">
        <f aca="false">IF($A14="","",IF(MONTH($L14)=MONTH(H$4),"Insumo na Obra",""))</f>
        <v>0</v>
      </c>
      <c r="I14" s="688" t="n">
        <f aca="false">IF($A14="","",IF(MONTH($L14)=MONTH(I$4),"Insumo na Obra",""))</f>
        <v>0</v>
      </c>
      <c r="J14" s="688" t="n">
        <f aca="false">IF($A14="","",IF(MONTH($L14)=MONTH(J$4),"Insumo na Obra",""))</f>
        <v>0</v>
      </c>
      <c r="K14" s="689"/>
      <c r="L14" s="684" t="n">
        <f aca="false">DATEVALUE(M14)</f>
        <v>43871</v>
      </c>
      <c r="M14" s="110" t="s">
        <v>1438</v>
      </c>
      <c r="N14" s="152" t="s">
        <v>3123</v>
      </c>
    </row>
    <row r="15" customFormat="false" ht="38.25" hidden="false" customHeight="true" outlineLevel="0" collapsed="false">
      <c r="A15" s="152" t="s">
        <v>1456</v>
      </c>
      <c r="B15" s="679" t="n">
        <f aca="false">IF(C15&lt;&gt;"",B14+1,"")</f>
        <v>11</v>
      </c>
      <c r="C15" s="680" t="str">
        <f aca="false">IF(A15="","",VLOOKUP($A15,Plan3!$A$1524:$I$1975,3,0))</f>
        <v>Tijolo Ceramico Furado 14x19x29 - NBR 15270-3:2005 - un</v>
      </c>
      <c r="D15" s="680" t="str">
        <f aca="false">IF(A15="","",VLOOKUP($A15,Plan3!$A$1524:$I$1975,8,0))</f>
        <v>Alvenaria em tijolo cerâmico - 14x19x29 cm</v>
      </c>
      <c r="E15" s="681" t="n">
        <f aca="false">IF($A15="","",IF(H15&lt;&gt;"","Fazer Pedido",""))</f>
        <v>0</v>
      </c>
      <c r="F15" s="681" t="n">
        <f aca="false">IF($A15="","",IF(I15&lt;&gt;"","Fazer Pedido",""))</f>
        <v>0</v>
      </c>
      <c r="G15" s="681" t="n">
        <f aca="false">IF($A15="","",IF(J15&lt;&gt;"","Fazer Pedido",""))</f>
        <v>0</v>
      </c>
      <c r="H15" s="682" t="n">
        <f aca="false">IF($A15="","",IF(MONTH($L15)=MONTH(H$4),"Insumo na Obra",""))</f>
        <v>0</v>
      </c>
      <c r="I15" s="682" t="n">
        <f aca="false">IF($A15="","",IF(MONTH($L15)=MONTH(I$4),"Insumo na Obra",""))</f>
        <v>0</v>
      </c>
      <c r="J15" s="682" t="n">
        <f aca="false">IF($A15="","",IF(MONTH($L15)=MONTH(J$4),"Insumo na Obra",""))</f>
        <v>0</v>
      </c>
      <c r="K15" s="683"/>
      <c r="L15" s="684" t="n">
        <f aca="false">DATEVALUE(M15)</f>
        <v>43871</v>
      </c>
      <c r="M15" s="110" t="s">
        <v>1438</v>
      </c>
      <c r="N15" s="152" t="s">
        <v>1451</v>
      </c>
    </row>
    <row r="16" customFormat="false" ht="38.25" hidden="false" customHeight="true" outlineLevel="0" collapsed="false">
      <c r="A16" s="152" t="s">
        <v>1458</v>
      </c>
      <c r="B16" s="685" t="n">
        <f aca="false">IF(C16&lt;&gt;"",B15+1,"")</f>
        <v>12</v>
      </c>
      <c r="C16" s="686" t="str">
        <f aca="false">IF(A16="","",VLOOKUP($A16,Plan3!$A$1524:$I$1975,3,0))</f>
        <v>Servente</v>
      </c>
      <c r="D16" s="686" t="str">
        <f aca="false">IF(A16="","",VLOOKUP($A16,Plan3!$A$1524:$I$1975,8,0))</f>
        <v>Vergas e contra-vergas</v>
      </c>
      <c r="E16" s="687" t="n">
        <f aca="false">IF($A16="","",IF(H16&lt;&gt;"","Fazer Pedido",""))</f>
        <v>0</v>
      </c>
      <c r="F16" s="687" t="n">
        <f aca="false">IF($A16="","",IF(I16&lt;&gt;"","Fazer Pedido",""))</f>
        <v>0</v>
      </c>
      <c r="G16" s="687" t="n">
        <f aca="false">IF($A16="","",IF(J16&lt;&gt;"","Fazer Pedido",""))</f>
        <v>0</v>
      </c>
      <c r="H16" s="688" t="n">
        <f aca="false">IF($A16="","",IF(MONTH($L16)=MONTH(H$4),"Insumo na Obra",""))</f>
        <v>0</v>
      </c>
      <c r="I16" s="688" t="n">
        <f aca="false">IF($A16="","",IF(MONTH($L16)=MONTH(I$4),"Insumo na Obra",""))</f>
        <v>0</v>
      </c>
      <c r="J16" s="688" t="n">
        <f aca="false">IF($A16="","",IF(MONTH($L16)=MONTH(J$4),"Insumo na Obra",""))</f>
        <v>0</v>
      </c>
      <c r="K16" s="689"/>
      <c r="L16" s="684" t="n">
        <f aca="false">DATEVALUE(M16)</f>
        <v>43871</v>
      </c>
      <c r="M16" s="110" t="s">
        <v>1438</v>
      </c>
      <c r="N16" s="152" t="s">
        <v>3124</v>
      </c>
    </row>
    <row r="17" customFormat="false" ht="38.25" hidden="false" customHeight="true" outlineLevel="0" collapsed="false">
      <c r="A17" s="152" t="s">
        <v>1459</v>
      </c>
      <c r="B17" s="679" t="n">
        <f aca="false">IF(C17&lt;&gt;"",B16+1,"")</f>
        <v>13</v>
      </c>
      <c r="C17" s="680" t="str">
        <f aca="false">IF(A17="","",VLOOKUP($A17,Plan3!$A$1524:$I$1975,3,0))</f>
        <v>Pedreiro</v>
      </c>
      <c r="D17" s="680" t="str">
        <f aca="false">IF(A17="","",VLOOKUP($A17,Plan3!$A$1524:$I$1975,8,0))</f>
        <v>Vergas e contra-vergas</v>
      </c>
      <c r="E17" s="681" t="n">
        <f aca="false">IF($A17="","",IF(H17&lt;&gt;"","Fazer Pedido",""))</f>
        <v>0</v>
      </c>
      <c r="F17" s="681" t="n">
        <f aca="false">IF($A17="","",IF(I17&lt;&gt;"","Fazer Pedido",""))</f>
        <v>0</v>
      </c>
      <c r="G17" s="681" t="n">
        <f aca="false">IF($A17="","",IF(J17&lt;&gt;"","Fazer Pedido",""))</f>
        <v>0</v>
      </c>
      <c r="H17" s="682" t="n">
        <f aca="false">IF($A17="","",IF(MONTH($L17)=MONTH(H$4),"Insumo na Obra",""))</f>
        <v>0</v>
      </c>
      <c r="I17" s="682" t="n">
        <f aca="false">IF($A17="","",IF(MONTH($L17)=MONTH(I$4),"Insumo na Obra",""))</f>
        <v>0</v>
      </c>
      <c r="J17" s="682" t="n">
        <f aca="false">IF($A17="","",IF(MONTH($L17)=MONTH(J$4),"Insumo na Obra",""))</f>
        <v>0</v>
      </c>
      <c r="K17" s="683"/>
      <c r="L17" s="684" t="n">
        <f aca="false">DATEVALUE(M17)</f>
        <v>43871</v>
      </c>
      <c r="M17" s="110" t="s">
        <v>1438</v>
      </c>
      <c r="N17" s="152" t="s">
        <v>1453</v>
      </c>
    </row>
    <row r="18" customFormat="false" ht="38.25" hidden="false" customHeight="true" outlineLevel="0" collapsed="false">
      <c r="A18" s="152" t="s">
        <v>1460</v>
      </c>
      <c r="B18" s="685" t="n">
        <f aca="false">IF(C18&lt;&gt;"",B17+1,"")</f>
        <v>14</v>
      </c>
      <c r="C18" s="686" t="str">
        <f aca="false">IF(A18="","",VLOOKUP($A18,Plan3!$A$1524:$I$1975,3,0))</f>
        <v>Sarrafo Pinho 1x4"</v>
      </c>
      <c r="D18" s="686" t="str">
        <f aca="false">IF(A18="","",VLOOKUP($A18,Plan3!$A$1524:$I$1975,8,0))</f>
        <v>Vergas e contra-vergas</v>
      </c>
      <c r="E18" s="687" t="n">
        <f aca="false">IF($A18="","",IF(H18&lt;&gt;"","Fazer Pedido",""))</f>
        <v>0</v>
      </c>
      <c r="F18" s="687" t="n">
        <f aca="false">IF($A18="","",IF(I18&lt;&gt;"","Fazer Pedido",""))</f>
        <v>0</v>
      </c>
      <c r="G18" s="687" t="n">
        <f aca="false">IF($A18="","",IF(J18&lt;&gt;"","Fazer Pedido",""))</f>
        <v>0</v>
      </c>
      <c r="H18" s="688" t="n">
        <f aca="false">IF($A18="","",IF(MONTH($L18)=MONTH(H$4),"Insumo na Obra",""))</f>
        <v>0</v>
      </c>
      <c r="I18" s="688" t="n">
        <f aca="false">IF($A18="","",IF(MONTH($L18)=MONTH(I$4),"Insumo na Obra",""))</f>
        <v>0</v>
      </c>
      <c r="J18" s="688" t="n">
        <f aca="false">IF($A18="","",IF(MONTH($L18)=MONTH(J$4),"Insumo na Obra",""))</f>
        <v>0</v>
      </c>
      <c r="K18" s="689"/>
      <c r="L18" s="684" t="n">
        <f aca="false">DATEVALUE(M18)</f>
        <v>43871</v>
      </c>
      <c r="M18" s="110" t="s">
        <v>1438</v>
      </c>
      <c r="N18" s="152" t="s">
        <v>3125</v>
      </c>
    </row>
    <row r="19" customFormat="false" ht="38.25" hidden="false" customHeight="true" outlineLevel="0" collapsed="false">
      <c r="A19" s="152" t="s">
        <v>1461</v>
      </c>
      <c r="B19" s="679" t="n">
        <f aca="false">IF(C19&lt;&gt;"",B18+1,"")</f>
        <v>15</v>
      </c>
      <c r="C19" s="680" t="str">
        <f aca="false">IF(A19="","",VLOOKUP($A19,Plan3!$A$1524:$I$1975,3,0))</f>
        <v>Serviços de Empreitada  / Serviço de empreitada de Alvenaria de 09 a 14 cm - Tijolo Cerâmico</v>
      </c>
      <c r="D19" s="680" t="str">
        <f aca="false">IF(A19="","",VLOOKUP($A19,Plan3!$A$1524:$I$1975,8,0))</f>
        <v>Mão de obra alvenaria de bloco cerâmico</v>
      </c>
      <c r="E19" s="681" t="n">
        <f aca="false">IF($A19="","",IF(H19&lt;&gt;"","Fazer Pedido",""))</f>
        <v>0</v>
      </c>
      <c r="F19" s="681" t="n">
        <f aca="false">IF($A19="","",IF(I19&lt;&gt;"","Fazer Pedido",""))</f>
        <v>0</v>
      </c>
      <c r="G19" s="681" t="n">
        <f aca="false">IF($A19="","",IF(J19&lt;&gt;"","Fazer Pedido",""))</f>
        <v>0</v>
      </c>
      <c r="H19" s="682" t="n">
        <f aca="false">IF($A19="","",IF(MONTH($L19)=MONTH(H$4),"Insumo na Obra",""))</f>
        <v>0</v>
      </c>
      <c r="I19" s="682" t="n">
        <f aca="false">IF($A19="","",IF(MONTH($L19)=MONTH(I$4),"Insumo na Obra",""))</f>
        <v>0</v>
      </c>
      <c r="J19" s="682" t="n">
        <f aca="false">IF($A19="","",IF(MONTH($L19)=MONTH(J$4),"Insumo na Obra",""))</f>
        <v>0</v>
      </c>
      <c r="K19" s="683"/>
      <c r="L19" s="684" t="n">
        <f aca="false">DATEVALUE(M19)</f>
        <v>43871</v>
      </c>
      <c r="M19" s="110" t="s">
        <v>1438</v>
      </c>
      <c r="N19" s="152" t="s">
        <v>3126</v>
      </c>
    </row>
    <row r="20" customFormat="false" ht="38.25" hidden="false" customHeight="true" outlineLevel="0" collapsed="false">
      <c r="A20" s="152" t="s">
        <v>1464</v>
      </c>
      <c r="B20" s="685" t="n">
        <f aca="false">IF(C20&lt;&gt;"",B19+1,"")</f>
        <v>16</v>
      </c>
      <c r="C20" s="686" t="str">
        <f aca="false">IF(A20="","",VLOOKUP($A20,Plan3!$A$1524:$I$1975,3,0))</f>
        <v>Serviços de Empreitada  / Serviço de empreitada de Alvenaria de 19 cm- Tijolo Cerâmico</v>
      </c>
      <c r="D20" s="686" t="str">
        <f aca="false">IF(A20="","",VLOOKUP($A20,Plan3!$A$1524:$I$1975,8,0))</f>
        <v>Mão de obra alvenaria de bloco cerâmico</v>
      </c>
      <c r="E20" s="687" t="n">
        <f aca="false">IF($A20="","",IF(H20&lt;&gt;"","Fazer Pedido",""))</f>
        <v>0</v>
      </c>
      <c r="F20" s="687" t="n">
        <f aca="false">IF($A20="","",IF(I20&lt;&gt;"","Fazer Pedido",""))</f>
        <v>0</v>
      </c>
      <c r="G20" s="687" t="n">
        <f aca="false">IF($A20="","",IF(J20&lt;&gt;"","Fazer Pedido",""))</f>
        <v>0</v>
      </c>
      <c r="H20" s="688" t="n">
        <f aca="false">IF($A20="","",IF(MONTH($L20)=MONTH(H$4),"Insumo na Obra",""))</f>
        <v>0</v>
      </c>
      <c r="I20" s="688" t="n">
        <f aca="false">IF($A20="","",IF(MONTH($L20)=MONTH(I$4),"Insumo na Obra",""))</f>
        <v>0</v>
      </c>
      <c r="J20" s="688" t="n">
        <f aca="false">IF($A20="","",IF(MONTH($L20)=MONTH(J$4),"Insumo na Obra",""))</f>
        <v>0</v>
      </c>
      <c r="K20" s="689"/>
      <c r="L20" s="684" t="n">
        <f aca="false">DATEVALUE(M20)</f>
        <v>43871</v>
      </c>
      <c r="M20" s="110" t="s">
        <v>1438</v>
      </c>
      <c r="N20" s="152" t="s">
        <v>3127</v>
      </c>
    </row>
    <row r="21" customFormat="false" ht="38.25" hidden="false" customHeight="true" outlineLevel="0" collapsed="false">
      <c r="A21" s="152" t="s">
        <v>1466</v>
      </c>
      <c r="B21" s="679" t="n">
        <f aca="false">IF(C21&lt;&gt;"",B20+1,"")</f>
        <v>17</v>
      </c>
      <c r="C21" s="680" t="str">
        <f aca="false">IF(A21="","",VLOOKUP($A21,Plan3!$A$1524:$I$1975,3,0))</f>
        <v>Cimento CPII 32 Portland </v>
      </c>
      <c r="D21" s="680" t="str">
        <f aca="false">IF(A21="","",VLOOKUP($A21,Plan3!$A$1524:$I$1975,8,0))</f>
        <v>Alvenaria em tijolo cerâmico - 09x19x29 cm</v>
      </c>
      <c r="E21" s="681" t="n">
        <f aca="false">IF($A21="","",IF(H21&lt;&gt;"","Fazer Pedido",""))</f>
        <v>0</v>
      </c>
      <c r="F21" s="681" t="n">
        <f aca="false">IF($A21="","",IF(I21&lt;&gt;"","Fazer Pedido",""))</f>
        <v>0</v>
      </c>
      <c r="G21" s="681" t="n">
        <f aca="false">IF($A21="","",IF(J21&lt;&gt;"","Fazer Pedido",""))</f>
        <v>0</v>
      </c>
      <c r="H21" s="682" t="n">
        <f aca="false">IF($A21="","",IF(MONTH($L21)=MONTH(H$4),"Insumo na Obra",""))</f>
        <v>0</v>
      </c>
      <c r="I21" s="682" t="n">
        <f aca="false">IF($A21="","",IF(MONTH($L21)=MONTH(I$4),"Insumo na Obra",""))</f>
        <v>0</v>
      </c>
      <c r="J21" s="682" t="n">
        <f aca="false">IF($A21="","",IF(MONTH($L21)=MONTH(J$4),"Insumo na Obra",""))</f>
        <v>0</v>
      </c>
      <c r="K21" s="683"/>
      <c r="L21" s="684" t="n">
        <f aca="false">DATEVALUE(M21)</f>
        <v>43891</v>
      </c>
      <c r="M21" s="110" t="s">
        <v>1446</v>
      </c>
      <c r="N21" s="152" t="s">
        <v>3128</v>
      </c>
    </row>
    <row r="22" customFormat="false" ht="38.25" hidden="false" customHeight="true" outlineLevel="0" collapsed="false">
      <c r="A22" s="152" t="s">
        <v>1468</v>
      </c>
      <c r="B22" s="685" t="n">
        <f aca="false">IF(C22&lt;&gt;"",B21+1,"")</f>
        <v>18</v>
      </c>
      <c r="C22" s="686" t="str">
        <f aca="false">IF(A22="","",VLOOKUP($A22,Plan3!$A$1524:$I$1975,3,0))</f>
        <v>Pontalete Pinus 3a. 7,5 x 7,5cm - NBR 7190:1997  </v>
      </c>
      <c r="D22" s="686" t="str">
        <f aca="false">IF(A22="","",VLOOKUP($A22,Plan3!$A$1524:$I$1975,8,0))</f>
        <v>Almoxarifado (12 x5 m) - Sob laje</v>
      </c>
      <c r="E22" s="687" t="n">
        <f aca="false">IF($A22="","",IF(H22&lt;&gt;"","Fazer Pedido",""))</f>
        <v>0</v>
      </c>
      <c r="F22" s="687" t="n">
        <f aca="false">IF($A22="","",IF(I22&lt;&gt;"","Fazer Pedido",""))</f>
        <v>0</v>
      </c>
      <c r="G22" s="687" t="n">
        <f aca="false">IF($A22="","",IF(J22&lt;&gt;"","Fazer Pedido",""))</f>
        <v>0</v>
      </c>
      <c r="H22" s="688" t="n">
        <f aca="false">IF($A22="","",IF(MONTH($L22)=MONTH(H$4),"Insumo na Obra",""))</f>
        <v>0</v>
      </c>
      <c r="I22" s="688" t="n">
        <f aca="false">IF($A22="","",IF(MONTH($L22)=MONTH(I$4),"Insumo na Obra",""))</f>
        <v>0</v>
      </c>
      <c r="J22" s="688" t="n">
        <f aca="false">IF($A22="","",IF(MONTH($L22)=MONTH(J$4),"Insumo na Obra",""))</f>
        <v>0</v>
      </c>
      <c r="K22" s="689"/>
      <c r="L22" s="684" t="n">
        <f aca="false">DATEVALUE(M22)</f>
        <v>43891</v>
      </c>
      <c r="M22" s="110" t="s">
        <v>1446</v>
      </c>
      <c r="N22" s="152" t="s">
        <v>3129</v>
      </c>
    </row>
    <row r="23" customFormat="false" ht="38.25" hidden="false" customHeight="true" outlineLevel="0" collapsed="false">
      <c r="A23" s="152" t="s">
        <v>1470</v>
      </c>
      <c r="B23" s="679" t="n">
        <f aca="false">IF(C23&lt;&gt;"",B22+1,"")</f>
        <v>19</v>
      </c>
      <c r="C23" s="680" t="str">
        <f aca="false">IF(A23="","",VLOOKUP($A23,Plan3!$A$1524:$I$1975,3,0))</f>
        <v>Aguarrás - NBR 14725</v>
      </c>
      <c r="D23" s="680" t="str">
        <f aca="false">IF(A23="","",VLOOKUP($A23,Plan3!$A$1524:$I$1975,8,0))</f>
        <v>Almoxarifado (12 x5 m) - Sob laje</v>
      </c>
      <c r="E23" s="681" t="n">
        <f aca="false">IF($A23="","",IF(H23&lt;&gt;"","Fazer Pedido",""))</f>
        <v>0</v>
      </c>
      <c r="F23" s="681" t="n">
        <f aca="false">IF($A23="","",IF(I23&lt;&gt;"","Fazer Pedido",""))</f>
        <v>0</v>
      </c>
      <c r="G23" s="681" t="n">
        <f aca="false">IF($A23="","",IF(J23&lt;&gt;"","Fazer Pedido",""))</f>
        <v>0</v>
      </c>
      <c r="H23" s="682" t="n">
        <f aca="false">IF($A23="","",IF(MONTH($L23)=MONTH(H$4),"Insumo na Obra",""))</f>
        <v>0</v>
      </c>
      <c r="I23" s="682" t="n">
        <f aca="false">IF($A23="","",IF(MONTH($L23)=MONTH(I$4),"Insumo na Obra",""))</f>
        <v>0</v>
      </c>
      <c r="J23" s="682" t="n">
        <f aca="false">IF($A23="","",IF(MONTH($L23)=MONTH(J$4),"Insumo na Obra",""))</f>
        <v>0</v>
      </c>
      <c r="K23" s="683"/>
      <c r="L23" s="684" t="n">
        <f aca="false">DATEVALUE(M23)</f>
        <v>43891</v>
      </c>
      <c r="M23" s="110" t="s">
        <v>1446</v>
      </c>
      <c r="N23" s="152" t="s">
        <v>3130</v>
      </c>
    </row>
    <row r="24" customFormat="false" ht="38.25" hidden="false" customHeight="true" outlineLevel="0" collapsed="false">
      <c r="A24" s="152" t="s">
        <v>1472</v>
      </c>
      <c r="B24" s="685" t="n">
        <f aca="false">IF(C24&lt;&gt;"",B23+1,"")</f>
        <v>20</v>
      </c>
      <c r="C24" s="686" t="str">
        <f aca="false">IF(A24="","",VLOOKUP($A24,Plan3!$A$1524:$I$1975,3,0))</f>
        <v>Corrente Sold.Zin 05mm - NBR 9358:2013</v>
      </c>
      <c r="D24" s="686" t="str">
        <f aca="false">IF(A24="","",VLOOKUP($A24,Plan3!$A$1524:$I$1975,8,0))</f>
        <v>Materiais complementares de Canteiro</v>
      </c>
      <c r="E24" s="687" t="n">
        <f aca="false">IF($A24="","",IF(H24&lt;&gt;"","Fazer Pedido",""))</f>
        <v>0</v>
      </c>
      <c r="F24" s="687" t="n">
        <f aca="false">IF($A24="","",IF(I24&lt;&gt;"","Fazer Pedido",""))</f>
        <v>0</v>
      </c>
      <c r="G24" s="687" t="n">
        <f aca="false">IF($A24="","",IF(J24&lt;&gt;"","Fazer Pedido",""))</f>
        <v>0</v>
      </c>
      <c r="H24" s="688" t="n">
        <f aca="false">IF($A24="","",IF(MONTH($L24)=MONTH(H$4),"Insumo na Obra",""))</f>
        <v>0</v>
      </c>
      <c r="I24" s="688" t="n">
        <f aca="false">IF($A24="","",IF(MONTH($L24)=MONTH(I$4),"Insumo na Obra",""))</f>
        <v>0</v>
      </c>
      <c r="J24" s="688" t="n">
        <f aca="false">IF($A24="","",IF(MONTH($L24)=MONTH(J$4),"Insumo na Obra",""))</f>
        <v>0</v>
      </c>
      <c r="K24" s="689"/>
      <c r="L24" s="684" t="n">
        <f aca="false">DATEVALUE(M24)</f>
        <v>43891</v>
      </c>
      <c r="M24" s="110" t="s">
        <v>1446</v>
      </c>
      <c r="N24" s="152" t="s">
        <v>3131</v>
      </c>
    </row>
    <row r="25" customFormat="false" ht="38.25" hidden="false" customHeight="true" outlineLevel="0" collapsed="false">
      <c r="A25" s="152" t="s">
        <v>1475</v>
      </c>
      <c r="B25" s="685" t="n">
        <f aca="false">IF(C25&lt;&gt;"",B24+1,"")</f>
        <v>21</v>
      </c>
      <c r="C25" s="686" t="str">
        <f aca="false">IF(A25="","",VLOOKUP($A25,Plan3!$A$1524:$I$1975,3,0))</f>
        <v>Cadeado 30mm - NBR 15271</v>
      </c>
      <c r="D25" s="686" t="str">
        <f aca="false">IF(A25="","",VLOOKUP($A25,Plan3!$A$1524:$I$1975,8,0))</f>
        <v>Materiais complementares de Canteiro</v>
      </c>
      <c r="E25" s="687" t="n">
        <f aca="false">IF($A25="","",IF(H25&lt;&gt;"","Fazer Pedido",""))</f>
        <v>0</v>
      </c>
      <c r="F25" s="687" t="n">
        <f aca="false">IF($A25="","",IF(I25&lt;&gt;"","Fazer Pedido",""))</f>
        <v>0</v>
      </c>
      <c r="G25" s="687" t="n">
        <f aca="false">IF($A25="","",IF(J25&lt;&gt;"","Fazer Pedido",""))</f>
        <v>0</v>
      </c>
      <c r="H25" s="688" t="n">
        <f aca="false">IF($A25="","",IF(MONTH($L25)=MONTH(H$4),"Insumo na Obra",""))</f>
        <v>0</v>
      </c>
      <c r="I25" s="688" t="n">
        <f aca="false">IF($A25="","",IF(MONTH($L25)=MONTH(I$4),"Insumo na Obra",""))</f>
        <v>0</v>
      </c>
      <c r="J25" s="688" t="n">
        <f aca="false">IF($A25="","",IF(MONTH($L25)=MONTH(J$4),"Insumo na Obra",""))</f>
        <v>0</v>
      </c>
      <c r="K25" s="689"/>
      <c r="L25" s="684" t="n">
        <f aca="false">DATEVALUE(M25)</f>
        <v>43891</v>
      </c>
      <c r="M25" s="110" t="s">
        <v>1446</v>
      </c>
      <c r="N25" s="152" t="s">
        <v>3132</v>
      </c>
    </row>
    <row r="26" customFormat="false" ht="38.25" hidden="false" customHeight="true" outlineLevel="0" collapsed="false">
      <c r="A26" s="152" t="s">
        <v>1477</v>
      </c>
      <c r="B26" s="685" t="n">
        <f aca="false">IF(C26&lt;&gt;"",B25+1,"")</f>
        <v>22</v>
      </c>
      <c r="C26" s="686" t="str">
        <f aca="false">IF(A26="","",VLOOKUP($A26,Plan3!$A$1524:$I$1975,3,0))</f>
        <v>Tabua Pinus 300m x 30cm x 2,5cm - NBR 7190:1997  </v>
      </c>
      <c r="D26" s="686" t="str">
        <f aca="false">IF(A26="","",VLOOKUP($A26,Plan3!$A$1524:$I$1975,8,0))</f>
        <v>Almoxarifado (12 x5 m) - Sob laje</v>
      </c>
      <c r="E26" s="687" t="n">
        <f aca="false">IF($A26="","",IF(H26&lt;&gt;"","Fazer Pedido",""))</f>
        <v>0</v>
      </c>
      <c r="F26" s="687" t="n">
        <f aca="false">IF($A26="","",IF(I26&lt;&gt;"","Fazer Pedido",""))</f>
        <v>0</v>
      </c>
      <c r="G26" s="687" t="n">
        <f aca="false">IF($A26="","",IF(J26&lt;&gt;"","Fazer Pedido",""))</f>
        <v>0</v>
      </c>
      <c r="H26" s="688" t="n">
        <f aca="false">IF($A26="","",IF(MONTH($L26)=MONTH(H$4),"Insumo na Obra",""))</f>
        <v>0</v>
      </c>
      <c r="I26" s="688" t="n">
        <f aca="false">IF($A26="","",IF(MONTH($L26)=MONTH(I$4),"Insumo na Obra",""))</f>
        <v>0</v>
      </c>
      <c r="J26" s="688" t="n">
        <f aca="false">IF($A26="","",IF(MONTH($L26)=MONTH(J$4),"Insumo na Obra",""))</f>
        <v>0</v>
      </c>
      <c r="K26" s="689"/>
      <c r="L26" s="684" t="n">
        <f aca="false">DATEVALUE(M26)</f>
        <v>43891</v>
      </c>
      <c r="M26" s="110" t="s">
        <v>1446</v>
      </c>
      <c r="N26" s="152" t="s">
        <v>3133</v>
      </c>
    </row>
    <row r="27" customFormat="false" ht="38.25" hidden="false" customHeight="true" outlineLevel="0" collapsed="false">
      <c r="A27" s="152" t="s">
        <v>1479</v>
      </c>
      <c r="B27" s="679" t="n">
        <f aca="false">IF(C27&lt;&gt;"",B26+1,"")</f>
        <v>23</v>
      </c>
      <c r="C27" s="680" t="str">
        <f aca="false">IF(A27="","",VLOOKUP($A27,Plan3!$A$1524:$I$1975,3,0))</f>
        <v>Areia Media - NBR 7211</v>
      </c>
      <c r="D27" s="680" t="str">
        <f aca="false">IF(A27="","",VLOOKUP($A27,Plan3!$A$1524:$I$1975,8,0))</f>
        <v>Alvenaria em tijolo cerâmico - 09x19x29 cm</v>
      </c>
      <c r="E27" s="681" t="n">
        <f aca="false">IF($A27="","",IF(H27&lt;&gt;"","Fazer Pedido",""))</f>
        <v>0</v>
      </c>
      <c r="F27" s="681" t="n">
        <f aca="false">IF($A27="","",IF(I27&lt;&gt;"","Fazer Pedido",""))</f>
        <v>0</v>
      </c>
      <c r="G27" s="681" t="n">
        <f aca="false">IF($A27="","",IF(J27&lt;&gt;"","Fazer Pedido",""))</f>
        <v>0</v>
      </c>
      <c r="H27" s="682" t="n">
        <f aca="false">IF($A27="","",IF(MONTH($L27)=MONTH(H$4),"Insumo na Obra",""))</f>
        <v>0</v>
      </c>
      <c r="I27" s="682" t="n">
        <f aca="false">IF($A27="","",IF(MONTH($L27)=MONTH(I$4),"Insumo na Obra",""))</f>
        <v>0</v>
      </c>
      <c r="J27" s="682" t="n">
        <f aca="false">IF($A27="","",IF(MONTH($L27)=MONTH(J$4),"Insumo na Obra",""))</f>
        <v>0</v>
      </c>
      <c r="K27" s="683"/>
      <c r="L27" s="684" t="n">
        <f aca="false">DATEVALUE(M27)</f>
        <v>43891</v>
      </c>
      <c r="M27" s="110" t="s">
        <v>1446</v>
      </c>
      <c r="N27" s="152" t="s">
        <v>3134</v>
      </c>
    </row>
    <row r="28" customFormat="false" ht="38.25" hidden="false" customHeight="true" outlineLevel="0" collapsed="false">
      <c r="A28" s="152" t="s">
        <v>1480</v>
      </c>
      <c r="B28" s="685" t="n">
        <f aca="false">IF(C28&lt;&gt;"",B27+1,"")</f>
        <v>24</v>
      </c>
      <c r="C28" s="686" t="str">
        <f aca="false">IF(A28="","",VLOOKUP($A28,Plan3!$A$1524:$I$1975,3,0))</f>
        <v>Vaso Sanitario - NBR 8160:1999  </v>
      </c>
      <c r="D28" s="686" t="str">
        <f aca="false">IF(A28="","",VLOOKUP($A28,Plan3!$A$1524:$I$1975,8,0))</f>
        <v>Materiais complementares de Canteiro</v>
      </c>
      <c r="E28" s="687" t="n">
        <f aca="false">IF($A28="","",IF(H28&lt;&gt;"","Fazer Pedido",""))</f>
        <v>0</v>
      </c>
      <c r="F28" s="687" t="n">
        <f aca="false">IF($A28="","",IF(I28&lt;&gt;"","Fazer Pedido",""))</f>
        <v>0</v>
      </c>
      <c r="G28" s="687" t="n">
        <f aca="false">IF($A28="","",IF(J28&lt;&gt;"","Fazer Pedido",""))</f>
        <v>0</v>
      </c>
      <c r="H28" s="688" t="n">
        <f aca="false">IF($A28="","",IF(MONTH($L28)=MONTH(H$4),"Insumo na Obra",""))</f>
        <v>0</v>
      </c>
      <c r="I28" s="688" t="n">
        <f aca="false">IF($A28="","",IF(MONTH($L28)=MONTH(I$4),"Insumo na Obra",""))</f>
        <v>0</v>
      </c>
      <c r="J28" s="688" t="n">
        <f aca="false">IF($A28="","",IF(MONTH($L28)=MONTH(J$4),"Insumo na Obra",""))</f>
        <v>0</v>
      </c>
      <c r="K28" s="689"/>
      <c r="L28" s="684" t="n">
        <f aca="false">DATEVALUE(M28)</f>
        <v>43891</v>
      </c>
      <c r="M28" s="110" t="s">
        <v>1446</v>
      </c>
      <c r="N28" s="152" t="s">
        <v>1447</v>
      </c>
    </row>
    <row r="29" customFormat="false" ht="38.25" hidden="false" customHeight="true" outlineLevel="0" collapsed="false">
      <c r="A29" s="152" t="s">
        <v>1482</v>
      </c>
      <c r="B29" s="679" t="n">
        <f aca="false">IF(C29&lt;&gt;"",B28+1,"")</f>
        <v>25</v>
      </c>
      <c r="C29" s="680" t="str">
        <f aca="false">IF(A29="","",VLOOKUP($A29,Plan3!$A$1524:$I$1975,3,0))</f>
        <v>Prego 17x21 - 2x11- NBR 6627:1981 </v>
      </c>
      <c r="D29" s="680" t="str">
        <f aca="false">IF(A29="","",VLOOKUP($A29,Plan3!$A$1524:$I$1975,8,0))</f>
        <v>Almoxarifado (12 x5 m) - Sob laje</v>
      </c>
      <c r="E29" s="681" t="n">
        <f aca="false">IF($A29="","",IF(H29&lt;&gt;"","Fazer Pedido",""))</f>
        <v>0</v>
      </c>
      <c r="F29" s="681" t="n">
        <f aca="false">IF($A29="","",IF(I29&lt;&gt;"","Fazer Pedido",""))</f>
        <v>0</v>
      </c>
      <c r="G29" s="681" t="n">
        <f aca="false">IF($A29="","",IF(J29&lt;&gt;"","Fazer Pedido",""))</f>
        <v>0</v>
      </c>
      <c r="H29" s="682" t="n">
        <f aca="false">IF($A29="","",IF(MONTH($L29)=MONTH(H$4),"Insumo na Obra",""))</f>
        <v>0</v>
      </c>
      <c r="I29" s="682" t="n">
        <f aca="false">IF($A29="","",IF(MONTH($L29)=MONTH(I$4),"Insumo na Obra",""))</f>
        <v>0</v>
      </c>
      <c r="J29" s="682" t="n">
        <f aca="false">IF($A29="","",IF(MONTH($L29)=MONTH(J$4),"Insumo na Obra",""))</f>
        <v>0</v>
      </c>
      <c r="K29" s="683"/>
      <c r="L29" s="684" t="n">
        <f aca="false">DATEVALUE(M29)</f>
        <v>43891</v>
      </c>
      <c r="M29" s="110" t="s">
        <v>1446</v>
      </c>
      <c r="N29" s="152" t="s">
        <v>3135</v>
      </c>
    </row>
    <row r="30" customFormat="false" ht="38.25" hidden="false" customHeight="true" outlineLevel="0" collapsed="false">
      <c r="A30" s="152" t="s">
        <v>1484</v>
      </c>
      <c r="B30" s="685" t="n">
        <f aca="false">IF(C30&lt;&gt;"",B29+1,"")</f>
        <v>26</v>
      </c>
      <c r="C30" s="686" t="str">
        <f aca="false">IF(A30="","",VLOOKUP($A30,Plan3!$A$1524:$I$1975,3,0))</f>
        <v>Tijolo Ceramico Furado 09x19x29 - NBR 15270-3:2005  </v>
      </c>
      <c r="D30" s="686" t="str">
        <f aca="false">IF(A30="","",VLOOKUP($A30,Plan3!$A$1524:$I$1975,8,0))</f>
        <v>Alvenaria em tijolo cerâmico - 09x19x29 cm</v>
      </c>
      <c r="E30" s="687" t="n">
        <f aca="false">IF($A30="","",IF(H30&lt;&gt;"","Fazer Pedido",""))</f>
        <v>0</v>
      </c>
      <c r="F30" s="687" t="n">
        <f aca="false">IF($A30="","",IF(I30&lt;&gt;"","Fazer Pedido",""))</f>
        <v>0</v>
      </c>
      <c r="G30" s="687" t="n">
        <f aca="false">IF($A30="","",IF(J30&lt;&gt;"","Fazer Pedido",""))</f>
        <v>0</v>
      </c>
      <c r="H30" s="688" t="n">
        <f aca="false">IF($A30="","",IF(MONTH($L30)=MONTH(H$4),"Insumo na Obra",""))</f>
        <v>0</v>
      </c>
      <c r="I30" s="688" t="n">
        <f aca="false">IF($A30="","",IF(MONTH($L30)=MONTH(I$4),"Insumo na Obra",""))</f>
        <v>0</v>
      </c>
      <c r="J30" s="688" t="n">
        <f aca="false">IF($A30="","",IF(MONTH($L30)=MONTH(J$4),"Insumo na Obra",""))</f>
        <v>0</v>
      </c>
      <c r="K30" s="689"/>
      <c r="L30" s="684" t="n">
        <f aca="false">DATEVALUE(M30)</f>
        <v>43891</v>
      </c>
      <c r="M30" s="110" t="s">
        <v>1446</v>
      </c>
      <c r="N30" s="152" t="s">
        <v>1456</v>
      </c>
    </row>
    <row r="31" customFormat="false" ht="38.25" hidden="false" customHeight="true" outlineLevel="0" collapsed="false">
      <c r="A31" s="152" t="s">
        <v>1486</v>
      </c>
      <c r="B31" s="679" t="n">
        <f aca="false">IF(C31&lt;&gt;"",B30+1,"")</f>
        <v>27</v>
      </c>
      <c r="C31" s="680" t="str">
        <f aca="false">IF(A31="","",VLOOKUP($A31,Plan3!$A$1524:$I$1975,3,0))</f>
        <v>Argamassa Expansiva para Alvenaria - NBR 7200</v>
      </c>
      <c r="D31" s="680" t="str">
        <f aca="false">IF(A31="","",VLOOKUP($A31,Plan3!$A$1524:$I$1975,8,0))</f>
        <v>Encunhamento</v>
      </c>
      <c r="E31" s="681" t="n">
        <f aca="false">IF($A31="","",IF(H31&lt;&gt;"","Fazer Pedido",""))</f>
        <v>0</v>
      </c>
      <c r="F31" s="681" t="n">
        <f aca="false">IF($A31="","",IF(I31&lt;&gt;"","Fazer Pedido",""))</f>
        <v>0</v>
      </c>
      <c r="G31" s="681" t="n">
        <f aca="false">IF($A31="","",IF(J31&lt;&gt;"","Fazer Pedido",""))</f>
        <v>0</v>
      </c>
      <c r="H31" s="682" t="n">
        <f aca="false">IF($A31="","",IF(MONTH($L31)=MONTH(H$4),"Insumo na Obra",""))</f>
        <v>0</v>
      </c>
      <c r="I31" s="682" t="n">
        <f aca="false">IF($A31="","",IF(MONTH($L31)=MONTH(I$4),"Insumo na Obra",""))</f>
        <v>0</v>
      </c>
      <c r="J31" s="682" t="n">
        <f aca="false">IF($A31="","",IF(MONTH($L31)=MONTH(J$4),"Insumo na Obra",""))</f>
        <v>0</v>
      </c>
      <c r="K31" s="683"/>
      <c r="L31" s="684" t="n">
        <f aca="false">DATEVALUE(M31)</f>
        <v>43891</v>
      </c>
      <c r="M31" s="110" t="s">
        <v>1446</v>
      </c>
      <c r="N31" s="152" t="s">
        <v>3136</v>
      </c>
    </row>
    <row r="32" customFormat="false" ht="38.25" hidden="false" customHeight="true" outlineLevel="0" collapsed="false">
      <c r="A32" s="152" t="s">
        <v>1489</v>
      </c>
      <c r="B32" s="685" t="n">
        <f aca="false">IF(C32&lt;&gt;"",B31+1,"")</f>
        <v>28</v>
      </c>
      <c r="C32" s="686" t="str">
        <f aca="false">IF(A32="","",VLOOKUP($A32,Plan3!$A$1524:$I$1975,3,0))</f>
        <v>Tela Fachadeiro 3x50m Branca - NBR 13041:2004</v>
      </c>
      <c r="D32" s="686" t="str">
        <f aca="false">IF(A32="","",VLOOKUP($A32,Plan3!$A$1524:$I$1975,8,0))</f>
        <v>Refeitório ( 6 x 10 m ) sob laje</v>
      </c>
      <c r="E32" s="687" t="n">
        <f aca="false">IF($A32="","",IF(H32&lt;&gt;"","Fazer Pedido",""))</f>
        <v>0</v>
      </c>
      <c r="F32" s="687" t="n">
        <f aca="false">IF($A32="","",IF(I32&lt;&gt;"","Fazer Pedido",""))</f>
        <v>0</v>
      </c>
      <c r="G32" s="687" t="n">
        <f aca="false">IF($A32="","",IF(J32&lt;&gt;"","Fazer Pedido",""))</f>
        <v>0</v>
      </c>
      <c r="H32" s="688" t="n">
        <f aca="false">IF($A32="","",IF(MONTH($L32)=MONTH(H$4),"Insumo na Obra",""))</f>
        <v>0</v>
      </c>
      <c r="I32" s="688" t="n">
        <f aca="false">IF($A32="","",IF(MONTH($L32)=MONTH(I$4),"Insumo na Obra",""))</f>
        <v>0</v>
      </c>
      <c r="J32" s="688" t="n">
        <f aca="false">IF($A32="","",IF(MONTH($L32)=MONTH(J$4),"Insumo na Obra",""))</f>
        <v>0</v>
      </c>
      <c r="K32" s="689"/>
      <c r="L32" s="684" t="n">
        <f aca="false">DATEVALUE(M32)</f>
        <v>43891</v>
      </c>
      <c r="M32" s="110" t="s">
        <v>1446</v>
      </c>
      <c r="N32" s="152" t="s">
        <v>3137</v>
      </c>
    </row>
    <row r="33" customFormat="false" ht="38.25" hidden="false" customHeight="true" outlineLevel="0" collapsed="false">
      <c r="A33" s="152" t="s">
        <v>1492</v>
      </c>
      <c r="B33" s="679" t="n">
        <f aca="false">IF(C33&lt;&gt;"",B32+1,"")</f>
        <v>29</v>
      </c>
      <c r="C33" s="680" t="str">
        <f aca="false">IF(A33="","",VLOOKUP($A33,Plan3!$A$1524:$I$1975,3,0))</f>
        <v>Tabua Pinus 300x15x2,5 - NBR 7190:1997</v>
      </c>
      <c r="D33" s="680" t="str">
        <f aca="false">IF(A33="","",VLOOKUP($A33,Plan3!$A$1524:$I$1975,8,0))</f>
        <v>Almoxarifado (12 x5 m) - Sob laje</v>
      </c>
      <c r="E33" s="681" t="n">
        <f aca="false">IF($A33="","",IF(H33&lt;&gt;"","Fazer Pedido",""))</f>
        <v>0</v>
      </c>
      <c r="F33" s="681" t="n">
        <f aca="false">IF($A33="","",IF(I33&lt;&gt;"","Fazer Pedido",""))</f>
        <v>0</v>
      </c>
      <c r="G33" s="681" t="n">
        <f aca="false">IF($A33="","",IF(J33&lt;&gt;"","Fazer Pedido",""))</f>
        <v>0</v>
      </c>
      <c r="H33" s="682" t="n">
        <f aca="false">IF($A33="","",IF(MONTH($L33)=MONTH(H$4),"Insumo na Obra",""))</f>
        <v>0</v>
      </c>
      <c r="I33" s="682" t="n">
        <f aca="false">IF($A33="","",IF(MONTH($L33)=MONTH(I$4),"Insumo na Obra",""))</f>
        <v>0</v>
      </c>
      <c r="J33" s="682" t="n">
        <f aca="false">IF($A33="","",IF(MONTH($L33)=MONTH(J$4),"Insumo na Obra",""))</f>
        <v>0</v>
      </c>
      <c r="K33" s="683"/>
      <c r="L33" s="684" t="n">
        <f aca="false">DATEVALUE(M33)</f>
        <v>43891</v>
      </c>
      <c r="M33" s="110" t="s">
        <v>1446</v>
      </c>
      <c r="N33" s="152" t="s">
        <v>3138</v>
      </c>
    </row>
    <row r="34" customFormat="false" ht="38.25" hidden="false" customHeight="true" outlineLevel="0" collapsed="false">
      <c r="A34" s="152" t="s">
        <v>1494</v>
      </c>
      <c r="B34" s="685" t="n">
        <f aca="false">IF(C34&lt;&gt;"",B33+1,"")</f>
        <v>30</v>
      </c>
      <c r="C34" s="686" t="str">
        <f aca="false">IF(A34="","",VLOOKUP($A34,Plan3!$A$1524:$I$1975,3,0))</f>
        <v>Esmalte Sintético Brilhante - Cor Branco Neve - NBR 15494:2010</v>
      </c>
      <c r="D34" s="686" t="str">
        <f aca="false">IF(A34="","",VLOOKUP($A34,Plan3!$A$1524:$I$1975,8,0))</f>
        <v>Almoxarifado (12 x5 m) - Sob laje</v>
      </c>
      <c r="E34" s="687" t="n">
        <f aca="false">IF($A34="","",IF(H34&lt;&gt;"","Fazer Pedido",""))</f>
        <v>0</v>
      </c>
      <c r="F34" s="687" t="n">
        <f aca="false">IF($A34="","",IF(I34&lt;&gt;"","Fazer Pedido",""))</f>
        <v>0</v>
      </c>
      <c r="G34" s="687" t="n">
        <f aca="false">IF($A34="","",IF(J34&lt;&gt;"","Fazer Pedido",""))</f>
        <v>0</v>
      </c>
      <c r="H34" s="688" t="n">
        <f aca="false">IF($A34="","",IF(MONTH($L34)=MONTH(H$4),"Insumo na Obra",""))</f>
        <v>0</v>
      </c>
      <c r="I34" s="688" t="n">
        <f aca="false">IF($A34="","",IF(MONTH($L34)=MONTH(I$4),"Insumo na Obra",""))</f>
        <v>0</v>
      </c>
      <c r="J34" s="688" t="n">
        <f aca="false">IF($A34="","",IF(MONTH($L34)=MONTH(J$4),"Insumo na Obra",""))</f>
        <v>0</v>
      </c>
      <c r="K34" s="689"/>
      <c r="L34" s="684" t="n">
        <f aca="false">DATEVALUE(M34)</f>
        <v>43891</v>
      </c>
      <c r="M34" s="110" t="s">
        <v>1446</v>
      </c>
      <c r="N34" s="152" t="s">
        <v>1458</v>
      </c>
    </row>
    <row r="35" customFormat="false" ht="38.25" hidden="false" customHeight="true" outlineLevel="0" collapsed="false">
      <c r="A35" s="152" t="s">
        <v>1496</v>
      </c>
      <c r="B35" s="679" t="n">
        <f aca="false">IF(C35&lt;&gt;"",B34+1,"")</f>
        <v>31</v>
      </c>
      <c r="C35" s="680" t="str">
        <f aca="false">IF(A35="","",VLOOKUP($A35,Plan3!$A$1524:$I$1975,3,0))</f>
        <v>Torneira Jardim 1/2 - NBR 6452</v>
      </c>
      <c r="D35" s="680" t="str">
        <f aca="false">IF(A35="","",VLOOKUP($A35,Plan3!$A$1524:$I$1975,8,0))</f>
        <v>Materiais complementares de Canteiro</v>
      </c>
      <c r="E35" s="681" t="n">
        <f aca="false">IF($A35="","",IF(H35&lt;&gt;"","Fazer Pedido",""))</f>
        <v>0</v>
      </c>
      <c r="F35" s="681" t="n">
        <f aca="false">IF($A35="","",IF(I35&lt;&gt;"","Fazer Pedido",""))</f>
        <v>0</v>
      </c>
      <c r="G35" s="681" t="n">
        <f aca="false">IF($A35="","",IF(J35&lt;&gt;"","Fazer Pedido",""))</f>
        <v>0</v>
      </c>
      <c r="H35" s="682" t="n">
        <f aca="false">IF($A35="","",IF(MONTH($L35)=MONTH(H$4),"Insumo na Obra",""))</f>
        <v>0</v>
      </c>
      <c r="I35" s="682" t="n">
        <f aca="false">IF($A35="","",IF(MONTH($L35)=MONTH(I$4),"Insumo na Obra",""))</f>
        <v>0</v>
      </c>
      <c r="J35" s="682" t="n">
        <f aca="false">IF($A35="","",IF(MONTH($L35)=MONTH(J$4),"Insumo na Obra",""))</f>
        <v>0</v>
      </c>
      <c r="K35" s="683"/>
      <c r="L35" s="684" t="n">
        <f aca="false">DATEVALUE(M35)</f>
        <v>43891</v>
      </c>
      <c r="M35" s="110" t="s">
        <v>1446</v>
      </c>
      <c r="N35" s="152" t="s">
        <v>3139</v>
      </c>
    </row>
    <row r="36" customFormat="false" ht="38.25" hidden="false" customHeight="true" outlineLevel="0" collapsed="false">
      <c r="A36" s="152" t="s">
        <v>1498</v>
      </c>
      <c r="B36" s="685" t="n">
        <f aca="false">IF(C36&lt;&gt;"",B35+1,"")</f>
        <v>32</v>
      </c>
      <c r="C36" s="686" t="str">
        <f aca="false">IF(A36="","",VLOOKUP($A36,Plan3!$A$1524:$I$1975,3,0))</f>
        <v>Compensado 220x110x15 Plastificado </v>
      </c>
      <c r="D36" s="686" t="str">
        <f aca="false">IF(A36="","",VLOOKUP($A36,Plan3!$A$1524:$I$1975,8,0))</f>
        <v>Almoxarifado (12 x5 m) - Sob laje</v>
      </c>
      <c r="E36" s="687" t="n">
        <f aca="false">IF($A36="","",IF(H36&lt;&gt;"","Fazer Pedido",""))</f>
        <v>0</v>
      </c>
      <c r="F36" s="687" t="n">
        <f aca="false">IF($A36="","",IF(I36&lt;&gt;"","Fazer Pedido",""))</f>
        <v>0</v>
      </c>
      <c r="G36" s="687" t="n">
        <f aca="false">IF($A36="","",IF(J36&lt;&gt;"","Fazer Pedido",""))</f>
        <v>0</v>
      </c>
      <c r="H36" s="688" t="n">
        <f aca="false">IF($A36="","",IF(MONTH($L36)=MONTH(H$4),"Insumo na Obra",""))</f>
        <v>0</v>
      </c>
      <c r="I36" s="688" t="n">
        <f aca="false">IF($A36="","",IF(MONTH($L36)=MONTH(I$4),"Insumo na Obra",""))</f>
        <v>0</v>
      </c>
      <c r="J36" s="688" t="n">
        <f aca="false">IF($A36="","",IF(MONTH($L36)=MONTH(J$4),"Insumo na Obra",""))</f>
        <v>0</v>
      </c>
      <c r="K36" s="689"/>
      <c r="L36" s="684" t="n">
        <f aca="false">DATEVALUE(M36)</f>
        <v>43891</v>
      </c>
      <c r="M36" s="110" t="s">
        <v>1446</v>
      </c>
      <c r="N36" s="152" t="s">
        <v>3140</v>
      </c>
    </row>
    <row r="37" customFormat="false" ht="38.25" hidden="false" customHeight="true" outlineLevel="0" collapsed="false">
      <c r="A37" s="152" t="s">
        <v>1500</v>
      </c>
      <c r="B37" s="679" t="n">
        <f aca="false">IF(C37&lt;&gt;"",B36+1,"")</f>
        <v>33</v>
      </c>
      <c r="C37" s="680" t="str">
        <f aca="false">IF(A37="","",VLOOKUP($A37,Plan3!$A$1524:$I$1975,3,0))</f>
        <v>Servente</v>
      </c>
      <c r="D37" s="680" t="str">
        <f aca="false">IF(A37="","",VLOOKUP($A37,Plan3!$A$1524:$I$1975,8,0))</f>
        <v>Almoxarifado (12 x5 m) - Sob laje</v>
      </c>
      <c r="E37" s="681" t="n">
        <f aca="false">IF($A37="","",IF(H37&lt;&gt;"","Fazer Pedido",""))</f>
        <v>0</v>
      </c>
      <c r="F37" s="681" t="n">
        <f aca="false">IF($A37="","",IF(I37&lt;&gt;"","Fazer Pedido",""))</f>
        <v>0</v>
      </c>
      <c r="G37" s="681" t="n">
        <f aca="false">IF($A37="","",IF(J37&lt;&gt;"","Fazer Pedido",""))</f>
        <v>0</v>
      </c>
      <c r="H37" s="682" t="n">
        <f aca="false">IF($A37="","",IF(MONTH($L37)=MONTH(H$4),"Insumo na Obra",""))</f>
        <v>0</v>
      </c>
      <c r="I37" s="682" t="n">
        <f aca="false">IF($A37="","",IF(MONTH($L37)=MONTH(I$4),"Insumo na Obra",""))</f>
        <v>0</v>
      </c>
      <c r="J37" s="682" t="n">
        <f aca="false">IF($A37="","",IF(MONTH($L37)=MONTH(J$4),"Insumo na Obra",""))</f>
        <v>0</v>
      </c>
      <c r="K37" s="683"/>
      <c r="L37" s="684" t="n">
        <f aca="false">DATEVALUE(M37)</f>
        <v>43891</v>
      </c>
      <c r="M37" s="110" t="s">
        <v>1446</v>
      </c>
      <c r="N37" s="152" t="s">
        <v>1459</v>
      </c>
    </row>
    <row r="38" customFormat="false" ht="38.25" hidden="false" customHeight="true" outlineLevel="0" collapsed="false">
      <c r="A38" s="152" t="s">
        <v>1501</v>
      </c>
      <c r="B38" s="685" t="n">
        <f aca="false">IF(C38&lt;&gt;"",B37+1,"")</f>
        <v>34</v>
      </c>
      <c r="C38" s="686" t="str">
        <f aca="false">IF(A38="","",VLOOKUP($A38,Plan3!$A$1524:$I$1975,3,0))</f>
        <v>Caixa Descarga Externa C-4S Sobrepor</v>
      </c>
      <c r="D38" s="686" t="str">
        <f aca="false">IF(A38="","",VLOOKUP($A38,Plan3!$A$1524:$I$1975,8,0))</f>
        <v>Materiais complementares de Canteiro</v>
      </c>
      <c r="E38" s="687" t="n">
        <f aca="false">IF($A38="","",IF(H38&lt;&gt;"","Fazer Pedido",""))</f>
        <v>0</v>
      </c>
      <c r="F38" s="687" t="n">
        <f aca="false">IF($A38="","",IF(I38&lt;&gt;"","Fazer Pedido",""))</f>
        <v>0</v>
      </c>
      <c r="G38" s="687" t="n">
        <f aca="false">IF($A38="","",IF(J38&lt;&gt;"","Fazer Pedido",""))</f>
        <v>0</v>
      </c>
      <c r="H38" s="688" t="n">
        <f aca="false">IF($A38="","",IF(MONTH($L38)=MONTH(H$4),"Insumo na Obra",""))</f>
        <v>0</v>
      </c>
      <c r="I38" s="688" t="n">
        <f aca="false">IF($A38="","",IF(MONTH($L38)=MONTH(I$4),"Insumo na Obra",""))</f>
        <v>0</v>
      </c>
      <c r="J38" s="688" t="n">
        <f aca="false">IF($A38="","",IF(MONTH($L38)=MONTH(J$4),"Insumo na Obra",""))</f>
        <v>0</v>
      </c>
      <c r="K38" s="689"/>
      <c r="L38" s="684" t="n">
        <f aca="false">DATEVALUE(M38)</f>
        <v>43891</v>
      </c>
      <c r="M38" s="110" t="s">
        <v>1446</v>
      </c>
      <c r="N38" s="152" t="s">
        <v>1460</v>
      </c>
    </row>
    <row r="39" customFormat="false" ht="38.25" hidden="false" customHeight="true" outlineLevel="0" collapsed="false">
      <c r="A39" s="152" t="s">
        <v>1503</v>
      </c>
      <c r="B39" s="679" t="n">
        <f aca="false">IF(C39&lt;&gt;"",B38+1,"")</f>
        <v>35</v>
      </c>
      <c r="C39" s="680" t="str">
        <f aca="false">IF(A39="","",VLOOKUP($A39,Plan3!$A$1524:$I$1975,3,0))</f>
        <v>Sarrafo Pinho 1x4"</v>
      </c>
      <c r="D39" s="680" t="str">
        <f aca="false">IF(A39="","",VLOOKUP($A39,Plan3!$A$1524:$I$1975,8,0))</f>
        <v>Refeitório ( 6 x 10 m ) sob laje</v>
      </c>
      <c r="E39" s="681" t="n">
        <f aca="false">IF($A39="","",IF(H39&lt;&gt;"","Fazer Pedido",""))</f>
        <v>0</v>
      </c>
      <c r="F39" s="681" t="n">
        <f aca="false">IF($A39="","",IF(I39&lt;&gt;"","Fazer Pedido",""))</f>
        <v>0</v>
      </c>
      <c r="G39" s="681" t="n">
        <f aca="false">IF($A39="","",IF(J39&lt;&gt;"","Fazer Pedido",""))</f>
        <v>0</v>
      </c>
      <c r="H39" s="682" t="n">
        <f aca="false">IF($A39="","",IF(MONTH($L39)=MONTH(H$4),"Insumo na Obra",""))</f>
        <v>0</v>
      </c>
      <c r="I39" s="682" t="n">
        <f aca="false">IF($A39="","",IF(MONTH($L39)=MONTH(I$4),"Insumo na Obra",""))</f>
        <v>0</v>
      </c>
      <c r="J39" s="682" t="n">
        <f aca="false">IF($A39="","",IF(MONTH($L39)=MONTH(J$4),"Insumo na Obra",""))</f>
        <v>0</v>
      </c>
      <c r="K39" s="683"/>
      <c r="L39" s="684" t="n">
        <f aca="false">DATEVALUE(M39)</f>
        <v>43891</v>
      </c>
      <c r="M39" s="110" t="s">
        <v>1446</v>
      </c>
      <c r="N39" s="152" t="s">
        <v>3141</v>
      </c>
    </row>
    <row r="40" customFormat="false" ht="38.25" hidden="false" customHeight="true" outlineLevel="0" collapsed="false">
      <c r="A40" s="152" t="s">
        <v>1504</v>
      </c>
      <c r="B40" s="685" t="n">
        <f aca="false">IF(C40&lt;&gt;"",B39+1,"")</f>
        <v>36</v>
      </c>
      <c r="C40" s="686" t="str">
        <f aca="false">IF(A40="","",VLOOKUP($A40,Plan3!$A$1524:$I$1975,3,0))</f>
        <v>Dobradica 4"x2.1/2"</v>
      </c>
      <c r="D40" s="686" t="str">
        <f aca="false">IF(A40="","",VLOOKUP($A40,Plan3!$A$1524:$I$1975,8,0))</f>
        <v>Materiais complementares de Canteiro</v>
      </c>
      <c r="E40" s="687" t="n">
        <f aca="false">IF($A40="","",IF(H40&lt;&gt;"","Fazer Pedido",""))</f>
        <v>0</v>
      </c>
      <c r="F40" s="687" t="n">
        <f aca="false">IF($A40="","",IF(I40&lt;&gt;"","Fazer Pedido",""))</f>
        <v>0</v>
      </c>
      <c r="G40" s="687" t="n">
        <f aca="false">IF($A40="","",IF(J40&lt;&gt;"","Fazer Pedido",""))</f>
        <v>0</v>
      </c>
      <c r="H40" s="688" t="n">
        <f aca="false">IF($A40="","",IF(MONTH($L40)=MONTH(H$4),"Insumo na Obra",""))</f>
        <v>0</v>
      </c>
      <c r="I40" s="688" t="n">
        <f aca="false">IF($A40="","",IF(MONTH($L40)=MONTH(I$4),"Insumo na Obra",""))</f>
        <v>0</v>
      </c>
      <c r="J40" s="688" t="n">
        <f aca="false">IF($A40="","",IF(MONTH($L40)=MONTH(J$4),"Insumo na Obra",""))</f>
        <v>0</v>
      </c>
      <c r="K40" s="689"/>
      <c r="L40" s="684" t="n">
        <f aca="false">DATEVALUE(M40)</f>
        <v>43891</v>
      </c>
      <c r="M40" s="110" t="s">
        <v>1446</v>
      </c>
      <c r="N40" s="152" t="s">
        <v>3142</v>
      </c>
    </row>
    <row r="41" customFormat="false" ht="38.25" hidden="false" customHeight="true" outlineLevel="0" collapsed="false">
      <c r="A41" s="152" t="s">
        <v>1506</v>
      </c>
      <c r="B41" s="679" t="n">
        <f aca="false">IF(C41&lt;&gt;"",B40+1,"")</f>
        <v>37</v>
      </c>
      <c r="C41" s="680" t="str">
        <f aca="false">IF(A41="","",VLOOKUP($A41,Plan3!$A$1524:$I$1975,3,0))</f>
        <v>Lavatorio Popular</v>
      </c>
      <c r="D41" s="680" t="str">
        <f aca="false">IF(A41="","",VLOOKUP($A41,Plan3!$A$1524:$I$1975,8,0))</f>
        <v>Materiais complementares de Canteiro</v>
      </c>
      <c r="E41" s="681" t="n">
        <f aca="false">IF($A41="","",IF(H41&lt;&gt;"","Fazer Pedido",""))</f>
        <v>0</v>
      </c>
      <c r="F41" s="681" t="n">
        <f aca="false">IF($A41="","",IF(I41&lt;&gt;"","Fazer Pedido",""))</f>
        <v>0</v>
      </c>
      <c r="G41" s="681" t="n">
        <f aca="false">IF($A41="","",IF(J41&lt;&gt;"","Fazer Pedido",""))</f>
        <v>0</v>
      </c>
      <c r="H41" s="682" t="n">
        <f aca="false">IF($A41="","",IF(MONTH($L41)=MONTH(H$4),"Insumo na Obra",""))</f>
        <v>0</v>
      </c>
      <c r="I41" s="682" t="n">
        <f aca="false">IF($A41="","",IF(MONTH($L41)=MONTH(I$4),"Insumo na Obra",""))</f>
        <v>0</v>
      </c>
      <c r="J41" s="682" t="n">
        <f aca="false">IF($A41="","",IF(MONTH($L41)=MONTH(J$4),"Insumo na Obra",""))</f>
        <v>0</v>
      </c>
      <c r="K41" s="683"/>
      <c r="L41" s="684" t="n">
        <f aca="false">DATEVALUE(M41)</f>
        <v>43891</v>
      </c>
      <c r="M41" s="110" t="s">
        <v>1446</v>
      </c>
      <c r="N41" s="152" t="s">
        <v>3143</v>
      </c>
    </row>
    <row r="42" customFormat="false" ht="38.25" hidden="false" customHeight="true" outlineLevel="0" collapsed="false">
      <c r="A42" s="152" t="s">
        <v>1508</v>
      </c>
      <c r="B42" s="685" t="n">
        <f aca="false">IF(C42&lt;&gt;"",B41+1,"")</f>
        <v>38</v>
      </c>
      <c r="C42" s="686" t="str">
        <f aca="false">IF(A42="","",VLOOKUP($A42,Plan3!$A$1524:$I$1975,3,0))</f>
        <v>Serviços de Empreitada  / Forma para Barração de obra</v>
      </c>
      <c r="D42" s="686" t="str">
        <f aca="false">IF(A42="","",VLOOKUP($A42,Plan3!$A$1524:$I$1975,8,0))</f>
        <v>Almoxarifado (12 x5 m) - Sob laje</v>
      </c>
      <c r="E42" s="687" t="n">
        <f aca="false">IF($A42="","",IF(H42&lt;&gt;"","Fazer Pedido",""))</f>
        <v>0</v>
      </c>
      <c r="F42" s="687" t="n">
        <f aca="false">IF($A42="","",IF(I42&lt;&gt;"","Fazer Pedido",""))</f>
        <v>0</v>
      </c>
      <c r="G42" s="687" t="n">
        <f aca="false">IF($A42="","",IF(J42&lt;&gt;"","Fazer Pedido",""))</f>
        <v>0</v>
      </c>
      <c r="H42" s="688" t="n">
        <f aca="false">IF($A42="","",IF(MONTH($L42)=MONTH(H$4),"Insumo na Obra",""))</f>
        <v>0</v>
      </c>
      <c r="I42" s="688" t="n">
        <f aca="false">IF($A42="","",IF(MONTH($L42)=MONTH(I$4),"Insumo na Obra",""))</f>
        <v>0</v>
      </c>
      <c r="J42" s="688" t="n">
        <f aca="false">IF($A42="","",IF(MONTH($L42)=MONTH(J$4),"Insumo na Obra",""))</f>
        <v>0</v>
      </c>
      <c r="K42" s="689"/>
      <c r="L42" s="684" t="n">
        <f aca="false">DATEVALUE(M42)</f>
        <v>43891</v>
      </c>
      <c r="M42" s="110" t="s">
        <v>1446</v>
      </c>
      <c r="N42" s="152" t="s">
        <v>1233</v>
      </c>
    </row>
    <row r="43" customFormat="false" ht="38.25" hidden="false" customHeight="true" outlineLevel="0" collapsed="false">
      <c r="A43" s="152"/>
      <c r="B43" s="679" t="n">
        <f aca="false">IF(C43&lt;&gt;"",B42+1,"")</f>
        <v>0</v>
      </c>
      <c r="C43" s="680" t="n">
        <f aca="false">IF(A43="","",VLOOKUP($A43,Plan3!$A$1524:$I$1975,3,0))</f>
        <v>0</v>
      </c>
      <c r="D43" s="680" t="n">
        <f aca="false">IF(A43="","",VLOOKUP($A43,Plan3!$A$1524:$I$1975,8,0))</f>
        <v>0</v>
      </c>
      <c r="E43" s="681" t="n">
        <f aca="false">IF($A43="","",IF(H43&lt;&gt;"","Fazer Pedido",""))</f>
        <v>0</v>
      </c>
      <c r="F43" s="681" t="n">
        <f aca="false">IF($A43="","",IF(I43&lt;&gt;"","Fazer Pedido",""))</f>
        <v>0</v>
      </c>
      <c r="G43" s="681" t="n">
        <f aca="false">IF($A43="","",IF(J43&lt;&gt;"","Fazer Pedido",""))</f>
        <v>0</v>
      </c>
      <c r="H43" s="682" t="n">
        <f aca="false">IF($A43="","",IF(MONTH($L43)=MONTH(H$4),"Insumo na Obra",""))</f>
        <v>0</v>
      </c>
      <c r="I43" s="682" t="n">
        <f aca="false">IF($A43="","",IF(MONTH($L43)=MONTH(I$4),"Insumo na Obra",""))</f>
        <v>0</v>
      </c>
      <c r="J43" s="682" t="n">
        <f aca="false">IF($A43="","",IF(MONTH($L43)=MONTH(J$4),"Insumo na Obra",""))</f>
        <v>0</v>
      </c>
      <c r="K43" s="683"/>
      <c r="L43" s="684" t="n">
        <f aca="false">DATEVALUE(M43)</f>
        <v>0</v>
      </c>
      <c r="M43" s="110"/>
      <c r="N43" s="152" t="s">
        <v>3144</v>
      </c>
    </row>
    <row r="44" customFormat="false" ht="38.25" hidden="false" customHeight="true" outlineLevel="0" collapsed="false">
      <c r="A44" s="152"/>
      <c r="B44" s="685" t="n">
        <f aca="false">IF(C44&lt;&gt;"",B43+1,"")</f>
        <v>0</v>
      </c>
      <c r="C44" s="686" t="n">
        <f aca="false">IF(A44="","",VLOOKUP($A44,Plan3!$A$1524:$I$1975,3,0))</f>
        <v>0</v>
      </c>
      <c r="D44" s="686" t="n">
        <f aca="false">IF(A44="","",VLOOKUP($A44,Plan3!$A$1524:$I$1975,8,0))</f>
        <v>0</v>
      </c>
      <c r="E44" s="687" t="n">
        <f aca="false">IF($A44="","",IF(H44&lt;&gt;"","Fazer Pedido",""))</f>
        <v>0</v>
      </c>
      <c r="F44" s="687" t="n">
        <f aca="false">IF($A44="","",IF(I44&lt;&gt;"","Fazer Pedido",""))</f>
        <v>0</v>
      </c>
      <c r="G44" s="687" t="n">
        <f aca="false">IF($A44="","",IF(J44&lt;&gt;"","Fazer Pedido",""))</f>
        <v>0</v>
      </c>
      <c r="H44" s="688" t="n">
        <f aca="false">IF($A44="","",IF(MONTH($L44)=MONTH(H$4),"Insumo na Obra",""))</f>
        <v>0</v>
      </c>
      <c r="I44" s="688" t="n">
        <f aca="false">IF($A44="","",IF(MONTH($L44)=MONTH(I$4),"Insumo na Obra",""))</f>
        <v>0</v>
      </c>
      <c r="J44" s="688" t="n">
        <f aca="false">IF($A44="","",IF(MONTH($L44)=MONTH(J$4),"Insumo na Obra",""))</f>
        <v>0</v>
      </c>
      <c r="K44" s="689"/>
      <c r="L44" s="684" t="n">
        <f aca="false">DATEVALUE(M44)</f>
        <v>0</v>
      </c>
      <c r="M44" s="110"/>
      <c r="N44" s="152" t="s">
        <v>3145</v>
      </c>
    </row>
    <row r="45" customFormat="false" ht="38.25" hidden="false" customHeight="true" outlineLevel="0" collapsed="false">
      <c r="A45" s="152"/>
      <c r="B45" s="679" t="n">
        <f aca="false">IF(C45&lt;&gt;"",B44+1,"")</f>
        <v>0</v>
      </c>
      <c r="C45" s="680" t="n">
        <f aca="false">IF(A45="","",VLOOKUP($A45,Plan3!$A$1524:$I$1975,3,0))</f>
        <v>0</v>
      </c>
      <c r="D45" s="680" t="n">
        <f aca="false">IF(A45="","",VLOOKUP($A45,Plan3!$A$1524:$I$1975,8,0))</f>
        <v>0</v>
      </c>
      <c r="E45" s="681" t="n">
        <f aca="false">IF($A45="","",IF(H45&lt;&gt;"","Fazer Pedido",""))</f>
        <v>0</v>
      </c>
      <c r="F45" s="681" t="n">
        <f aca="false">IF($A45="","",IF(I45&lt;&gt;"","Fazer Pedido",""))</f>
        <v>0</v>
      </c>
      <c r="G45" s="681" t="n">
        <f aca="false">IF($A45="","",IF(J45&lt;&gt;"","Fazer Pedido",""))</f>
        <v>0</v>
      </c>
      <c r="H45" s="682" t="n">
        <f aca="false">IF($A45="","",IF(MONTH($L45)=MONTH(H$4),"Insumo na Obra",""))</f>
        <v>0</v>
      </c>
      <c r="I45" s="682" t="n">
        <f aca="false">IF($A45="","",IF(MONTH($L45)=MONTH(I$4),"Insumo na Obra",""))</f>
        <v>0</v>
      </c>
      <c r="J45" s="682" t="n">
        <f aca="false">IF($A45="","",IF(MONTH($L45)=MONTH(J$4),"Insumo na Obra",""))</f>
        <v>0</v>
      </c>
      <c r="K45" s="683"/>
      <c r="L45" s="684" t="n">
        <f aca="false">DATEVALUE(M45)</f>
        <v>0</v>
      </c>
      <c r="M45" s="110"/>
      <c r="N45" s="152" t="s">
        <v>3146</v>
      </c>
    </row>
    <row r="46" customFormat="false" ht="38.25" hidden="false" customHeight="true" outlineLevel="0" collapsed="false">
      <c r="A46" s="152"/>
      <c r="B46" s="685" t="n">
        <f aca="false">IF(C46&lt;&gt;"",B45+1,"")</f>
        <v>0</v>
      </c>
      <c r="C46" s="686" t="n">
        <f aca="false">IF(A46="","",VLOOKUP($A46,Plan3!$A$1524:$I$1975,3,0))</f>
        <v>0</v>
      </c>
      <c r="D46" s="686" t="n">
        <f aca="false">IF(A46="","",VLOOKUP($A46,Plan3!$A$1524:$I$1975,8,0))</f>
        <v>0</v>
      </c>
      <c r="E46" s="687" t="n">
        <f aca="false">IF($A46="","",IF(H46&lt;&gt;"","Fazer Pedido",""))</f>
        <v>0</v>
      </c>
      <c r="F46" s="687" t="n">
        <f aca="false">IF($A46="","",IF(I46&lt;&gt;"","Fazer Pedido",""))</f>
        <v>0</v>
      </c>
      <c r="G46" s="687" t="n">
        <f aca="false">IF($A46="","",IF(J46&lt;&gt;"","Fazer Pedido",""))</f>
        <v>0</v>
      </c>
      <c r="H46" s="688" t="n">
        <f aca="false">IF($A46="","",IF(MONTH($L46)=MONTH(H$4),"Insumo na Obra",""))</f>
        <v>0</v>
      </c>
      <c r="I46" s="688" t="n">
        <f aca="false">IF($A46="","",IF(MONTH($L46)=MONTH(I$4),"Insumo na Obra",""))</f>
        <v>0</v>
      </c>
      <c r="J46" s="688" t="n">
        <f aca="false">IF($A46="","",IF(MONTH($L46)=MONTH(J$4),"Insumo na Obra",""))</f>
        <v>0</v>
      </c>
      <c r="K46" s="689"/>
      <c r="L46" s="684" t="n">
        <f aca="false">DATEVALUE(M46)</f>
        <v>0</v>
      </c>
      <c r="M46" s="110"/>
      <c r="N46" s="152" t="s">
        <v>3147</v>
      </c>
    </row>
    <row r="47" customFormat="false" ht="38.25" hidden="false" customHeight="true" outlineLevel="0" collapsed="false">
      <c r="A47" s="152"/>
      <c r="B47" s="679" t="n">
        <f aca="false">IF(C47&lt;&gt;"",B46+1,"")</f>
        <v>0</v>
      </c>
      <c r="C47" s="680" t="n">
        <f aca="false">IF(A47="","",VLOOKUP($A47,Plan3!$A$1524:$I$1975,3,0))</f>
        <v>0</v>
      </c>
      <c r="D47" s="680" t="n">
        <f aca="false">IF(A47="","",VLOOKUP($A47,Plan3!$A$1524:$I$1975,8,0))</f>
        <v>0</v>
      </c>
      <c r="E47" s="681" t="n">
        <f aca="false">IF($A47="","",IF(H47&lt;&gt;"","Fazer Pedido",""))</f>
        <v>0</v>
      </c>
      <c r="F47" s="681" t="n">
        <f aca="false">IF($A47="","",IF(I47&lt;&gt;"","Fazer Pedido",""))</f>
        <v>0</v>
      </c>
      <c r="G47" s="681" t="n">
        <f aca="false">IF($A47="","",IF(J47&lt;&gt;"","Fazer Pedido",""))</f>
        <v>0</v>
      </c>
      <c r="H47" s="682" t="n">
        <f aca="false">IF($A47="","",IF(MONTH($L47)=MONTH(H$4),"Insumo na Obra",""))</f>
        <v>0</v>
      </c>
      <c r="I47" s="682" t="n">
        <f aca="false">IF($A47="","",IF(MONTH($L47)=MONTH(I$4),"Insumo na Obra",""))</f>
        <v>0</v>
      </c>
      <c r="J47" s="682" t="n">
        <f aca="false">IF($A47="","",IF(MONTH($L47)=MONTH(J$4),"Insumo na Obra",""))</f>
        <v>0</v>
      </c>
      <c r="K47" s="683"/>
      <c r="L47" s="684" t="n">
        <f aca="false">DATEVALUE(M47)</f>
        <v>0</v>
      </c>
      <c r="M47" s="110"/>
      <c r="N47" s="152" t="s">
        <v>3148</v>
      </c>
    </row>
    <row r="48" customFormat="false" ht="38.25" hidden="false" customHeight="true" outlineLevel="0" collapsed="false">
      <c r="A48" s="152"/>
      <c r="B48" s="685" t="n">
        <f aca="false">IF(C48&lt;&gt;"",B47+1,"")</f>
        <v>0</v>
      </c>
      <c r="C48" s="686" t="n">
        <f aca="false">IF(A48="","",VLOOKUP($A48,Plan3!$A$1524:$I$1975,3,0))</f>
        <v>0</v>
      </c>
      <c r="D48" s="686" t="n">
        <f aca="false">IF(A48="","",VLOOKUP($A48,Plan3!$A$1524:$I$1975,8,0))</f>
        <v>0</v>
      </c>
      <c r="E48" s="687" t="n">
        <f aca="false">IF($A48="","",IF(H48&lt;&gt;"","Fazer Pedido",""))</f>
        <v>0</v>
      </c>
      <c r="F48" s="687" t="n">
        <f aca="false">IF($A48="","",IF(I48&lt;&gt;"","Fazer Pedido",""))</f>
        <v>0</v>
      </c>
      <c r="G48" s="687" t="n">
        <f aca="false">IF($A48="","",IF(J48&lt;&gt;"","Fazer Pedido",""))</f>
        <v>0</v>
      </c>
      <c r="H48" s="688" t="n">
        <f aca="false">IF($A48="","",IF(MONTH($L48)=MONTH(H$4),"Insumo na Obra",""))</f>
        <v>0</v>
      </c>
      <c r="I48" s="688" t="n">
        <f aca="false">IF($A48="","",IF(MONTH($L48)=MONTH(I$4),"Insumo na Obra",""))</f>
        <v>0</v>
      </c>
      <c r="J48" s="688" t="n">
        <f aca="false">IF($A48="","",IF(MONTH($L48)=MONTH(J$4),"Insumo na Obra",""))</f>
        <v>0</v>
      </c>
      <c r="K48" s="689"/>
      <c r="L48" s="684" t="n">
        <f aca="false">DATEVALUE(M48)</f>
        <v>0</v>
      </c>
      <c r="M48" s="110"/>
      <c r="N48" s="152" t="s">
        <v>3149</v>
      </c>
    </row>
    <row r="49" customFormat="false" ht="38.25" hidden="false" customHeight="true" outlineLevel="0" collapsed="false">
      <c r="A49" s="152"/>
      <c r="B49" s="679" t="n">
        <f aca="false">IF(C49&lt;&gt;"",B48+1,"")</f>
        <v>0</v>
      </c>
      <c r="C49" s="680" t="n">
        <f aca="false">IF(A49="","",VLOOKUP($A49,Plan3!$A$1524:$I$1975,3,0))</f>
        <v>0</v>
      </c>
      <c r="D49" s="680" t="n">
        <f aca="false">IF(A49="","",VLOOKUP($A49,Plan3!$A$1524:$I$1975,8,0))</f>
        <v>0</v>
      </c>
      <c r="E49" s="681" t="n">
        <f aca="false">IF($A49="","",IF(H49&lt;&gt;"","Fazer Pedido",""))</f>
        <v>0</v>
      </c>
      <c r="F49" s="681" t="n">
        <f aca="false">IF($A49="","",IF(I49&lt;&gt;"","Fazer Pedido",""))</f>
        <v>0</v>
      </c>
      <c r="G49" s="681" t="n">
        <f aca="false">IF($A49="","",IF(J49&lt;&gt;"","Fazer Pedido",""))</f>
        <v>0</v>
      </c>
      <c r="H49" s="682" t="n">
        <f aca="false">IF($A49="","",IF(MONTH($L49)=MONTH(H$4),"Insumo na Obra",""))</f>
        <v>0</v>
      </c>
      <c r="I49" s="682" t="n">
        <f aca="false">IF($A49="","",IF(MONTH($L49)=MONTH(I$4),"Insumo na Obra",""))</f>
        <v>0</v>
      </c>
      <c r="J49" s="682" t="n">
        <f aca="false">IF($A49="","",IF(MONTH($L49)=MONTH(J$4),"Insumo na Obra",""))</f>
        <v>0</v>
      </c>
      <c r="K49" s="683"/>
      <c r="L49" s="684" t="n">
        <f aca="false">DATEVALUE(M49)</f>
        <v>0</v>
      </c>
      <c r="M49" s="110"/>
      <c r="N49" s="152" t="s">
        <v>3150</v>
      </c>
    </row>
    <row r="50" customFormat="false" ht="38.25" hidden="false" customHeight="true" outlineLevel="0" collapsed="false">
      <c r="A50" s="152"/>
      <c r="B50" s="685" t="n">
        <f aca="false">IF(C50&lt;&gt;"",B49+1,"")</f>
        <v>0</v>
      </c>
      <c r="C50" s="686" t="n">
        <f aca="false">IF(A50="","",VLOOKUP($A50,Plan3!$A$1524:$I$1975,3,0))</f>
        <v>0</v>
      </c>
      <c r="D50" s="686" t="n">
        <f aca="false">IF(A50="","",VLOOKUP($A50,Plan3!$A$1524:$I$1975,8,0))</f>
        <v>0</v>
      </c>
      <c r="E50" s="687" t="n">
        <f aca="false">IF($A50="","",IF(H50&lt;&gt;"","Fazer Pedido",""))</f>
        <v>0</v>
      </c>
      <c r="F50" s="687" t="n">
        <f aca="false">IF($A50="","",IF(I50&lt;&gt;"","Fazer Pedido",""))</f>
        <v>0</v>
      </c>
      <c r="G50" s="687" t="n">
        <f aca="false">IF($A50="","",IF(J50&lt;&gt;"","Fazer Pedido",""))</f>
        <v>0</v>
      </c>
      <c r="H50" s="688" t="n">
        <f aca="false">IF($A50="","",IF(MONTH($L50)=MONTH(H$4),"Insumo na Obra",""))</f>
        <v>0</v>
      </c>
      <c r="I50" s="688" t="n">
        <f aca="false">IF($A50="","",IF(MONTH($L50)=MONTH(I$4),"Insumo na Obra",""))</f>
        <v>0</v>
      </c>
      <c r="J50" s="688" t="n">
        <f aca="false">IF($A50="","",IF(MONTH($L50)=MONTH(J$4),"Insumo na Obra",""))</f>
        <v>0</v>
      </c>
      <c r="K50" s="689"/>
      <c r="L50" s="684" t="n">
        <f aca="false">DATEVALUE(M50)</f>
        <v>0</v>
      </c>
      <c r="M50" s="110"/>
      <c r="N50" s="152" t="s">
        <v>3151</v>
      </c>
    </row>
    <row r="51" customFormat="false" ht="38.25" hidden="false" customHeight="true" outlineLevel="0" collapsed="false">
      <c r="A51" s="152"/>
      <c r="B51" s="679" t="n">
        <f aca="false">IF(C51&lt;&gt;"",B50+1,"")</f>
        <v>0</v>
      </c>
      <c r="C51" s="680" t="n">
        <f aca="false">IF(A51="","",VLOOKUP($A51,Plan3!$A$1524:$I$1975,3,0))</f>
        <v>0</v>
      </c>
      <c r="D51" s="680" t="n">
        <f aca="false">IF(A51="","",VLOOKUP($A51,Plan3!$A$1524:$I$1975,8,0))</f>
        <v>0</v>
      </c>
      <c r="E51" s="681" t="n">
        <f aca="false">IF($A51="","",IF(H51&lt;&gt;"","Fazer Pedido",""))</f>
        <v>0</v>
      </c>
      <c r="F51" s="681" t="n">
        <f aca="false">IF($A51="","",IF(I51&lt;&gt;"","Fazer Pedido",""))</f>
        <v>0</v>
      </c>
      <c r="G51" s="681" t="n">
        <f aca="false">IF($A51="","",IF(J51&lt;&gt;"","Fazer Pedido",""))</f>
        <v>0</v>
      </c>
      <c r="H51" s="682" t="n">
        <f aca="false">IF($A51="","",IF(MONTH($L51)=MONTH(H$4),"Insumo na Obra",""))</f>
        <v>0</v>
      </c>
      <c r="I51" s="682" t="n">
        <f aca="false">IF($A51="","",IF(MONTH($L51)=MONTH(I$4),"Insumo na Obra",""))</f>
        <v>0</v>
      </c>
      <c r="J51" s="682" t="n">
        <f aca="false">IF($A51="","",IF(MONTH($L51)=MONTH(J$4),"Insumo na Obra",""))</f>
        <v>0</v>
      </c>
      <c r="K51" s="683"/>
      <c r="L51" s="684" t="n">
        <f aca="false">DATEVALUE(M51)</f>
        <v>0</v>
      </c>
      <c r="M51" s="110"/>
      <c r="N51" s="152" t="s">
        <v>3152</v>
      </c>
    </row>
    <row r="52" customFormat="false" ht="38.25" hidden="false" customHeight="true" outlineLevel="0" collapsed="false">
      <c r="A52" s="152"/>
      <c r="B52" s="685" t="n">
        <f aca="false">IF(C52&lt;&gt;"",B51+1,"")</f>
        <v>0</v>
      </c>
      <c r="C52" s="686" t="n">
        <f aca="false">IF(A52="","",VLOOKUP($A52,Plan3!$A$1524:$I$1975,3,0))</f>
        <v>0</v>
      </c>
      <c r="D52" s="686" t="n">
        <f aca="false">IF(A52="","",VLOOKUP($A52,Plan3!$A$1524:$I$1975,8,0))</f>
        <v>0</v>
      </c>
      <c r="E52" s="687" t="n">
        <f aca="false">IF($A52="","",IF(H52&lt;&gt;"","Fazer Pedido",""))</f>
        <v>0</v>
      </c>
      <c r="F52" s="687" t="n">
        <f aca="false">IF($A52="","",IF(I52&lt;&gt;"","Fazer Pedido",""))</f>
        <v>0</v>
      </c>
      <c r="G52" s="687" t="n">
        <f aca="false">IF($A52="","",IF(J52&lt;&gt;"","Fazer Pedido",""))</f>
        <v>0</v>
      </c>
      <c r="H52" s="688" t="n">
        <f aca="false">IF($A52="","",IF(MONTH($L52)=MONTH(H$4),"Insumo na Obra",""))</f>
        <v>0</v>
      </c>
      <c r="I52" s="688" t="n">
        <f aca="false">IF($A52="","",IF(MONTH($L52)=MONTH(I$4),"Insumo na Obra",""))</f>
        <v>0</v>
      </c>
      <c r="J52" s="688" t="n">
        <f aca="false">IF($A52="","",IF(MONTH($L52)=MONTH(J$4),"Insumo na Obra",""))</f>
        <v>0</v>
      </c>
      <c r="K52" s="689"/>
      <c r="L52" s="684" t="n">
        <f aca="false">DATEVALUE(M52)</f>
        <v>0</v>
      </c>
      <c r="M52" s="110"/>
      <c r="N52" s="152" t="s">
        <v>3153</v>
      </c>
    </row>
    <row r="53" customFormat="false" ht="38.25" hidden="false" customHeight="true" outlineLevel="0" collapsed="false">
      <c r="A53" s="152"/>
      <c r="B53" s="679" t="n">
        <f aca="false">IF(C53&lt;&gt;"",B52+1,"")</f>
        <v>0</v>
      </c>
      <c r="C53" s="680" t="n">
        <f aca="false">IF(A53="","",VLOOKUP($A53,Plan3!$A$1524:$I$1975,3,0))</f>
        <v>0</v>
      </c>
      <c r="D53" s="680" t="n">
        <f aca="false">IF(A53="","",VLOOKUP($A53,Plan3!$A$1524:$I$1975,8,0))</f>
        <v>0</v>
      </c>
      <c r="E53" s="681" t="n">
        <f aca="false">IF($A53="","",IF(H53&lt;&gt;"","Fazer Pedido",""))</f>
        <v>0</v>
      </c>
      <c r="F53" s="681" t="n">
        <f aca="false">IF($A53="","",IF(I53&lt;&gt;"","Fazer Pedido",""))</f>
        <v>0</v>
      </c>
      <c r="G53" s="681" t="n">
        <f aca="false">IF($A53="","",IF(J53&lt;&gt;"","Fazer Pedido",""))</f>
        <v>0</v>
      </c>
      <c r="H53" s="682" t="n">
        <f aca="false">IF($A53="","",IF(MONTH($L53)=MONTH(H$4),"Insumo na Obra",""))</f>
        <v>0</v>
      </c>
      <c r="I53" s="682" t="n">
        <f aca="false">IF($A53="","",IF(MONTH($L53)=MONTH(I$4),"Insumo na Obra",""))</f>
        <v>0</v>
      </c>
      <c r="J53" s="682" t="n">
        <f aca="false">IF($A53="","",IF(MONTH($L53)=MONTH(J$4),"Insumo na Obra",""))</f>
        <v>0</v>
      </c>
      <c r="K53" s="683"/>
      <c r="L53" s="684" t="n">
        <f aca="false">DATEVALUE(M53)</f>
        <v>0</v>
      </c>
      <c r="M53" s="110"/>
      <c r="N53" s="152" t="s">
        <v>3154</v>
      </c>
    </row>
    <row r="54" customFormat="false" ht="38.25" hidden="false" customHeight="true" outlineLevel="0" collapsed="false">
      <c r="A54" s="152"/>
      <c r="B54" s="685" t="n">
        <f aca="false">IF(C54&lt;&gt;"",B53+1,"")</f>
        <v>0</v>
      </c>
      <c r="C54" s="686" t="n">
        <f aca="false">IF(A54="","",VLOOKUP($A54,Plan3!$A$1524:$I$1975,3,0))</f>
        <v>0</v>
      </c>
      <c r="D54" s="686" t="n">
        <f aca="false">IF(A54="","",VLOOKUP($A54,Plan3!$A$1524:$I$1975,8,0))</f>
        <v>0</v>
      </c>
      <c r="E54" s="687" t="n">
        <f aca="false">IF($A54="","",IF(H54&lt;&gt;"","Fazer Pedido",""))</f>
        <v>0</v>
      </c>
      <c r="F54" s="687" t="n">
        <f aca="false">IF($A54="","",IF(I54&lt;&gt;"","Fazer Pedido",""))</f>
        <v>0</v>
      </c>
      <c r="G54" s="687" t="n">
        <f aca="false">IF($A54="","",IF(J54&lt;&gt;"","Fazer Pedido",""))</f>
        <v>0</v>
      </c>
      <c r="H54" s="688" t="n">
        <f aca="false">IF($A54="","",IF(MONTH($L54)=MONTH(H$4),"Insumo na Obra",""))</f>
        <v>0</v>
      </c>
      <c r="I54" s="688" t="n">
        <f aca="false">IF($A54="","",IF(MONTH($L54)=MONTH(I$4),"Insumo na Obra",""))</f>
        <v>0</v>
      </c>
      <c r="J54" s="688" t="n">
        <f aca="false">IF($A54="","",IF(MONTH($L54)=MONTH(J$4),"Insumo na Obra",""))</f>
        <v>0</v>
      </c>
      <c r="K54" s="689"/>
      <c r="L54" s="684" t="n">
        <f aca="false">DATEVALUE(M54)</f>
        <v>0</v>
      </c>
      <c r="M54" s="110"/>
      <c r="N54" s="152" t="s">
        <v>3155</v>
      </c>
    </row>
    <row r="55" customFormat="false" ht="38.25" hidden="false" customHeight="true" outlineLevel="0" collapsed="false">
      <c r="A55" s="152"/>
      <c r="B55" s="679" t="n">
        <f aca="false">IF(C55&lt;&gt;"",B54+1,"")</f>
        <v>0</v>
      </c>
      <c r="C55" s="680" t="n">
        <f aca="false">IF(A55="","",VLOOKUP($A55,Plan3!$A$1524:$I$1975,3,0))</f>
        <v>0</v>
      </c>
      <c r="D55" s="680" t="n">
        <f aca="false">IF(A55="","",VLOOKUP($A55,Plan3!$A$1524:$I$1975,8,0))</f>
        <v>0</v>
      </c>
      <c r="E55" s="681" t="n">
        <f aca="false">IF($A55="","",IF(H55&lt;&gt;"","Fazer Pedido",""))</f>
        <v>0</v>
      </c>
      <c r="F55" s="681" t="n">
        <f aca="false">IF($A55="","",IF(I55&lt;&gt;"","Fazer Pedido",""))</f>
        <v>0</v>
      </c>
      <c r="G55" s="681" t="n">
        <f aca="false">IF($A55="","",IF(J55&lt;&gt;"","Fazer Pedido",""))</f>
        <v>0</v>
      </c>
      <c r="H55" s="682" t="n">
        <f aca="false">IF($A55="","",IF(MONTH($L55)=MONTH(H$4),"Insumo na Obra",""))</f>
        <v>0</v>
      </c>
      <c r="I55" s="682" t="n">
        <f aca="false">IF($A55="","",IF(MONTH($L55)=MONTH(I$4),"Insumo na Obra",""))</f>
        <v>0</v>
      </c>
      <c r="J55" s="682" t="n">
        <f aca="false">IF($A55="","",IF(MONTH($L55)=MONTH(J$4),"Insumo na Obra",""))</f>
        <v>0</v>
      </c>
      <c r="K55" s="683"/>
      <c r="L55" s="684" t="n">
        <f aca="false">DATEVALUE(M55)</f>
        <v>0</v>
      </c>
      <c r="M55" s="110"/>
      <c r="N55" s="152" t="s">
        <v>3156</v>
      </c>
    </row>
    <row r="56" customFormat="false" ht="38.25" hidden="false" customHeight="true" outlineLevel="0" collapsed="false">
      <c r="A56" s="152"/>
      <c r="B56" s="685" t="n">
        <f aca="false">IF(C56&lt;&gt;"",B55+1,"")</f>
        <v>0</v>
      </c>
      <c r="C56" s="686" t="n">
        <f aca="false">IF(A56="","",VLOOKUP($A56,Plan3!$A$1524:$I$1975,3,0))</f>
        <v>0</v>
      </c>
      <c r="D56" s="686" t="n">
        <f aca="false">IF(A56="","",VLOOKUP($A56,Plan3!$A$1524:$I$1975,8,0))</f>
        <v>0</v>
      </c>
      <c r="E56" s="687" t="n">
        <f aca="false">IF($A56="","",IF(H56&lt;&gt;"","Fazer Pedido",""))</f>
        <v>0</v>
      </c>
      <c r="F56" s="687" t="n">
        <f aca="false">IF($A56="","",IF(I56&lt;&gt;"","Fazer Pedido",""))</f>
        <v>0</v>
      </c>
      <c r="G56" s="687" t="n">
        <f aca="false">IF($A56="","",IF(J56&lt;&gt;"","Fazer Pedido",""))</f>
        <v>0</v>
      </c>
      <c r="H56" s="688" t="n">
        <f aca="false">IF($A56="","",IF(MONTH($L56)=MONTH(H$4),"Insumo na Obra",""))</f>
        <v>0</v>
      </c>
      <c r="I56" s="688" t="n">
        <f aca="false">IF($A56="","",IF(MONTH($L56)=MONTH(I$4),"Insumo na Obra",""))</f>
        <v>0</v>
      </c>
      <c r="J56" s="688" t="n">
        <f aca="false">IF($A56="","",IF(MONTH($L56)=MONTH(J$4),"Insumo na Obra",""))</f>
        <v>0</v>
      </c>
      <c r="K56" s="689"/>
      <c r="L56" s="684" t="n">
        <f aca="false">DATEVALUE(M56)</f>
        <v>0</v>
      </c>
      <c r="M56" s="110"/>
      <c r="N56" s="152" t="s">
        <v>2154</v>
      </c>
    </row>
    <row r="57" customFormat="false" ht="38.25" hidden="false" customHeight="true" outlineLevel="0" collapsed="false">
      <c r="A57" s="152"/>
      <c r="B57" s="679" t="n">
        <f aca="false">IF(C57&lt;&gt;"",B56+1,"")</f>
        <v>0</v>
      </c>
      <c r="C57" s="680" t="n">
        <f aca="false">IF(A57="","",VLOOKUP($A57,Plan3!$A$1524:$I$1975,3,0))</f>
        <v>0</v>
      </c>
      <c r="D57" s="680" t="n">
        <f aca="false">IF(A57="","",VLOOKUP($A57,Plan3!$A$1524:$I$1975,8,0))</f>
        <v>0</v>
      </c>
      <c r="E57" s="681" t="n">
        <f aca="false">IF($A57="","",IF(H57&lt;&gt;"","Fazer Pedido",""))</f>
        <v>0</v>
      </c>
      <c r="F57" s="681" t="n">
        <f aca="false">IF($A57="","",IF(I57&lt;&gt;"","Fazer Pedido",""))</f>
        <v>0</v>
      </c>
      <c r="G57" s="681" t="n">
        <f aca="false">IF($A57="","",IF(J57&lt;&gt;"","Fazer Pedido",""))</f>
        <v>0</v>
      </c>
      <c r="H57" s="682" t="n">
        <f aca="false">IF($A57="","",IF(MONTH($L57)=MONTH(H$4),"Insumo na Obra",""))</f>
        <v>0</v>
      </c>
      <c r="I57" s="682" t="n">
        <f aca="false">IF($A57="","",IF(MONTH($L57)=MONTH(I$4),"Insumo na Obra",""))</f>
        <v>0</v>
      </c>
      <c r="J57" s="682" t="n">
        <f aca="false">IF($A57="","",IF(MONTH($L57)=MONTH(J$4),"Insumo na Obra",""))</f>
        <v>0</v>
      </c>
      <c r="K57" s="683"/>
      <c r="L57" s="684" t="n">
        <f aca="false">DATEVALUE(M57)</f>
        <v>0</v>
      </c>
      <c r="M57" s="110"/>
      <c r="N57" s="152" t="s">
        <v>3157</v>
      </c>
    </row>
    <row r="58" customFormat="false" ht="38.25" hidden="false" customHeight="true" outlineLevel="0" collapsed="false">
      <c r="A58" s="152"/>
      <c r="B58" s="685" t="n">
        <f aca="false">IF(C58&lt;&gt;"",B57+1,"")</f>
        <v>0</v>
      </c>
      <c r="C58" s="686" t="n">
        <f aca="false">IF(A58="","",VLOOKUP($A58,Plan3!$A$1524:$I$1975,3,0))</f>
        <v>0</v>
      </c>
      <c r="D58" s="686" t="n">
        <f aca="false">IF(A58="","",VLOOKUP($A58,Plan3!$A$1524:$I$1975,8,0))</f>
        <v>0</v>
      </c>
      <c r="E58" s="687" t="n">
        <f aca="false">IF($A58="","",IF(H58&lt;&gt;"","Fazer Pedido",""))</f>
        <v>0</v>
      </c>
      <c r="F58" s="687" t="n">
        <f aca="false">IF($A58="","",IF(I58&lt;&gt;"","Fazer Pedido",""))</f>
        <v>0</v>
      </c>
      <c r="G58" s="687" t="n">
        <f aca="false">IF($A58="","",IF(J58&lt;&gt;"","Fazer Pedido",""))</f>
        <v>0</v>
      </c>
      <c r="H58" s="688" t="n">
        <f aca="false">IF($A58="","",IF(MONTH($L58)=MONTH(H$4),"Insumo na Obra",""))</f>
        <v>0</v>
      </c>
      <c r="I58" s="688" t="n">
        <f aca="false">IF($A58="","",IF(MONTH($L58)=MONTH(I$4),"Insumo na Obra",""))</f>
        <v>0</v>
      </c>
      <c r="J58" s="688" t="n">
        <f aca="false">IF($A58="","",IF(MONTH($L58)=MONTH(J$4),"Insumo na Obra",""))</f>
        <v>0</v>
      </c>
      <c r="K58" s="689"/>
      <c r="L58" s="684" t="n">
        <f aca="false">DATEVALUE(M58)</f>
        <v>0</v>
      </c>
      <c r="M58" s="110"/>
      <c r="N58" s="152" t="s">
        <v>3158</v>
      </c>
    </row>
    <row r="59" customFormat="false" ht="38.25" hidden="false" customHeight="true" outlineLevel="0" collapsed="false">
      <c r="A59" s="152"/>
      <c r="B59" s="679" t="n">
        <f aca="false">IF(C59&lt;&gt;"",B58+1,"")</f>
        <v>0</v>
      </c>
      <c r="C59" s="680" t="n">
        <f aca="false">IF(A59="","",VLOOKUP($A59,Plan3!$A$1524:$I$1975,3,0))</f>
        <v>0</v>
      </c>
      <c r="D59" s="680" t="n">
        <f aca="false">IF(A59="","",VLOOKUP($A59,Plan3!$A$1524:$I$1975,8,0))</f>
        <v>0</v>
      </c>
      <c r="E59" s="681" t="n">
        <f aca="false">IF($A59="","",IF(H59&lt;&gt;"","Fazer Pedido",""))</f>
        <v>0</v>
      </c>
      <c r="F59" s="681" t="n">
        <f aca="false">IF($A59="","",IF(I59&lt;&gt;"","Fazer Pedido",""))</f>
        <v>0</v>
      </c>
      <c r="G59" s="681" t="n">
        <f aca="false">IF($A59="","",IF(J59&lt;&gt;"","Fazer Pedido",""))</f>
        <v>0</v>
      </c>
      <c r="H59" s="682" t="n">
        <f aca="false">IF($A59="","",IF(MONTH($L59)=MONTH(H$4),"Insumo na Obra",""))</f>
        <v>0</v>
      </c>
      <c r="I59" s="682" t="n">
        <f aca="false">IF($A59="","",IF(MONTH($L59)=MONTH(I$4),"Insumo na Obra",""))</f>
        <v>0</v>
      </c>
      <c r="J59" s="682" t="n">
        <f aca="false">IF($A59="","",IF(MONTH($L59)=MONTH(J$4),"Insumo na Obra",""))</f>
        <v>0</v>
      </c>
      <c r="K59" s="683"/>
      <c r="L59" s="684" t="n">
        <f aca="false">DATEVALUE(M59)</f>
        <v>0</v>
      </c>
      <c r="M59" s="110"/>
      <c r="N59" s="152" t="s">
        <v>3159</v>
      </c>
    </row>
    <row r="60" customFormat="false" ht="38.25" hidden="false" customHeight="true" outlineLevel="0" collapsed="false">
      <c r="A60" s="152"/>
      <c r="B60" s="685" t="n">
        <f aca="false">IF(C60&lt;&gt;"",B59+1,"")</f>
        <v>0</v>
      </c>
      <c r="C60" s="686" t="n">
        <f aca="false">IF(A60="","",VLOOKUP($A60,Plan3!$A$1524:$I$1975,3,0))</f>
        <v>0</v>
      </c>
      <c r="D60" s="686" t="n">
        <f aca="false">IF(A60="","",VLOOKUP($A60,Plan3!$A$1524:$I$1975,8,0))</f>
        <v>0</v>
      </c>
      <c r="E60" s="687" t="n">
        <f aca="false">IF($A60="","",IF(H60&lt;&gt;"","Fazer Pedido",""))</f>
        <v>0</v>
      </c>
      <c r="F60" s="687" t="n">
        <f aca="false">IF($A60="","",IF(I60&lt;&gt;"","Fazer Pedido",""))</f>
        <v>0</v>
      </c>
      <c r="G60" s="687" t="n">
        <f aca="false">IF($A60="","",IF(J60&lt;&gt;"","Fazer Pedido",""))</f>
        <v>0</v>
      </c>
      <c r="H60" s="688" t="n">
        <f aca="false">IF($A60="","",IF(MONTH($L60)=MONTH(H$4),"Insumo na Obra",""))</f>
        <v>0</v>
      </c>
      <c r="I60" s="688" t="n">
        <f aca="false">IF($A60="","",IF(MONTH($L60)=MONTH(I$4),"Insumo na Obra",""))</f>
        <v>0</v>
      </c>
      <c r="J60" s="688" t="n">
        <f aca="false">IF($A60="","",IF(MONTH($L60)=MONTH(J$4),"Insumo na Obra",""))</f>
        <v>0</v>
      </c>
      <c r="K60" s="689"/>
      <c r="L60" s="684" t="n">
        <f aca="false">DATEVALUE(M60)</f>
        <v>0</v>
      </c>
      <c r="M60" s="110"/>
      <c r="N60" s="152" t="s">
        <v>3160</v>
      </c>
    </row>
    <row r="61" customFormat="false" ht="38.25" hidden="false" customHeight="true" outlineLevel="0" collapsed="false">
      <c r="A61" s="152"/>
      <c r="B61" s="679" t="n">
        <f aca="false">IF(C61&lt;&gt;"",B60+1,"")</f>
        <v>0</v>
      </c>
      <c r="C61" s="680" t="n">
        <f aca="false">IF(A61="","",VLOOKUP($A61,Plan3!$A$1524:$I$1975,3,0))</f>
        <v>0</v>
      </c>
      <c r="D61" s="680" t="n">
        <f aca="false">IF(A61="","",VLOOKUP($A61,Plan3!$A$1524:$I$1975,8,0))</f>
        <v>0</v>
      </c>
      <c r="E61" s="681" t="n">
        <f aca="false">IF($A61="","",IF(H61&lt;&gt;"","Fazer Pedido",""))</f>
        <v>0</v>
      </c>
      <c r="F61" s="681" t="n">
        <f aca="false">IF($A61="","",IF(I61&lt;&gt;"","Fazer Pedido",""))</f>
        <v>0</v>
      </c>
      <c r="G61" s="681" t="n">
        <f aca="false">IF($A61="","",IF(J61&lt;&gt;"","Fazer Pedido",""))</f>
        <v>0</v>
      </c>
      <c r="H61" s="682" t="n">
        <f aca="false">IF($A61="","",IF(MONTH($L61)=MONTH(H$4),"Insumo na Obra",""))</f>
        <v>0</v>
      </c>
      <c r="I61" s="682" t="n">
        <f aca="false">IF($A61="","",IF(MONTH($L61)=MONTH(I$4),"Insumo na Obra",""))</f>
        <v>0</v>
      </c>
      <c r="J61" s="682" t="n">
        <f aca="false">IF($A61="","",IF(MONTH($L61)=MONTH(J$4),"Insumo na Obra",""))</f>
        <v>0</v>
      </c>
      <c r="K61" s="683"/>
      <c r="L61" s="684" t="n">
        <f aca="false">DATEVALUE(M61)</f>
        <v>0</v>
      </c>
      <c r="M61" s="110"/>
      <c r="N61" s="152" t="s">
        <v>2156</v>
      </c>
    </row>
    <row r="62" customFormat="false" ht="38.25" hidden="false" customHeight="true" outlineLevel="0" collapsed="false">
      <c r="A62" s="152"/>
      <c r="B62" s="685" t="n">
        <f aca="false">IF(C62&lt;&gt;"",B61+1,"")</f>
        <v>0</v>
      </c>
      <c r="C62" s="686" t="n">
        <f aca="false">IF(A62="","",VLOOKUP($A62,Plan3!$A$1524:$I$1975,3,0))</f>
        <v>0</v>
      </c>
      <c r="D62" s="686" t="n">
        <f aca="false">IF(A62="","",VLOOKUP($A62,Plan3!$A$1524:$I$1975,8,0))</f>
        <v>0</v>
      </c>
      <c r="E62" s="687" t="n">
        <f aca="false">IF($A62="","",IF(H62&lt;&gt;"","Fazer Pedido",""))</f>
        <v>0</v>
      </c>
      <c r="F62" s="687" t="n">
        <f aca="false">IF($A62="","",IF(I62&lt;&gt;"","Fazer Pedido",""))</f>
        <v>0</v>
      </c>
      <c r="G62" s="687" t="n">
        <f aca="false">IF($A62="","",IF(J62&lt;&gt;"","Fazer Pedido",""))</f>
        <v>0</v>
      </c>
      <c r="H62" s="688" t="n">
        <f aca="false">IF($A62="","",IF(MONTH($L62)=MONTH(H$4),"Insumo na Obra",""))</f>
        <v>0</v>
      </c>
      <c r="I62" s="688" t="n">
        <f aca="false">IF($A62="","",IF(MONTH($L62)=MONTH(I$4),"Insumo na Obra",""))</f>
        <v>0</v>
      </c>
      <c r="J62" s="688" t="n">
        <f aca="false">IF($A62="","",IF(MONTH($L62)=MONTH(J$4),"Insumo na Obra",""))</f>
        <v>0</v>
      </c>
      <c r="K62" s="689"/>
      <c r="L62" s="684" t="n">
        <f aca="false">DATEVALUE(M62)</f>
        <v>0</v>
      </c>
      <c r="M62" s="110"/>
      <c r="N62" s="152" t="s">
        <v>3161</v>
      </c>
    </row>
    <row r="63" customFormat="false" ht="38.25" hidden="false" customHeight="true" outlineLevel="0" collapsed="false">
      <c r="A63" s="152"/>
      <c r="B63" s="679" t="n">
        <f aca="false">IF(C63&lt;&gt;"",B62+1,"")</f>
        <v>0</v>
      </c>
      <c r="C63" s="680" t="n">
        <f aca="false">IF(A63="","",VLOOKUP($A63,Plan3!$A$1524:$I$1975,3,0))</f>
        <v>0</v>
      </c>
      <c r="D63" s="680" t="n">
        <f aca="false">IF(A63="","",VLOOKUP($A63,Plan3!$A$1524:$I$1975,8,0))</f>
        <v>0</v>
      </c>
      <c r="E63" s="681" t="n">
        <f aca="false">IF($A63="","",IF(H63&lt;&gt;"","Fazer Pedido",""))</f>
        <v>0</v>
      </c>
      <c r="F63" s="681" t="n">
        <f aca="false">IF($A63="","",IF(I63&lt;&gt;"","Fazer Pedido",""))</f>
        <v>0</v>
      </c>
      <c r="G63" s="681" t="n">
        <f aca="false">IF($A63="","",IF(J63&lt;&gt;"","Fazer Pedido",""))</f>
        <v>0</v>
      </c>
      <c r="H63" s="682" t="n">
        <f aca="false">IF($A63="","",IF(MONTH($L63)=MONTH(H$4),"Insumo na Obra",""))</f>
        <v>0</v>
      </c>
      <c r="I63" s="682" t="n">
        <f aca="false">IF($A63="","",IF(MONTH($L63)=MONTH(I$4),"Insumo na Obra",""))</f>
        <v>0</v>
      </c>
      <c r="J63" s="682" t="n">
        <f aca="false">IF($A63="","",IF(MONTH($L63)=MONTH(J$4),"Insumo na Obra",""))</f>
        <v>0</v>
      </c>
      <c r="K63" s="683"/>
      <c r="L63" s="684" t="n">
        <f aca="false">DATEVALUE(M63)</f>
        <v>0</v>
      </c>
      <c r="M63" s="110"/>
      <c r="N63" s="152" t="s">
        <v>1479</v>
      </c>
    </row>
    <row r="64" customFormat="false" ht="38.25" hidden="false" customHeight="true" outlineLevel="0" collapsed="false">
      <c r="A64" s="152"/>
      <c r="B64" s="685" t="n">
        <f aca="false">IF(C64&lt;&gt;"",B63+1,"")</f>
        <v>0</v>
      </c>
      <c r="C64" s="686" t="n">
        <f aca="false">IF(A64="","",VLOOKUP($A64,Plan3!$A$1524:$I$1975,3,0))</f>
        <v>0</v>
      </c>
      <c r="D64" s="686" t="n">
        <f aca="false">IF(A64="","",VLOOKUP($A64,Plan3!$A$1524:$I$1975,8,0))</f>
        <v>0</v>
      </c>
      <c r="E64" s="687" t="n">
        <f aca="false">IF($A64="","",IF(H64&lt;&gt;"","Fazer Pedido",""))</f>
        <v>0</v>
      </c>
      <c r="F64" s="687" t="n">
        <f aca="false">IF($A64="","",IF(I64&lt;&gt;"","Fazer Pedido",""))</f>
        <v>0</v>
      </c>
      <c r="G64" s="687" t="n">
        <f aca="false">IF($A64="","",IF(J64&lt;&gt;"","Fazer Pedido",""))</f>
        <v>0</v>
      </c>
      <c r="H64" s="688" t="n">
        <f aca="false">IF($A64="","",IF(MONTH($L64)=MONTH(H$4),"Insumo na Obra",""))</f>
        <v>0</v>
      </c>
      <c r="I64" s="688" t="n">
        <f aca="false">IF($A64="","",IF(MONTH($L64)=MONTH(I$4),"Insumo na Obra",""))</f>
        <v>0</v>
      </c>
      <c r="J64" s="688" t="n">
        <f aca="false">IF($A64="","",IF(MONTH($L64)=MONTH(J$4),"Insumo na Obra",""))</f>
        <v>0</v>
      </c>
      <c r="K64" s="689"/>
      <c r="L64" s="684" t="n">
        <f aca="false">DATEVALUE(M64)</f>
        <v>0</v>
      </c>
      <c r="M64" s="110"/>
      <c r="N64" s="152" t="s">
        <v>3162</v>
      </c>
    </row>
    <row r="65" customFormat="false" ht="38.25" hidden="false" customHeight="true" outlineLevel="0" collapsed="false">
      <c r="A65" s="152"/>
      <c r="B65" s="679" t="n">
        <f aca="false">IF(C65&lt;&gt;"",B64+1,"")</f>
        <v>0</v>
      </c>
      <c r="C65" s="680" t="n">
        <f aca="false">IF(A65="","",VLOOKUP($A65,Plan3!$A$1524:$I$1975,3,0))</f>
        <v>0</v>
      </c>
      <c r="D65" s="680" t="n">
        <f aca="false">IF(A65="","",VLOOKUP($A65,Plan3!$A$1524:$I$1975,8,0))</f>
        <v>0</v>
      </c>
      <c r="E65" s="681" t="n">
        <f aca="false">IF($A65="","",IF(H65&lt;&gt;"","Fazer Pedido",""))</f>
        <v>0</v>
      </c>
      <c r="F65" s="681" t="n">
        <f aca="false">IF($A65="","",IF(I65&lt;&gt;"","Fazer Pedido",""))</f>
        <v>0</v>
      </c>
      <c r="G65" s="681" t="n">
        <f aca="false">IF($A65="","",IF(J65&lt;&gt;"","Fazer Pedido",""))</f>
        <v>0</v>
      </c>
      <c r="H65" s="682" t="n">
        <f aca="false">IF($A65="","",IF(MONTH($L65)=MONTH(H$4),"Insumo na Obra",""))</f>
        <v>0</v>
      </c>
      <c r="I65" s="682" t="n">
        <f aca="false">IF($A65="","",IF(MONTH($L65)=MONTH(I$4),"Insumo na Obra",""))</f>
        <v>0</v>
      </c>
      <c r="J65" s="682" t="n">
        <f aca="false">IF($A65="","",IF(MONTH($L65)=MONTH(J$4),"Insumo na Obra",""))</f>
        <v>0</v>
      </c>
      <c r="K65" s="683"/>
      <c r="L65" s="684" t="n">
        <f aca="false">DATEVALUE(M65)</f>
        <v>0</v>
      </c>
      <c r="M65" s="110"/>
      <c r="N65" s="152" t="s">
        <v>2157</v>
      </c>
    </row>
    <row r="66" customFormat="false" ht="38.25" hidden="false" customHeight="true" outlineLevel="0" collapsed="false">
      <c r="A66" s="152"/>
      <c r="B66" s="685" t="n">
        <f aca="false">IF(C66&lt;&gt;"",B65+1,"")</f>
        <v>0</v>
      </c>
      <c r="C66" s="686" t="n">
        <f aca="false">IF(A66="","",VLOOKUP($A66,Plan3!$A$1524:$I$1975,3,0))</f>
        <v>0</v>
      </c>
      <c r="D66" s="686" t="n">
        <f aca="false">IF(A66="","",VLOOKUP($A66,Plan3!$A$1524:$I$1975,8,0))</f>
        <v>0</v>
      </c>
      <c r="E66" s="687" t="n">
        <f aca="false">IF($A66="","",IF(H66&lt;&gt;"","Fazer Pedido",""))</f>
        <v>0</v>
      </c>
      <c r="F66" s="687" t="n">
        <f aca="false">IF($A66="","",IF(I66&lt;&gt;"","Fazer Pedido",""))</f>
        <v>0</v>
      </c>
      <c r="G66" s="687" t="n">
        <f aca="false">IF($A66="","",IF(J66&lt;&gt;"","Fazer Pedido",""))</f>
        <v>0</v>
      </c>
      <c r="H66" s="688" t="n">
        <f aca="false">IF($A66="","",IF(MONTH($L66)=MONTH(H$4),"Insumo na Obra",""))</f>
        <v>0</v>
      </c>
      <c r="I66" s="688" t="n">
        <f aca="false">IF($A66="","",IF(MONTH($L66)=MONTH(I$4),"Insumo na Obra",""))</f>
        <v>0</v>
      </c>
      <c r="J66" s="688" t="n">
        <f aca="false">IF($A66="","",IF(MONTH($L66)=MONTH(J$4),"Insumo na Obra",""))</f>
        <v>0</v>
      </c>
      <c r="K66" s="689"/>
      <c r="L66" s="684" t="n">
        <f aca="false">DATEVALUE(M66)</f>
        <v>0</v>
      </c>
      <c r="M66" s="110"/>
      <c r="N66" s="152" t="s">
        <v>2158</v>
      </c>
    </row>
    <row r="67" customFormat="false" ht="38.25" hidden="false" customHeight="true" outlineLevel="0" collapsed="false">
      <c r="A67" s="152"/>
      <c r="B67" s="679" t="n">
        <f aca="false">IF(C67&lt;&gt;"",B66+1,"")</f>
        <v>0</v>
      </c>
      <c r="C67" s="680" t="n">
        <f aca="false">IF(A67="","",VLOOKUP($A67,Plan3!$A$1524:$I$1975,3,0))</f>
        <v>0</v>
      </c>
      <c r="D67" s="680" t="n">
        <f aca="false">IF(A67="","",VLOOKUP($A67,Plan3!$A$1524:$I$1975,8,0))</f>
        <v>0</v>
      </c>
      <c r="E67" s="681" t="n">
        <f aca="false">IF($A67="","",IF(H67&lt;&gt;"","Fazer Pedido",""))</f>
        <v>0</v>
      </c>
      <c r="F67" s="681" t="n">
        <f aca="false">IF($A67="","",IF(I67&lt;&gt;"","Fazer Pedido",""))</f>
        <v>0</v>
      </c>
      <c r="G67" s="681" t="n">
        <f aca="false">IF($A67="","",IF(J67&lt;&gt;"","Fazer Pedido",""))</f>
        <v>0</v>
      </c>
      <c r="H67" s="682" t="n">
        <f aca="false">IF($A67="","",IF(MONTH($L67)=MONTH(H$4),"Insumo na Obra",""))</f>
        <v>0</v>
      </c>
      <c r="I67" s="682" t="n">
        <f aca="false">IF($A67="","",IF(MONTH($L67)=MONTH(I$4),"Insumo na Obra",""))</f>
        <v>0</v>
      </c>
      <c r="J67" s="682" t="n">
        <f aca="false">IF($A67="","",IF(MONTH($L67)=MONTH(J$4),"Insumo na Obra",""))</f>
        <v>0</v>
      </c>
      <c r="K67" s="683"/>
      <c r="L67" s="684" t="n">
        <f aca="false">DATEVALUE(M67)</f>
        <v>0</v>
      </c>
      <c r="M67" s="110"/>
      <c r="N67" s="152" t="s">
        <v>3163</v>
      </c>
    </row>
    <row r="68" customFormat="false" ht="38.25" hidden="false" customHeight="true" outlineLevel="0" collapsed="false">
      <c r="A68" s="152"/>
      <c r="B68" s="685" t="n">
        <f aca="false">IF(C68&lt;&gt;"",B67+1,"")</f>
        <v>0</v>
      </c>
      <c r="C68" s="686" t="n">
        <f aca="false">IF(A68="","",VLOOKUP($A68,Plan3!$A$1524:$I$1975,3,0))</f>
        <v>0</v>
      </c>
      <c r="D68" s="686" t="n">
        <f aca="false">IF(A68="","",VLOOKUP($A68,Plan3!$A$1524:$I$1975,8,0))</f>
        <v>0</v>
      </c>
      <c r="E68" s="687" t="n">
        <f aca="false">IF($A68="","",IF(H68&lt;&gt;"","Fazer Pedido",""))</f>
        <v>0</v>
      </c>
      <c r="F68" s="687" t="n">
        <f aca="false">IF($A68="","",IF(I68&lt;&gt;"","Fazer Pedido",""))</f>
        <v>0</v>
      </c>
      <c r="G68" s="687" t="n">
        <f aca="false">IF($A68="","",IF(J68&lt;&gt;"","Fazer Pedido",""))</f>
        <v>0</v>
      </c>
      <c r="H68" s="688" t="n">
        <f aca="false">IF($A68="","",IF(MONTH($L68)=MONTH(H$4),"Insumo na Obra",""))</f>
        <v>0</v>
      </c>
      <c r="I68" s="688" t="n">
        <f aca="false">IF($A68="","",IF(MONTH($L68)=MONTH(I$4),"Insumo na Obra",""))</f>
        <v>0</v>
      </c>
      <c r="J68" s="688" t="n">
        <f aca="false">IF($A68="","",IF(MONTH($L68)=MONTH(J$4),"Insumo na Obra",""))</f>
        <v>0</v>
      </c>
      <c r="K68" s="689"/>
      <c r="L68" s="684" t="n">
        <f aca="false">DATEVALUE(M68)</f>
        <v>0</v>
      </c>
      <c r="M68" s="110"/>
      <c r="N68" s="152" t="s">
        <v>1484</v>
      </c>
    </row>
    <row r="69" customFormat="false" ht="38.25" hidden="false" customHeight="true" outlineLevel="0" collapsed="false">
      <c r="A69" s="152"/>
      <c r="B69" s="679" t="n">
        <f aca="false">IF(C69&lt;&gt;"",B68+1,"")</f>
        <v>0</v>
      </c>
      <c r="C69" s="680" t="n">
        <f aca="false">IF(A69="","",VLOOKUP($A69,Plan3!$A$1524:$I$1975,3,0))</f>
        <v>0</v>
      </c>
      <c r="D69" s="680" t="n">
        <f aca="false">IF(A69="","",VLOOKUP($A69,Plan3!$A$1524:$I$1975,8,0))</f>
        <v>0</v>
      </c>
      <c r="E69" s="681" t="n">
        <f aca="false">IF($A69="","",IF(H69&lt;&gt;"","Fazer Pedido",""))</f>
        <v>0</v>
      </c>
      <c r="F69" s="681" t="n">
        <f aca="false">IF($A69="","",IF(I69&lt;&gt;"","Fazer Pedido",""))</f>
        <v>0</v>
      </c>
      <c r="G69" s="681" t="n">
        <f aca="false">IF($A69="","",IF(J69&lt;&gt;"","Fazer Pedido",""))</f>
        <v>0</v>
      </c>
      <c r="H69" s="682" t="n">
        <f aca="false">IF($A69="","",IF(MONTH($L69)=MONTH(H$4),"Insumo na Obra",""))</f>
        <v>0</v>
      </c>
      <c r="I69" s="682" t="n">
        <f aca="false">IF($A69="","",IF(MONTH($L69)=MONTH(I$4),"Insumo na Obra",""))</f>
        <v>0</v>
      </c>
      <c r="J69" s="682" t="n">
        <f aca="false">IF($A69="","",IF(MONTH($L69)=MONTH(J$4),"Insumo na Obra",""))</f>
        <v>0</v>
      </c>
      <c r="K69" s="683"/>
      <c r="L69" s="684" t="n">
        <f aca="false">DATEVALUE(M69)</f>
        <v>0</v>
      </c>
      <c r="M69" s="110"/>
      <c r="N69" s="152" t="s">
        <v>3164</v>
      </c>
    </row>
    <row r="70" customFormat="false" ht="38.25" hidden="false" customHeight="true" outlineLevel="0" collapsed="false">
      <c r="A70" s="152"/>
      <c r="B70" s="685" t="n">
        <f aca="false">IF(C70&lt;&gt;"",B69+1,"")</f>
        <v>0</v>
      </c>
      <c r="C70" s="686" t="n">
        <f aca="false">IF(A70="","",VLOOKUP($A70,Plan3!$A$1524:$I$1975,3,0))</f>
        <v>0</v>
      </c>
      <c r="D70" s="686" t="n">
        <f aca="false">IF(A70="","",VLOOKUP($A70,Plan3!$A$1524:$I$1975,8,0))</f>
        <v>0</v>
      </c>
      <c r="E70" s="687" t="n">
        <f aca="false">IF($A70="","",IF(H70&lt;&gt;"","Fazer Pedido",""))</f>
        <v>0</v>
      </c>
      <c r="F70" s="687" t="n">
        <f aca="false">IF($A70="","",IF(I70&lt;&gt;"","Fazer Pedido",""))</f>
        <v>0</v>
      </c>
      <c r="G70" s="687" t="n">
        <f aca="false">IF($A70="","",IF(J70&lt;&gt;"","Fazer Pedido",""))</f>
        <v>0</v>
      </c>
      <c r="H70" s="688" t="n">
        <f aca="false">IF($A70="","",IF(MONTH($L70)=MONTH(H$4),"Insumo na Obra",""))</f>
        <v>0</v>
      </c>
      <c r="I70" s="688" t="n">
        <f aca="false">IF($A70="","",IF(MONTH($L70)=MONTH(I$4),"Insumo na Obra",""))</f>
        <v>0</v>
      </c>
      <c r="J70" s="688" t="n">
        <f aca="false">IF($A70="","",IF(MONTH($L70)=MONTH(J$4),"Insumo na Obra",""))</f>
        <v>0</v>
      </c>
      <c r="K70" s="689"/>
      <c r="L70" s="684" t="n">
        <f aca="false">DATEVALUE(M70)</f>
        <v>0</v>
      </c>
      <c r="M70" s="110"/>
      <c r="N70" s="152" t="s">
        <v>3165</v>
      </c>
    </row>
    <row r="71" customFormat="false" ht="38.25" hidden="false" customHeight="true" outlineLevel="0" collapsed="false">
      <c r="A71" s="152"/>
      <c r="B71" s="679" t="n">
        <f aca="false">IF(C71&lt;&gt;"",B70+1,"")</f>
        <v>0</v>
      </c>
      <c r="C71" s="680" t="n">
        <f aca="false">IF(A71="","",VLOOKUP($A71,Plan3!$A$1524:$I$1975,3,0))</f>
        <v>0</v>
      </c>
      <c r="D71" s="680" t="n">
        <f aca="false">IF(A71="","",VLOOKUP($A71,Plan3!$A$1524:$I$1975,8,0))</f>
        <v>0</v>
      </c>
      <c r="E71" s="681" t="n">
        <f aca="false">IF($A71="","",IF(H71&lt;&gt;"","Fazer Pedido",""))</f>
        <v>0</v>
      </c>
      <c r="F71" s="681" t="n">
        <f aca="false">IF($A71="","",IF(I71&lt;&gt;"","Fazer Pedido",""))</f>
        <v>0</v>
      </c>
      <c r="G71" s="681" t="n">
        <f aca="false">IF($A71="","",IF(J71&lt;&gt;"","Fazer Pedido",""))</f>
        <v>0</v>
      </c>
      <c r="H71" s="682" t="n">
        <f aca="false">IF($A71="","",IF(MONTH($L71)=MONTH(H$4),"Insumo na Obra",""))</f>
        <v>0</v>
      </c>
      <c r="I71" s="682" t="n">
        <f aca="false">IF($A71="","",IF(MONTH($L71)=MONTH(I$4),"Insumo na Obra",""))</f>
        <v>0</v>
      </c>
      <c r="J71" s="682" t="n">
        <f aca="false">IF($A71="","",IF(MONTH($L71)=MONTH(J$4),"Insumo na Obra",""))</f>
        <v>0</v>
      </c>
      <c r="K71" s="683"/>
      <c r="L71" s="684" t="n">
        <f aca="false">DATEVALUE(M71)</f>
        <v>0</v>
      </c>
      <c r="M71" s="110"/>
      <c r="N71" s="152" t="s">
        <v>1486</v>
      </c>
    </row>
    <row r="72" customFormat="false" ht="38.25" hidden="false" customHeight="true" outlineLevel="0" collapsed="false">
      <c r="A72" s="152"/>
      <c r="B72" s="685" t="n">
        <f aca="false">IF(C72&lt;&gt;"",B71+1,"")</f>
        <v>0</v>
      </c>
      <c r="C72" s="686" t="n">
        <f aca="false">IF(A72="","",VLOOKUP($A72,Plan3!$A$1524:$I$1975,3,0))</f>
        <v>0</v>
      </c>
      <c r="D72" s="686" t="n">
        <f aca="false">IF(A72="","",VLOOKUP($A72,Plan3!$A$1524:$I$1975,8,0))</f>
        <v>0</v>
      </c>
      <c r="E72" s="687" t="n">
        <f aca="false">IF($A72="","",IF(H72&lt;&gt;"","Fazer Pedido",""))</f>
        <v>0</v>
      </c>
      <c r="F72" s="687" t="n">
        <f aca="false">IF($A72="","",IF(I72&lt;&gt;"","Fazer Pedido",""))</f>
        <v>0</v>
      </c>
      <c r="G72" s="687" t="n">
        <f aca="false">IF($A72="","",IF(J72&lt;&gt;"","Fazer Pedido",""))</f>
        <v>0</v>
      </c>
      <c r="H72" s="688" t="n">
        <f aca="false">IF($A72="","",IF(MONTH($L72)=MONTH(H$4),"Insumo na Obra",""))</f>
        <v>0</v>
      </c>
      <c r="I72" s="688" t="n">
        <f aca="false">IF($A72="","",IF(MONTH($L72)=MONTH(I$4),"Insumo na Obra",""))</f>
        <v>0</v>
      </c>
      <c r="J72" s="688" t="n">
        <f aca="false">IF($A72="","",IF(MONTH($L72)=MONTH(J$4),"Insumo na Obra",""))</f>
        <v>0</v>
      </c>
      <c r="K72" s="689"/>
      <c r="L72" s="684" t="n">
        <f aca="false">DATEVALUE(M72)</f>
        <v>0</v>
      </c>
      <c r="M72" s="110"/>
      <c r="N72" s="152" t="s">
        <v>3166</v>
      </c>
    </row>
    <row r="73" customFormat="false" ht="38.25" hidden="false" customHeight="true" outlineLevel="0" collapsed="false">
      <c r="A73" s="152"/>
      <c r="B73" s="679" t="n">
        <f aca="false">IF(C73&lt;&gt;"",B72+1,"")</f>
        <v>0</v>
      </c>
      <c r="C73" s="680" t="n">
        <f aca="false">IF(A73="","",VLOOKUP($A73,Plan3!$A$1524:$I$1975,3,0))</f>
        <v>0</v>
      </c>
      <c r="D73" s="680" t="n">
        <f aca="false">IF(A73="","",VLOOKUP($A73,Plan3!$A$1524:$I$1975,8,0))</f>
        <v>0</v>
      </c>
      <c r="E73" s="681" t="n">
        <f aca="false">IF($A73="","",IF(H73&lt;&gt;"","Fazer Pedido",""))</f>
        <v>0</v>
      </c>
      <c r="F73" s="681" t="n">
        <f aca="false">IF($A73="","",IF(I73&lt;&gt;"","Fazer Pedido",""))</f>
        <v>0</v>
      </c>
      <c r="G73" s="681" t="n">
        <f aca="false">IF($A73="","",IF(J73&lt;&gt;"","Fazer Pedido",""))</f>
        <v>0</v>
      </c>
      <c r="H73" s="682" t="n">
        <f aca="false">IF($A73="","",IF(MONTH($L73)=MONTH(H$4),"Insumo na Obra",""))</f>
        <v>0</v>
      </c>
      <c r="I73" s="682" t="n">
        <f aca="false">IF($A73="","",IF(MONTH($L73)=MONTH(I$4),"Insumo na Obra",""))</f>
        <v>0</v>
      </c>
      <c r="J73" s="682" t="n">
        <f aca="false">IF($A73="","",IF(MONTH($L73)=MONTH(J$4),"Insumo na Obra",""))</f>
        <v>0</v>
      </c>
      <c r="K73" s="683"/>
      <c r="L73" s="684" t="n">
        <f aca="false">DATEVALUE(M73)</f>
        <v>0</v>
      </c>
      <c r="M73" s="110"/>
      <c r="N73" s="152" t="s">
        <v>2159</v>
      </c>
    </row>
    <row r="74" customFormat="false" ht="38.25" hidden="false" customHeight="true" outlineLevel="0" collapsed="false">
      <c r="A74" s="152"/>
      <c r="B74" s="685" t="n">
        <f aca="false">IF(C74&lt;&gt;"",B73+1,"")</f>
        <v>0</v>
      </c>
      <c r="C74" s="686" t="n">
        <f aca="false">IF(A74="","",VLOOKUP($A74,Plan3!$A$1524:$I$1975,3,0))</f>
        <v>0</v>
      </c>
      <c r="D74" s="686" t="n">
        <f aca="false">IF(A74="","",VLOOKUP($A74,Plan3!$A$1524:$I$1975,8,0))</f>
        <v>0</v>
      </c>
      <c r="E74" s="687" t="n">
        <f aca="false">IF($A74="","",IF(H74&lt;&gt;"","Fazer Pedido",""))</f>
        <v>0</v>
      </c>
      <c r="F74" s="687" t="n">
        <f aca="false">IF($A74="","",IF(I74&lt;&gt;"","Fazer Pedido",""))</f>
        <v>0</v>
      </c>
      <c r="G74" s="687" t="n">
        <f aca="false">IF($A74="","",IF(J74&lt;&gt;"","Fazer Pedido",""))</f>
        <v>0</v>
      </c>
      <c r="H74" s="688" t="n">
        <f aca="false">IF($A74="","",IF(MONTH($L74)=MONTH(H$4),"Insumo na Obra",""))</f>
        <v>0</v>
      </c>
      <c r="I74" s="688" t="n">
        <f aca="false">IF($A74="","",IF(MONTH($L74)=MONTH(I$4),"Insumo na Obra",""))</f>
        <v>0</v>
      </c>
      <c r="J74" s="688" t="n">
        <f aca="false">IF($A74="","",IF(MONTH($L74)=MONTH(J$4),"Insumo na Obra",""))</f>
        <v>0</v>
      </c>
      <c r="K74" s="689"/>
      <c r="L74" s="684" t="n">
        <f aca="false">DATEVALUE(M74)</f>
        <v>0</v>
      </c>
      <c r="M74" s="110"/>
      <c r="N74" s="152" t="s">
        <v>3167</v>
      </c>
    </row>
    <row r="75" customFormat="false" ht="38.25" hidden="false" customHeight="true" outlineLevel="0" collapsed="false">
      <c r="A75" s="152"/>
      <c r="B75" s="679" t="n">
        <f aca="false">IF(C75&lt;&gt;"",B74+1,"")</f>
        <v>0</v>
      </c>
      <c r="C75" s="680" t="n">
        <f aca="false">IF(A75="","",VLOOKUP($A75,Plan3!$A$1524:$I$1975,3,0))</f>
        <v>0</v>
      </c>
      <c r="D75" s="680" t="n">
        <f aca="false">IF(A75="","",VLOOKUP($A75,Plan3!$A$1524:$I$1975,8,0))</f>
        <v>0</v>
      </c>
      <c r="E75" s="681" t="n">
        <f aca="false">IF($A75="","",IF(H75&lt;&gt;"","Fazer Pedido",""))</f>
        <v>0</v>
      </c>
      <c r="F75" s="681" t="n">
        <f aca="false">IF($A75="","",IF(I75&lt;&gt;"","Fazer Pedido",""))</f>
        <v>0</v>
      </c>
      <c r="G75" s="681" t="n">
        <f aca="false">IF($A75="","",IF(J75&lt;&gt;"","Fazer Pedido",""))</f>
        <v>0</v>
      </c>
      <c r="H75" s="682" t="n">
        <f aca="false">IF($A75="","",IF(MONTH($L75)=MONTH(H$4),"Insumo na Obra",""))</f>
        <v>0</v>
      </c>
      <c r="I75" s="682" t="n">
        <f aca="false">IF($A75="","",IF(MONTH($L75)=MONTH(I$4),"Insumo na Obra",""))</f>
        <v>0</v>
      </c>
      <c r="J75" s="682" t="n">
        <f aca="false">IF($A75="","",IF(MONTH($L75)=MONTH(J$4),"Insumo na Obra",""))</f>
        <v>0</v>
      </c>
      <c r="K75" s="683"/>
      <c r="L75" s="684" t="n">
        <f aca="false">DATEVALUE(M75)</f>
        <v>0</v>
      </c>
      <c r="M75" s="110"/>
      <c r="N75" s="152" t="s">
        <v>3168</v>
      </c>
    </row>
    <row r="76" customFormat="false" ht="38.25" hidden="false" customHeight="true" outlineLevel="0" collapsed="false">
      <c r="A76" s="152"/>
      <c r="B76" s="685" t="n">
        <f aca="false">IF(C76&lt;&gt;"",B75+1,"")</f>
        <v>0</v>
      </c>
      <c r="C76" s="686" t="n">
        <f aca="false">IF(A76="","",VLOOKUP($A76,Plan3!$A$1524:$I$1975,3,0))</f>
        <v>0</v>
      </c>
      <c r="D76" s="686" t="n">
        <f aca="false">IF(A76="","",VLOOKUP($A76,Plan3!$A$1524:$I$1975,8,0))</f>
        <v>0</v>
      </c>
      <c r="E76" s="687" t="n">
        <f aca="false">IF($A76="","",IF(H76&lt;&gt;"","Fazer Pedido",""))</f>
        <v>0</v>
      </c>
      <c r="F76" s="687" t="n">
        <f aca="false">IF($A76="","",IF(I76&lt;&gt;"","Fazer Pedido",""))</f>
        <v>0</v>
      </c>
      <c r="G76" s="687" t="n">
        <f aca="false">IF($A76="","",IF(J76&lt;&gt;"","Fazer Pedido",""))</f>
        <v>0</v>
      </c>
      <c r="H76" s="688" t="n">
        <f aca="false">IF($A76="","",IF(MONTH($L76)=MONTH(H$4),"Insumo na Obra",""))</f>
        <v>0</v>
      </c>
      <c r="I76" s="688" t="n">
        <f aca="false">IF($A76="","",IF(MONTH($L76)=MONTH(I$4),"Insumo na Obra",""))</f>
        <v>0</v>
      </c>
      <c r="J76" s="688" t="n">
        <f aca="false">IF($A76="","",IF(MONTH($L76)=MONTH(J$4),"Insumo na Obra",""))</f>
        <v>0</v>
      </c>
      <c r="K76" s="689"/>
      <c r="L76" s="684" t="n">
        <f aca="false">DATEVALUE(M76)</f>
        <v>0</v>
      </c>
      <c r="M76" s="110"/>
      <c r="N76" s="152" t="s">
        <v>3169</v>
      </c>
    </row>
    <row r="77" customFormat="false" ht="38.25" hidden="false" customHeight="true" outlineLevel="0" collapsed="false">
      <c r="A77" s="152"/>
      <c r="B77" s="679" t="n">
        <f aca="false">IF(C77&lt;&gt;"",B76+1,"")</f>
        <v>0</v>
      </c>
      <c r="C77" s="680" t="n">
        <f aca="false">IF(A77="","",VLOOKUP($A77,Plan3!$A$1524:$I$1975,3,0))</f>
        <v>0</v>
      </c>
      <c r="D77" s="680" t="n">
        <f aca="false">IF(A77="","",VLOOKUP($A77,Plan3!$A$1524:$I$1975,8,0))</f>
        <v>0</v>
      </c>
      <c r="E77" s="681" t="n">
        <f aca="false">IF($A77="","",IF(H77&lt;&gt;"","Fazer Pedido",""))</f>
        <v>0</v>
      </c>
      <c r="F77" s="681" t="n">
        <f aca="false">IF($A77="","",IF(I77&lt;&gt;"","Fazer Pedido",""))</f>
        <v>0</v>
      </c>
      <c r="G77" s="681" t="n">
        <f aca="false">IF($A77="","",IF(J77&lt;&gt;"","Fazer Pedido",""))</f>
        <v>0</v>
      </c>
      <c r="H77" s="682" t="n">
        <f aca="false">IF($A77="","",IF(MONTH($L77)=MONTH(H$4),"Insumo na Obra",""))</f>
        <v>0</v>
      </c>
      <c r="I77" s="682" t="n">
        <f aca="false">IF($A77="","",IF(MONTH($L77)=MONTH(I$4),"Insumo na Obra",""))</f>
        <v>0</v>
      </c>
      <c r="J77" s="682" t="n">
        <f aca="false">IF($A77="","",IF(MONTH($L77)=MONTH(J$4),"Insumo na Obra",""))</f>
        <v>0</v>
      </c>
      <c r="K77" s="683"/>
      <c r="L77" s="684" t="n">
        <f aca="false">DATEVALUE(M77)</f>
        <v>0</v>
      </c>
      <c r="M77" s="110"/>
      <c r="N77" s="152" t="s">
        <v>3170</v>
      </c>
    </row>
    <row r="78" customFormat="false" ht="38.25" hidden="false" customHeight="true" outlineLevel="0" collapsed="false">
      <c r="A78" s="152"/>
      <c r="B78" s="685" t="n">
        <f aca="false">IF(C78&lt;&gt;"",B77+1,"")</f>
        <v>0</v>
      </c>
      <c r="C78" s="686" t="n">
        <f aca="false">IF(A78="","",VLOOKUP($A78,Plan3!$A$1524:$I$1975,3,0))</f>
        <v>0</v>
      </c>
      <c r="D78" s="686" t="n">
        <f aca="false">IF(A78="","",VLOOKUP($A78,Plan3!$A$1524:$I$1975,8,0))</f>
        <v>0</v>
      </c>
      <c r="E78" s="687" t="n">
        <f aca="false">IF($A78="","",IF(H78&lt;&gt;"","Fazer Pedido",""))</f>
        <v>0</v>
      </c>
      <c r="F78" s="687" t="n">
        <f aca="false">IF($A78="","",IF(I78&lt;&gt;"","Fazer Pedido",""))</f>
        <v>0</v>
      </c>
      <c r="G78" s="687" t="n">
        <f aca="false">IF($A78="","",IF(J78&lt;&gt;"","Fazer Pedido",""))</f>
        <v>0</v>
      </c>
      <c r="H78" s="688" t="n">
        <f aca="false">IF($A78="","",IF(MONTH($L78)=MONTH(H$4),"Insumo na Obra",""))</f>
        <v>0</v>
      </c>
      <c r="I78" s="688" t="n">
        <f aca="false">IF($A78="","",IF(MONTH($L78)=MONTH(I$4),"Insumo na Obra",""))</f>
        <v>0</v>
      </c>
      <c r="J78" s="688" t="n">
        <f aca="false">IF($A78="","",IF(MONTH($L78)=MONTH(J$4),"Insumo na Obra",""))</f>
        <v>0</v>
      </c>
      <c r="K78" s="689"/>
      <c r="L78" s="684" t="n">
        <f aca="false">DATEVALUE(M78)</f>
        <v>0</v>
      </c>
      <c r="M78" s="110"/>
      <c r="N78" s="152" t="s">
        <v>3171</v>
      </c>
    </row>
    <row r="79" customFormat="false" ht="38.25" hidden="false" customHeight="true" outlineLevel="0" collapsed="false">
      <c r="A79" s="152"/>
      <c r="B79" s="679" t="n">
        <f aca="false">IF(C79&lt;&gt;"",B78+1,"")</f>
        <v>0</v>
      </c>
      <c r="C79" s="680" t="n">
        <f aca="false">IF(A79="","",VLOOKUP($A79,Plan3!$A$1524:$I$1975,3,0))</f>
        <v>0</v>
      </c>
      <c r="D79" s="680" t="n">
        <f aca="false">IF(A79="","",VLOOKUP($A79,Plan3!$A$1524:$I$1975,8,0))</f>
        <v>0</v>
      </c>
      <c r="E79" s="681" t="n">
        <f aca="false">IF($A79="","",IF(H79&lt;&gt;"","Fazer Pedido",""))</f>
        <v>0</v>
      </c>
      <c r="F79" s="681" t="n">
        <f aca="false">IF($A79="","",IF(I79&lt;&gt;"","Fazer Pedido",""))</f>
        <v>0</v>
      </c>
      <c r="G79" s="681" t="n">
        <f aca="false">IF($A79="","",IF(J79&lt;&gt;"","Fazer Pedido",""))</f>
        <v>0</v>
      </c>
      <c r="H79" s="682" t="n">
        <f aca="false">IF($A79="","",IF(MONTH($L79)=MONTH(H$4),"Insumo na Obra",""))</f>
        <v>0</v>
      </c>
      <c r="I79" s="682" t="n">
        <f aca="false">IF($A79="","",IF(MONTH($L79)=MONTH(I$4),"Insumo na Obra",""))</f>
        <v>0</v>
      </c>
      <c r="J79" s="682" t="n">
        <f aca="false">IF($A79="","",IF(MONTH($L79)=MONTH(J$4),"Insumo na Obra",""))</f>
        <v>0</v>
      </c>
      <c r="K79" s="683"/>
      <c r="L79" s="684" t="n">
        <f aca="false">DATEVALUE(M79)</f>
        <v>0</v>
      </c>
      <c r="M79" s="110"/>
      <c r="N79" s="152" t="s">
        <v>3172</v>
      </c>
    </row>
    <row r="80" customFormat="false" ht="38.25" hidden="false" customHeight="true" outlineLevel="0" collapsed="false">
      <c r="A80" s="152"/>
      <c r="B80" s="685" t="n">
        <f aca="false">IF(C80&lt;&gt;"",B79+1,"")</f>
        <v>0</v>
      </c>
      <c r="C80" s="686" t="n">
        <f aca="false">IF(A80="","",VLOOKUP($A80,Plan3!$A$1524:$I$1975,3,0))</f>
        <v>0</v>
      </c>
      <c r="D80" s="686" t="n">
        <f aca="false">IF(A80="","",VLOOKUP($A80,Plan3!$A$1524:$I$1975,8,0))</f>
        <v>0</v>
      </c>
      <c r="E80" s="687" t="n">
        <f aca="false">IF($A80="","",IF(H80&lt;&gt;"","Fazer Pedido",""))</f>
        <v>0</v>
      </c>
      <c r="F80" s="687" t="n">
        <f aca="false">IF($A80="","",IF(I80&lt;&gt;"","Fazer Pedido",""))</f>
        <v>0</v>
      </c>
      <c r="G80" s="687" t="n">
        <f aca="false">IF($A80="","",IF(J80&lt;&gt;"","Fazer Pedido",""))</f>
        <v>0</v>
      </c>
      <c r="H80" s="688" t="n">
        <f aca="false">IF($A80="","",IF(MONTH($L80)=MONTH(H$4),"Insumo na Obra",""))</f>
        <v>0</v>
      </c>
      <c r="I80" s="688" t="n">
        <f aca="false">IF($A80="","",IF(MONTH($L80)=MONTH(I$4),"Insumo na Obra",""))</f>
        <v>0</v>
      </c>
      <c r="J80" s="688" t="n">
        <f aca="false">IF($A80="","",IF(MONTH($L80)=MONTH(J$4),"Insumo na Obra",""))</f>
        <v>0</v>
      </c>
      <c r="K80" s="689"/>
      <c r="L80" s="684" t="n">
        <f aca="false">DATEVALUE(M80)</f>
        <v>0</v>
      </c>
      <c r="M80" s="110"/>
      <c r="N80" s="152" t="s">
        <v>3173</v>
      </c>
    </row>
    <row r="81" customFormat="false" ht="38.25" hidden="false" customHeight="true" outlineLevel="0" collapsed="false">
      <c r="A81" s="152"/>
      <c r="B81" s="679" t="n">
        <f aca="false">IF(C81&lt;&gt;"",B80+1,"")</f>
        <v>0</v>
      </c>
      <c r="C81" s="680" t="n">
        <f aca="false">IF(A81="","",VLOOKUP($A81,Plan3!$A$1524:$I$1975,3,0))</f>
        <v>0</v>
      </c>
      <c r="D81" s="680" t="n">
        <f aca="false">IF(A81="","",VLOOKUP($A81,Plan3!$A$1524:$I$1975,8,0))</f>
        <v>0</v>
      </c>
      <c r="E81" s="681" t="n">
        <f aca="false">IF($A81="","",IF(H81&lt;&gt;"","Fazer Pedido",""))</f>
        <v>0</v>
      </c>
      <c r="F81" s="681" t="n">
        <f aca="false">IF($A81="","",IF(I81&lt;&gt;"","Fazer Pedido",""))</f>
        <v>0</v>
      </c>
      <c r="G81" s="681" t="n">
        <f aca="false">IF($A81="","",IF(J81&lt;&gt;"","Fazer Pedido",""))</f>
        <v>0</v>
      </c>
      <c r="H81" s="682" t="n">
        <f aca="false">IF($A81="","",IF(MONTH($L81)=MONTH(H$4),"Insumo na Obra",""))</f>
        <v>0</v>
      </c>
      <c r="I81" s="682" t="n">
        <f aca="false">IF($A81="","",IF(MONTH($L81)=MONTH(I$4),"Insumo na Obra",""))</f>
        <v>0</v>
      </c>
      <c r="J81" s="682" t="n">
        <f aca="false">IF($A81="","",IF(MONTH($L81)=MONTH(J$4),"Insumo na Obra",""))</f>
        <v>0</v>
      </c>
      <c r="K81" s="683"/>
      <c r="L81" s="684" t="n">
        <f aca="false">DATEVALUE(M81)</f>
        <v>0</v>
      </c>
      <c r="M81" s="110"/>
      <c r="N81" s="152" t="s">
        <v>2160</v>
      </c>
    </row>
    <row r="82" customFormat="false" ht="38.25" hidden="false" customHeight="true" outlineLevel="0" collapsed="false">
      <c r="A82" s="152"/>
      <c r="B82" s="685" t="n">
        <f aca="false">IF(C82&lt;&gt;"",B81+1,"")</f>
        <v>0</v>
      </c>
      <c r="C82" s="686" t="n">
        <f aca="false">IF(A82="","",VLOOKUP($A82,Plan3!$A$1524:$I$1975,3,0))</f>
        <v>0</v>
      </c>
      <c r="D82" s="686" t="n">
        <f aca="false">IF(A82="","",VLOOKUP($A82,Plan3!$A$1524:$I$1975,8,0))</f>
        <v>0</v>
      </c>
      <c r="E82" s="687" t="n">
        <f aca="false">IF($A82="","",IF(H82&lt;&gt;"","Fazer Pedido",""))</f>
        <v>0</v>
      </c>
      <c r="F82" s="687" t="n">
        <f aca="false">IF($A82="","",IF(I82&lt;&gt;"","Fazer Pedido",""))</f>
        <v>0</v>
      </c>
      <c r="G82" s="687" t="n">
        <f aca="false">IF($A82="","",IF(J82&lt;&gt;"","Fazer Pedido",""))</f>
        <v>0</v>
      </c>
      <c r="H82" s="688" t="n">
        <f aca="false">IF($A82="","",IF(MONTH($L82)=MONTH(H$4),"Insumo na Obra",""))</f>
        <v>0</v>
      </c>
      <c r="I82" s="688" t="n">
        <f aca="false">IF($A82="","",IF(MONTH($L82)=MONTH(I$4),"Insumo na Obra",""))</f>
        <v>0</v>
      </c>
      <c r="J82" s="688" t="n">
        <f aca="false">IF($A82="","",IF(MONTH($L82)=MONTH(J$4),"Insumo na Obra",""))</f>
        <v>0</v>
      </c>
      <c r="K82" s="689"/>
      <c r="L82" s="684" t="n">
        <f aca="false">DATEVALUE(M82)</f>
        <v>0</v>
      </c>
      <c r="M82" s="110"/>
      <c r="N82" s="152" t="s">
        <v>3174</v>
      </c>
    </row>
    <row r="83" customFormat="false" ht="38.25" hidden="false" customHeight="true" outlineLevel="0" collapsed="false">
      <c r="A83" s="152"/>
      <c r="B83" s="679" t="n">
        <f aca="false">IF(C83&lt;&gt;"",B82+1,"")</f>
        <v>0</v>
      </c>
      <c r="C83" s="680" t="n">
        <f aca="false">IF(A83="","",VLOOKUP($A83,Plan3!$A$1524:$I$1975,3,0))</f>
        <v>0</v>
      </c>
      <c r="D83" s="680" t="n">
        <f aca="false">IF(A83="","",VLOOKUP($A83,Plan3!$A$1524:$I$1975,8,0))</f>
        <v>0</v>
      </c>
      <c r="E83" s="681" t="n">
        <f aca="false">IF($A83="","",IF(H83&lt;&gt;"","Fazer Pedido",""))</f>
        <v>0</v>
      </c>
      <c r="F83" s="681" t="n">
        <f aca="false">IF($A83="","",IF(I83&lt;&gt;"","Fazer Pedido",""))</f>
        <v>0</v>
      </c>
      <c r="G83" s="681" t="n">
        <f aca="false">IF($A83="","",IF(J83&lt;&gt;"","Fazer Pedido",""))</f>
        <v>0</v>
      </c>
      <c r="H83" s="682" t="n">
        <f aca="false">IF($A83="","",IF(MONTH($L83)=MONTH(H$4),"Insumo na Obra",""))</f>
        <v>0</v>
      </c>
      <c r="I83" s="682" t="n">
        <f aca="false">IF($A83="","",IF(MONTH($L83)=MONTH(I$4),"Insumo na Obra",""))</f>
        <v>0</v>
      </c>
      <c r="J83" s="682" t="n">
        <f aca="false">IF($A83="","",IF(MONTH($L83)=MONTH(J$4),"Insumo na Obra",""))</f>
        <v>0</v>
      </c>
      <c r="K83" s="683"/>
      <c r="L83" s="684" t="n">
        <f aca="false">DATEVALUE(M83)</f>
        <v>0</v>
      </c>
      <c r="M83" s="110"/>
      <c r="N83" s="152" t="s">
        <v>3175</v>
      </c>
    </row>
    <row r="84" customFormat="false" ht="38.25" hidden="false" customHeight="true" outlineLevel="0" collapsed="false">
      <c r="A84" s="152"/>
      <c r="B84" s="685" t="n">
        <f aca="false">IF(C84&lt;&gt;"",B83+1,"")</f>
        <v>0</v>
      </c>
      <c r="C84" s="686" t="n">
        <f aca="false">IF(A84="","",VLOOKUP($A84,Plan3!$A$1524:$I$1975,3,0))</f>
        <v>0</v>
      </c>
      <c r="D84" s="686" t="n">
        <f aca="false">IF(A84="","",VLOOKUP($A84,Plan3!$A$1524:$I$1975,8,0))</f>
        <v>0</v>
      </c>
      <c r="E84" s="687" t="n">
        <f aca="false">IF($A84="","",IF(H84&lt;&gt;"","Fazer Pedido",""))</f>
        <v>0</v>
      </c>
      <c r="F84" s="687" t="n">
        <f aca="false">IF($A84="","",IF(I84&lt;&gt;"","Fazer Pedido",""))</f>
        <v>0</v>
      </c>
      <c r="G84" s="687" t="n">
        <f aca="false">IF($A84="","",IF(J84&lt;&gt;"","Fazer Pedido",""))</f>
        <v>0</v>
      </c>
      <c r="H84" s="688" t="n">
        <f aca="false">IF($A84="","",IF(MONTH($L84)=MONTH(H$4),"Insumo na Obra",""))</f>
        <v>0</v>
      </c>
      <c r="I84" s="688" t="n">
        <f aca="false">IF($A84="","",IF(MONTH($L84)=MONTH(I$4),"Insumo na Obra",""))</f>
        <v>0</v>
      </c>
      <c r="J84" s="688" t="n">
        <f aca="false">IF($A84="","",IF(MONTH($L84)=MONTH(J$4),"Insumo na Obra",""))</f>
        <v>0</v>
      </c>
      <c r="K84" s="689"/>
      <c r="L84" s="684" t="n">
        <f aca="false">DATEVALUE(M84)</f>
        <v>0</v>
      </c>
      <c r="M84" s="110"/>
      <c r="N84" s="152" t="s">
        <v>3176</v>
      </c>
    </row>
    <row r="85" customFormat="false" ht="38.25" hidden="false" customHeight="true" outlineLevel="0" collapsed="false">
      <c r="A85" s="152"/>
      <c r="B85" s="679" t="n">
        <f aca="false">IF(C85&lt;&gt;"",B84+1,"")</f>
        <v>0</v>
      </c>
      <c r="C85" s="680" t="n">
        <f aca="false">IF(A85="","",VLOOKUP($A85,Plan3!$A$1524:$I$1975,3,0))</f>
        <v>0</v>
      </c>
      <c r="D85" s="680" t="n">
        <f aca="false">IF(A85="","",VLOOKUP($A85,Plan3!$A$1524:$I$1975,8,0))</f>
        <v>0</v>
      </c>
      <c r="E85" s="681" t="n">
        <f aca="false">IF($A85="","",IF(H85&lt;&gt;"","Fazer Pedido",""))</f>
        <v>0</v>
      </c>
      <c r="F85" s="681" t="n">
        <f aca="false">IF($A85="","",IF(I85&lt;&gt;"","Fazer Pedido",""))</f>
        <v>0</v>
      </c>
      <c r="G85" s="681" t="n">
        <f aca="false">IF($A85="","",IF(J85&lt;&gt;"","Fazer Pedido",""))</f>
        <v>0</v>
      </c>
      <c r="H85" s="682" t="n">
        <f aca="false">IF($A85="","",IF(MONTH($L85)=MONTH(H$4),"Insumo na Obra",""))</f>
        <v>0</v>
      </c>
      <c r="I85" s="682" t="n">
        <f aca="false">IF($A85="","",IF(MONTH($L85)=MONTH(I$4),"Insumo na Obra",""))</f>
        <v>0</v>
      </c>
      <c r="J85" s="682" t="n">
        <f aca="false">IF($A85="","",IF(MONTH($L85)=MONTH(J$4),"Insumo na Obra",""))</f>
        <v>0</v>
      </c>
      <c r="K85" s="683"/>
      <c r="L85" s="684" t="n">
        <f aca="false">DATEVALUE(M85)</f>
        <v>0</v>
      </c>
      <c r="M85" s="110"/>
      <c r="N85" s="152" t="s">
        <v>3177</v>
      </c>
    </row>
    <row r="86" customFormat="false" ht="38.25" hidden="false" customHeight="true" outlineLevel="0" collapsed="false">
      <c r="A86" s="152"/>
      <c r="B86" s="685" t="n">
        <f aca="false">IF(C86&lt;&gt;"",B85+1,"")</f>
        <v>0</v>
      </c>
      <c r="C86" s="686" t="n">
        <f aca="false">IF(A86="","",VLOOKUP($A86,Plan3!$A$1524:$I$1975,3,0))</f>
        <v>0</v>
      </c>
      <c r="D86" s="686" t="n">
        <f aca="false">IF(A86="","",VLOOKUP($A86,Plan3!$A$1524:$I$1975,8,0))</f>
        <v>0</v>
      </c>
      <c r="E86" s="687" t="n">
        <f aca="false">IF($A86="","",IF(H86&lt;&gt;"","Fazer Pedido",""))</f>
        <v>0</v>
      </c>
      <c r="F86" s="687" t="n">
        <f aca="false">IF($A86="","",IF(I86&lt;&gt;"","Fazer Pedido",""))</f>
        <v>0</v>
      </c>
      <c r="G86" s="687" t="n">
        <f aca="false">IF($A86="","",IF(J86&lt;&gt;"","Fazer Pedido",""))</f>
        <v>0</v>
      </c>
      <c r="H86" s="688" t="n">
        <f aca="false">IF($A86="","",IF(MONTH($L86)=MONTH(H$4),"Insumo na Obra",""))</f>
        <v>0</v>
      </c>
      <c r="I86" s="688" t="n">
        <f aca="false">IF($A86="","",IF(MONTH($L86)=MONTH(I$4),"Insumo na Obra",""))</f>
        <v>0</v>
      </c>
      <c r="J86" s="688" t="n">
        <f aca="false">IF($A86="","",IF(MONTH($L86)=MONTH(J$4),"Insumo na Obra",""))</f>
        <v>0</v>
      </c>
      <c r="K86" s="689"/>
      <c r="L86" s="684" t="n">
        <f aca="false">DATEVALUE(M86)</f>
        <v>0</v>
      </c>
      <c r="M86" s="110"/>
      <c r="N86" s="152" t="s">
        <v>3178</v>
      </c>
    </row>
    <row r="87" customFormat="false" ht="38.25" hidden="false" customHeight="true" outlineLevel="0" collapsed="false">
      <c r="A87" s="152"/>
      <c r="B87" s="679" t="n">
        <f aca="false">IF(C87&lt;&gt;"",B86+1,"")</f>
        <v>0</v>
      </c>
      <c r="C87" s="680" t="n">
        <f aca="false">IF(A87="","",VLOOKUP($A87,Plan3!$A$1524:$I$1975,3,0))</f>
        <v>0</v>
      </c>
      <c r="D87" s="680" t="n">
        <f aca="false">IF(A87="","",VLOOKUP($A87,Plan3!$A$1524:$I$1975,8,0))</f>
        <v>0</v>
      </c>
      <c r="E87" s="681" t="n">
        <f aca="false">IF($A87="","",IF(H87&lt;&gt;"","Fazer Pedido",""))</f>
        <v>0</v>
      </c>
      <c r="F87" s="681" t="n">
        <f aca="false">IF($A87="","",IF(I87&lt;&gt;"","Fazer Pedido",""))</f>
        <v>0</v>
      </c>
      <c r="G87" s="681" t="n">
        <f aca="false">IF($A87="","",IF(J87&lt;&gt;"","Fazer Pedido",""))</f>
        <v>0</v>
      </c>
      <c r="H87" s="682" t="n">
        <f aca="false">IF($A87="","",IF(MONTH($L87)=MONTH(H$4),"Insumo na Obra",""))</f>
        <v>0</v>
      </c>
      <c r="I87" s="682" t="n">
        <f aca="false">IF($A87="","",IF(MONTH($L87)=MONTH(I$4),"Insumo na Obra",""))</f>
        <v>0</v>
      </c>
      <c r="J87" s="682" t="n">
        <f aca="false">IF($A87="","",IF(MONTH($L87)=MONTH(J$4),"Insumo na Obra",""))</f>
        <v>0</v>
      </c>
      <c r="K87" s="683"/>
      <c r="L87" s="684" t="n">
        <f aca="false">DATEVALUE(M87)</f>
        <v>0</v>
      </c>
      <c r="M87" s="110"/>
      <c r="N87" s="152" t="s">
        <v>1107</v>
      </c>
    </row>
    <row r="88" customFormat="false" ht="38.25" hidden="false" customHeight="true" outlineLevel="0" collapsed="false">
      <c r="A88" s="152"/>
      <c r="B88" s="685" t="n">
        <f aca="false">IF(C88&lt;&gt;"",B87+1,"")</f>
        <v>0</v>
      </c>
      <c r="C88" s="686" t="n">
        <f aca="false">IF(A88="","",VLOOKUP($A88,Plan3!$A$1524:$I$1975,3,0))</f>
        <v>0</v>
      </c>
      <c r="D88" s="686" t="n">
        <f aca="false">IF(A88="","",VLOOKUP($A88,Plan3!$A$1524:$I$1975,8,0))</f>
        <v>0</v>
      </c>
      <c r="E88" s="687" t="n">
        <f aca="false">IF($A88="","",IF(H88&lt;&gt;"","Fazer Pedido",""))</f>
        <v>0</v>
      </c>
      <c r="F88" s="687" t="n">
        <f aca="false">IF($A88="","",IF(I88&lt;&gt;"","Fazer Pedido",""))</f>
        <v>0</v>
      </c>
      <c r="G88" s="687" t="n">
        <f aca="false">IF($A88="","",IF(J88&lt;&gt;"","Fazer Pedido",""))</f>
        <v>0</v>
      </c>
      <c r="H88" s="688" t="n">
        <f aca="false">IF($A88="","",IF(MONTH($L88)=MONTH(H$4),"Insumo na Obra",""))</f>
        <v>0</v>
      </c>
      <c r="I88" s="688" t="n">
        <f aca="false">IF($A88="","",IF(MONTH($L88)=MONTH(I$4),"Insumo na Obra",""))</f>
        <v>0</v>
      </c>
      <c r="J88" s="688" t="n">
        <f aca="false">IF($A88="","",IF(MONTH($L88)=MONTH(J$4),"Insumo na Obra",""))</f>
        <v>0</v>
      </c>
      <c r="K88" s="689"/>
      <c r="L88" s="684" t="n">
        <f aca="false">DATEVALUE(M88)</f>
        <v>0</v>
      </c>
      <c r="M88" s="110"/>
      <c r="N88" s="152" t="s">
        <v>3179</v>
      </c>
    </row>
    <row r="89" customFormat="false" ht="38.25" hidden="false" customHeight="true" outlineLevel="0" collapsed="false">
      <c r="A89" s="152"/>
      <c r="B89" s="679" t="n">
        <f aca="false">IF(C89&lt;&gt;"",B88+1,"")</f>
        <v>0</v>
      </c>
      <c r="C89" s="680" t="n">
        <f aca="false">IF(A89="","",VLOOKUP($A89,Plan3!$A$1524:$I$1975,3,0))</f>
        <v>0</v>
      </c>
      <c r="D89" s="680" t="n">
        <f aca="false">IF(A89="","",VLOOKUP($A89,Plan3!$A$1524:$I$1975,8,0))</f>
        <v>0</v>
      </c>
      <c r="E89" s="681" t="n">
        <f aca="false">IF($A89="","",IF(H89&lt;&gt;"","Fazer Pedido",""))</f>
        <v>0</v>
      </c>
      <c r="F89" s="681" t="n">
        <f aca="false">IF($A89="","",IF(I89&lt;&gt;"","Fazer Pedido",""))</f>
        <v>0</v>
      </c>
      <c r="G89" s="681" t="n">
        <f aca="false">IF($A89="","",IF(J89&lt;&gt;"","Fazer Pedido",""))</f>
        <v>0</v>
      </c>
      <c r="H89" s="682" t="n">
        <f aca="false">IF($A89="","",IF(MONTH($L89)=MONTH(H$4),"Insumo na Obra",""))</f>
        <v>0</v>
      </c>
      <c r="I89" s="682" t="n">
        <f aca="false">IF($A89="","",IF(MONTH($L89)=MONTH(I$4),"Insumo na Obra",""))</f>
        <v>0</v>
      </c>
      <c r="J89" s="682" t="n">
        <f aca="false">IF($A89="","",IF(MONTH($L89)=MONTH(J$4),"Insumo na Obra",""))</f>
        <v>0</v>
      </c>
      <c r="K89" s="683"/>
      <c r="L89" s="684" t="n">
        <f aca="false">DATEVALUE(M89)</f>
        <v>0</v>
      </c>
      <c r="M89" s="110"/>
      <c r="N89" s="152" t="s">
        <v>2161</v>
      </c>
    </row>
    <row r="90" customFormat="false" ht="38.25" hidden="false" customHeight="true" outlineLevel="0" collapsed="false">
      <c r="A90" s="152"/>
      <c r="B90" s="685" t="n">
        <f aca="false">IF(C90&lt;&gt;"",B89+1,"")</f>
        <v>0</v>
      </c>
      <c r="C90" s="686" t="n">
        <f aca="false">IF(A90="","",VLOOKUP($A90,Plan3!$A$1524:$I$1975,3,0))</f>
        <v>0</v>
      </c>
      <c r="D90" s="686" t="n">
        <f aca="false">IF(A90="","",VLOOKUP($A90,Plan3!$A$1524:$I$1975,8,0))</f>
        <v>0</v>
      </c>
      <c r="E90" s="687" t="n">
        <f aca="false">IF($A90="","",IF(H90&lt;&gt;"","Fazer Pedido",""))</f>
        <v>0</v>
      </c>
      <c r="F90" s="687" t="n">
        <f aca="false">IF($A90="","",IF(I90&lt;&gt;"","Fazer Pedido",""))</f>
        <v>0</v>
      </c>
      <c r="G90" s="687" t="n">
        <f aca="false">IF($A90="","",IF(J90&lt;&gt;"","Fazer Pedido",""))</f>
        <v>0</v>
      </c>
      <c r="H90" s="688" t="n">
        <f aca="false">IF($A90="","",IF(MONTH($L90)=MONTH(H$4),"Insumo na Obra",""))</f>
        <v>0</v>
      </c>
      <c r="I90" s="688" t="n">
        <f aca="false">IF($A90="","",IF(MONTH($L90)=MONTH(I$4),"Insumo na Obra",""))</f>
        <v>0</v>
      </c>
      <c r="J90" s="688" t="n">
        <f aca="false">IF($A90="","",IF(MONTH($L90)=MONTH(J$4),"Insumo na Obra",""))</f>
        <v>0</v>
      </c>
      <c r="K90" s="689"/>
      <c r="L90" s="684" t="n">
        <f aca="false">DATEVALUE(M90)</f>
        <v>0</v>
      </c>
      <c r="M90" s="110"/>
      <c r="N90" s="152" t="s">
        <v>3180</v>
      </c>
    </row>
    <row r="91" customFormat="false" ht="38.25" hidden="false" customHeight="true" outlineLevel="0" collapsed="false">
      <c r="A91" s="152"/>
      <c r="B91" s="679" t="n">
        <f aca="false">IF(C91&lt;&gt;"",B90+1,"")</f>
        <v>0</v>
      </c>
      <c r="C91" s="680" t="n">
        <f aca="false">IF(A91="","",VLOOKUP($A91,Plan3!$A$1524:$I$1975,3,0))</f>
        <v>0</v>
      </c>
      <c r="D91" s="680" t="n">
        <f aca="false">IF(A91="","",VLOOKUP($A91,Plan3!$A$1524:$I$1975,8,0))</f>
        <v>0</v>
      </c>
      <c r="E91" s="681" t="n">
        <f aca="false">IF($A91="","",IF(H91&lt;&gt;"","Fazer Pedido",""))</f>
        <v>0</v>
      </c>
      <c r="F91" s="681" t="n">
        <f aca="false">IF($A91="","",IF(I91&lt;&gt;"","Fazer Pedido",""))</f>
        <v>0</v>
      </c>
      <c r="G91" s="681" t="n">
        <f aca="false">IF($A91="","",IF(J91&lt;&gt;"","Fazer Pedido",""))</f>
        <v>0</v>
      </c>
      <c r="H91" s="682" t="n">
        <f aca="false">IF($A91="","",IF(MONTH($L91)=MONTH(H$4),"Insumo na Obra",""))</f>
        <v>0</v>
      </c>
      <c r="I91" s="682" t="n">
        <f aca="false">IF($A91="","",IF(MONTH($L91)=MONTH(I$4),"Insumo na Obra",""))</f>
        <v>0</v>
      </c>
      <c r="J91" s="682" t="n">
        <f aca="false">IF($A91="","",IF(MONTH($L91)=MONTH(J$4),"Insumo na Obra",""))</f>
        <v>0</v>
      </c>
      <c r="K91" s="683"/>
      <c r="L91" s="684" t="n">
        <f aca="false">DATEVALUE(M91)</f>
        <v>0</v>
      </c>
      <c r="M91" s="110"/>
      <c r="N91" s="152" t="s">
        <v>2161</v>
      </c>
    </row>
    <row r="92" customFormat="false" ht="38.25" hidden="false" customHeight="true" outlineLevel="0" collapsed="false">
      <c r="A92" s="152"/>
      <c r="B92" s="685" t="n">
        <f aca="false">IF(C92&lt;&gt;"",B91+1,"")</f>
        <v>0</v>
      </c>
      <c r="C92" s="686" t="n">
        <f aca="false">IF(A92="","",VLOOKUP($A92,Plan3!$A$1524:$I$1975,3,0))</f>
        <v>0</v>
      </c>
      <c r="D92" s="686" t="n">
        <f aca="false">IF(A92="","",VLOOKUP($A92,Plan3!$A$1524:$I$1975,8,0))</f>
        <v>0</v>
      </c>
      <c r="E92" s="687" t="n">
        <f aca="false">IF($A92="","",IF(H92&lt;&gt;"","Fazer Pedido",""))</f>
        <v>0</v>
      </c>
      <c r="F92" s="687" t="n">
        <f aca="false">IF($A92="","",IF(I92&lt;&gt;"","Fazer Pedido",""))</f>
        <v>0</v>
      </c>
      <c r="G92" s="687" t="n">
        <f aca="false">IF($A92="","",IF(J92&lt;&gt;"","Fazer Pedido",""))</f>
        <v>0</v>
      </c>
      <c r="H92" s="688" t="n">
        <f aca="false">IF($A92="","",IF(MONTH($L92)=MONTH(H$4),"Insumo na Obra",""))</f>
        <v>0</v>
      </c>
      <c r="I92" s="688" t="n">
        <f aca="false">IF($A92="","",IF(MONTH($L92)=MONTH(I$4),"Insumo na Obra",""))</f>
        <v>0</v>
      </c>
      <c r="J92" s="688" t="n">
        <f aca="false">IF($A92="","",IF(MONTH($L92)=MONTH(J$4),"Insumo na Obra",""))</f>
        <v>0</v>
      </c>
      <c r="K92" s="689"/>
      <c r="L92" s="684" t="n">
        <f aca="false">DATEVALUE(M92)</f>
        <v>0</v>
      </c>
      <c r="M92" s="110"/>
      <c r="N92" s="152" t="s">
        <v>1177</v>
      </c>
    </row>
    <row r="93" customFormat="false" ht="38.25" hidden="false" customHeight="true" outlineLevel="0" collapsed="false">
      <c r="A93" s="152"/>
      <c r="B93" s="679" t="n">
        <f aca="false">IF(C93&lt;&gt;"",B92+1,"")</f>
        <v>0</v>
      </c>
      <c r="C93" s="680" t="n">
        <f aca="false">IF(A93="","",VLOOKUP($A93,Plan3!$A$1524:$I$1975,3,0))</f>
        <v>0</v>
      </c>
      <c r="D93" s="680" t="n">
        <f aca="false">IF(A93="","",VLOOKUP($A93,Plan3!$A$1524:$I$1975,8,0))</f>
        <v>0</v>
      </c>
      <c r="E93" s="681" t="n">
        <f aca="false">IF($A93="","",IF(H93&lt;&gt;"","Fazer Pedido",""))</f>
        <v>0</v>
      </c>
      <c r="F93" s="681" t="n">
        <f aca="false">IF($A93="","",IF(I93&lt;&gt;"","Fazer Pedido",""))</f>
        <v>0</v>
      </c>
      <c r="G93" s="681" t="n">
        <f aca="false">IF($A93="","",IF(J93&lt;&gt;"","Fazer Pedido",""))</f>
        <v>0</v>
      </c>
      <c r="H93" s="682" t="n">
        <f aca="false">IF($A93="","",IF(MONTH($L93)=MONTH(H$4),"Insumo na Obra",""))</f>
        <v>0</v>
      </c>
      <c r="I93" s="682" t="n">
        <f aca="false">IF($A93="","",IF(MONTH($L93)=MONTH(I$4),"Insumo na Obra",""))</f>
        <v>0</v>
      </c>
      <c r="J93" s="682" t="n">
        <f aca="false">IF($A93="","",IF(MONTH($L93)=MONTH(J$4),"Insumo na Obra",""))</f>
        <v>0</v>
      </c>
      <c r="K93" s="683"/>
      <c r="L93" s="684" t="n">
        <f aca="false">DATEVALUE(M93)</f>
        <v>0</v>
      </c>
      <c r="M93" s="110"/>
      <c r="N93" s="152" t="s">
        <v>1180</v>
      </c>
    </row>
    <row r="94" customFormat="false" ht="38.25" hidden="false" customHeight="true" outlineLevel="0" collapsed="false">
      <c r="A94" s="152"/>
      <c r="B94" s="685" t="n">
        <f aca="false">IF(C94&lt;&gt;"",B93+1,"")</f>
        <v>0</v>
      </c>
      <c r="C94" s="686" t="n">
        <f aca="false">IF(A94="","",VLOOKUP($A94,Plan3!$A$1524:$I$1975,3,0))</f>
        <v>0</v>
      </c>
      <c r="D94" s="686" t="n">
        <f aca="false">IF(A94="","",VLOOKUP($A94,Plan3!$A$1524:$I$1975,8,0))</f>
        <v>0</v>
      </c>
      <c r="E94" s="687" t="n">
        <f aca="false">IF($A94="","",IF(H94&lt;&gt;"","Fazer Pedido",""))</f>
        <v>0</v>
      </c>
      <c r="F94" s="687" t="n">
        <f aca="false">IF($A94="","",IF(I94&lt;&gt;"","Fazer Pedido",""))</f>
        <v>0</v>
      </c>
      <c r="G94" s="687" t="n">
        <f aca="false">IF($A94="","",IF(J94&lt;&gt;"","Fazer Pedido",""))</f>
        <v>0</v>
      </c>
      <c r="H94" s="688" t="n">
        <f aca="false">IF($A94="","",IF(MONTH($L94)=MONTH(H$4),"Insumo na Obra",""))</f>
        <v>0</v>
      </c>
      <c r="I94" s="688" t="n">
        <f aca="false">IF($A94="","",IF(MONTH($L94)=MONTH(I$4),"Insumo na Obra",""))</f>
        <v>0</v>
      </c>
      <c r="J94" s="688" t="n">
        <f aca="false">IF($A94="","",IF(MONTH($L94)=MONTH(J$4),"Insumo na Obra",""))</f>
        <v>0</v>
      </c>
      <c r="K94" s="689"/>
      <c r="L94" s="684" t="n">
        <f aca="false">DATEVALUE(M94)</f>
        <v>0</v>
      </c>
      <c r="M94" s="110"/>
      <c r="N94" s="152" t="s">
        <v>1185</v>
      </c>
    </row>
    <row r="95" customFormat="false" ht="38.25" hidden="false" customHeight="true" outlineLevel="0" collapsed="false">
      <c r="A95" s="152"/>
      <c r="B95" s="679" t="n">
        <f aca="false">IF(C95&lt;&gt;"",B94+1,"")</f>
        <v>0</v>
      </c>
      <c r="C95" s="680" t="n">
        <f aca="false">IF(A95="","",VLOOKUP($A95,Plan3!$A$1524:$I$1975,3,0))</f>
        <v>0</v>
      </c>
      <c r="D95" s="680" t="n">
        <f aca="false">IF(A95="","",VLOOKUP($A95,Plan3!$A$1524:$I$1975,8,0))</f>
        <v>0</v>
      </c>
      <c r="E95" s="681" t="n">
        <f aca="false">IF($A95="","",IF(H95&lt;&gt;"","Fazer Pedido",""))</f>
        <v>0</v>
      </c>
      <c r="F95" s="681" t="n">
        <f aca="false">IF($A95="","",IF(I95&lt;&gt;"","Fazer Pedido",""))</f>
        <v>0</v>
      </c>
      <c r="G95" s="681" t="n">
        <f aca="false">IF($A95="","",IF(J95&lt;&gt;"","Fazer Pedido",""))</f>
        <v>0</v>
      </c>
      <c r="H95" s="682" t="n">
        <f aca="false">IF($A95="","",IF(MONTH($L95)=MONTH(H$4),"Insumo na Obra",""))</f>
        <v>0</v>
      </c>
      <c r="I95" s="682" t="n">
        <f aca="false">IF($A95="","",IF(MONTH($L95)=MONTH(I$4),"Insumo na Obra",""))</f>
        <v>0</v>
      </c>
      <c r="J95" s="682" t="n">
        <f aca="false">IF($A95="","",IF(MONTH($L95)=MONTH(J$4),"Insumo na Obra",""))</f>
        <v>0</v>
      </c>
      <c r="K95" s="683"/>
      <c r="L95" s="684" t="n">
        <f aca="false">DATEVALUE(M95)</f>
        <v>0</v>
      </c>
      <c r="M95" s="110"/>
      <c r="N95" s="152" t="s">
        <v>1196</v>
      </c>
    </row>
    <row r="96" customFormat="false" ht="38.25" hidden="false" customHeight="true" outlineLevel="0" collapsed="false">
      <c r="A96" s="152"/>
      <c r="B96" s="685" t="n">
        <f aca="false">IF(C96&lt;&gt;"",B95+1,"")</f>
        <v>0</v>
      </c>
      <c r="C96" s="686" t="n">
        <f aca="false">IF(A96="","",VLOOKUP($A96,Plan3!$A$1524:$I$1975,3,0))</f>
        <v>0</v>
      </c>
      <c r="D96" s="686" t="n">
        <f aca="false">IF(A96="","",VLOOKUP($A96,Plan3!$A$1524:$I$1975,8,0))</f>
        <v>0</v>
      </c>
      <c r="E96" s="687" t="n">
        <f aca="false">IF($A96="","",IF(H96&lt;&gt;"","Fazer Pedido",""))</f>
        <v>0</v>
      </c>
      <c r="F96" s="687" t="n">
        <f aca="false">IF($A96="","",IF(I96&lt;&gt;"","Fazer Pedido",""))</f>
        <v>0</v>
      </c>
      <c r="G96" s="687" t="n">
        <f aca="false">IF($A96="","",IF(J96&lt;&gt;"","Fazer Pedido",""))</f>
        <v>0</v>
      </c>
      <c r="H96" s="688" t="n">
        <f aca="false">IF($A96="","",IF(MONTH($L96)=MONTH(H$4),"Insumo na Obra",""))</f>
        <v>0</v>
      </c>
      <c r="I96" s="688" t="n">
        <f aca="false">IF($A96="","",IF(MONTH($L96)=MONTH(I$4),"Insumo na Obra",""))</f>
        <v>0</v>
      </c>
      <c r="J96" s="688" t="n">
        <f aca="false">IF($A96="","",IF(MONTH($L96)=MONTH(J$4),"Insumo na Obra",""))</f>
        <v>0</v>
      </c>
      <c r="K96" s="689"/>
      <c r="L96" s="684" t="n">
        <f aca="false">DATEVALUE(M96)</f>
        <v>0</v>
      </c>
      <c r="M96" s="110"/>
      <c r="N96" s="152" t="s">
        <v>2060</v>
      </c>
    </row>
    <row r="97" customFormat="false" ht="38.25" hidden="false" customHeight="true" outlineLevel="0" collapsed="false">
      <c r="A97" s="152"/>
      <c r="B97" s="679" t="n">
        <f aca="false">IF(C97&lt;&gt;"",B96+1,"")</f>
        <v>0</v>
      </c>
      <c r="C97" s="680" t="n">
        <f aca="false">IF(A97="","",VLOOKUP($A97,Plan3!$A$1524:$I$1975,3,0))</f>
        <v>0</v>
      </c>
      <c r="D97" s="680" t="n">
        <f aca="false">IF(A97="","",VLOOKUP($A97,Plan3!$A$1524:$I$1975,8,0))</f>
        <v>0</v>
      </c>
      <c r="E97" s="681" t="n">
        <f aca="false">IF($A97="","",IF(H97&lt;&gt;"","Fazer Pedido",""))</f>
        <v>0</v>
      </c>
      <c r="F97" s="681" t="n">
        <f aca="false">IF($A97="","",IF(I97&lt;&gt;"","Fazer Pedido",""))</f>
        <v>0</v>
      </c>
      <c r="G97" s="681" t="n">
        <f aca="false">IF($A97="","",IF(J97&lt;&gt;"","Fazer Pedido",""))</f>
        <v>0</v>
      </c>
      <c r="H97" s="682" t="n">
        <f aca="false">IF($A97="","",IF(MONTH($L97)=MONTH(H$4),"Insumo na Obra",""))</f>
        <v>0</v>
      </c>
      <c r="I97" s="682" t="n">
        <f aca="false">IF($A97="","",IF(MONTH($L97)=MONTH(I$4),"Insumo na Obra",""))</f>
        <v>0</v>
      </c>
      <c r="J97" s="682" t="n">
        <f aca="false">IF($A97="","",IF(MONTH($L97)=MONTH(J$4),"Insumo na Obra",""))</f>
        <v>0</v>
      </c>
      <c r="K97" s="683"/>
      <c r="L97" s="684" t="n">
        <f aca="false">DATEVALUE(M97)</f>
        <v>0</v>
      </c>
      <c r="M97" s="110"/>
      <c r="N97" s="152" t="s">
        <v>3181</v>
      </c>
    </row>
    <row r="98" customFormat="false" ht="38.25" hidden="false" customHeight="true" outlineLevel="0" collapsed="false">
      <c r="A98" s="152"/>
      <c r="B98" s="685" t="n">
        <f aca="false">IF(C98&lt;&gt;"",B97+1,"")</f>
        <v>0</v>
      </c>
      <c r="C98" s="686" t="n">
        <f aca="false">IF(A98="","",VLOOKUP($A98,Plan3!$A$1524:$I$1975,3,0))</f>
        <v>0</v>
      </c>
      <c r="D98" s="686" t="n">
        <f aca="false">IF(A98="","",VLOOKUP($A98,Plan3!$A$1524:$I$1975,8,0))</f>
        <v>0</v>
      </c>
      <c r="E98" s="687" t="n">
        <f aca="false">IF($A98="","",IF(H98&lt;&gt;"","Fazer Pedido",""))</f>
        <v>0</v>
      </c>
      <c r="F98" s="687" t="n">
        <f aca="false">IF($A98="","",IF(I98&lt;&gt;"","Fazer Pedido",""))</f>
        <v>0</v>
      </c>
      <c r="G98" s="687" t="n">
        <f aca="false">IF($A98="","",IF(J98&lt;&gt;"","Fazer Pedido",""))</f>
        <v>0</v>
      </c>
      <c r="H98" s="688" t="n">
        <f aca="false">IF($A98="","",IF(MONTH($L98)=MONTH(H$4),"Insumo na Obra",""))</f>
        <v>0</v>
      </c>
      <c r="I98" s="688" t="n">
        <f aca="false">IF($A98="","",IF(MONTH($L98)=MONTH(I$4),"Insumo na Obra",""))</f>
        <v>0</v>
      </c>
      <c r="J98" s="688" t="n">
        <f aca="false">IF($A98="","",IF(MONTH($L98)=MONTH(J$4),"Insumo na Obra",""))</f>
        <v>0</v>
      </c>
      <c r="K98" s="689"/>
      <c r="L98" s="684" t="n">
        <f aca="false">DATEVALUE(M98)</f>
        <v>0</v>
      </c>
      <c r="M98" s="110"/>
      <c r="N98" s="152" t="s">
        <v>3182</v>
      </c>
    </row>
    <row r="99" customFormat="false" ht="38.25" hidden="false" customHeight="true" outlineLevel="0" collapsed="false">
      <c r="A99" s="152"/>
      <c r="B99" s="679" t="n">
        <f aca="false">IF(C99&lt;&gt;"",B98+1,"")</f>
        <v>0</v>
      </c>
      <c r="C99" s="680" t="n">
        <f aca="false">IF(A99="","",VLOOKUP($A99,Plan3!$A$1524:$I$1975,3,0))</f>
        <v>0</v>
      </c>
      <c r="D99" s="680" t="n">
        <f aca="false">IF(A99="","",VLOOKUP($A99,Plan3!$A$1524:$I$1975,8,0))</f>
        <v>0</v>
      </c>
      <c r="E99" s="681" t="n">
        <f aca="false">IF($A99="","",IF(H99&lt;&gt;"","Fazer Pedido",""))</f>
        <v>0</v>
      </c>
      <c r="F99" s="681" t="n">
        <f aca="false">IF($A99="","",IF(I99&lt;&gt;"","Fazer Pedido",""))</f>
        <v>0</v>
      </c>
      <c r="G99" s="681" t="n">
        <f aca="false">IF($A99="","",IF(J99&lt;&gt;"","Fazer Pedido",""))</f>
        <v>0</v>
      </c>
      <c r="H99" s="682" t="n">
        <f aca="false">IF($A99="","",IF(MONTH($L99)=MONTH(H$4),"Insumo na Obra",""))</f>
        <v>0</v>
      </c>
      <c r="I99" s="682" t="n">
        <f aca="false">IF($A99="","",IF(MONTH($L99)=MONTH(I$4),"Insumo na Obra",""))</f>
        <v>0</v>
      </c>
      <c r="J99" s="682" t="n">
        <f aca="false">IF($A99="","",IF(MONTH($L99)=MONTH(J$4),"Insumo na Obra",""))</f>
        <v>0</v>
      </c>
      <c r="K99" s="683"/>
      <c r="L99" s="684" t="n">
        <f aca="false">DATEVALUE(M99)</f>
        <v>0</v>
      </c>
      <c r="M99" s="110"/>
      <c r="N99" s="152" t="s">
        <v>3183</v>
      </c>
    </row>
    <row r="100" customFormat="false" ht="38.25" hidden="false" customHeight="true" outlineLevel="0" collapsed="false">
      <c r="A100" s="152"/>
      <c r="B100" s="685" t="n">
        <f aca="false">IF(C100&lt;&gt;"",B99+1,"")</f>
        <v>0</v>
      </c>
      <c r="C100" s="686" t="n">
        <f aca="false">IF(A100="","",VLOOKUP($A100,Plan3!$A$1524:$I$1975,3,0))</f>
        <v>0</v>
      </c>
      <c r="D100" s="686" t="n">
        <f aca="false">IF(A100="","",VLOOKUP($A100,Plan3!$A$1524:$I$1975,8,0))</f>
        <v>0</v>
      </c>
      <c r="E100" s="687" t="n">
        <f aca="false">IF($A100="","",IF(H100&lt;&gt;"","Fazer Pedido",""))</f>
        <v>0</v>
      </c>
      <c r="F100" s="687" t="n">
        <f aca="false">IF($A100="","",IF(I100&lt;&gt;"","Fazer Pedido",""))</f>
        <v>0</v>
      </c>
      <c r="G100" s="687" t="n">
        <f aca="false">IF($A100="","",IF(J100&lt;&gt;"","Fazer Pedido",""))</f>
        <v>0</v>
      </c>
      <c r="H100" s="688" t="n">
        <f aca="false">IF($A100="","",IF(MONTH($L100)=MONTH(H$4),"Insumo na Obra",""))</f>
        <v>0</v>
      </c>
      <c r="I100" s="688" t="n">
        <f aca="false">IF($A100="","",IF(MONTH($L100)=MONTH(I$4),"Insumo na Obra",""))</f>
        <v>0</v>
      </c>
      <c r="J100" s="688" t="n">
        <f aca="false">IF($A100="","",IF(MONTH($L100)=MONTH(J$4),"Insumo na Obra",""))</f>
        <v>0</v>
      </c>
      <c r="K100" s="689"/>
      <c r="L100" s="684" t="n">
        <f aca="false">DATEVALUE(M100)</f>
        <v>0</v>
      </c>
      <c r="M100" s="110"/>
      <c r="N100" s="152" t="s">
        <v>3184</v>
      </c>
    </row>
    <row r="101" customFormat="false" ht="38.25" hidden="false" customHeight="true" outlineLevel="0" collapsed="false">
      <c r="A101" s="152"/>
      <c r="B101" s="679" t="n">
        <f aca="false">IF(C101&lt;&gt;"",B100+1,"")</f>
        <v>0</v>
      </c>
      <c r="C101" s="680" t="n">
        <f aca="false">IF(A101="","",VLOOKUP($A101,Plan3!$A$1524:$I$1975,3,0))</f>
        <v>0</v>
      </c>
      <c r="D101" s="680" t="n">
        <f aca="false">IF(A101="","",VLOOKUP($A101,Plan3!$A$1524:$I$1975,8,0))</f>
        <v>0</v>
      </c>
      <c r="E101" s="681" t="n">
        <f aca="false">IF($A101="","",IF(H101&lt;&gt;"","Fazer Pedido",""))</f>
        <v>0</v>
      </c>
      <c r="F101" s="681" t="n">
        <f aca="false">IF($A101="","",IF(I101&lt;&gt;"","Fazer Pedido",""))</f>
        <v>0</v>
      </c>
      <c r="G101" s="681" t="n">
        <f aca="false">IF($A101="","",IF(J101&lt;&gt;"","Fazer Pedido",""))</f>
        <v>0</v>
      </c>
      <c r="H101" s="682" t="n">
        <f aca="false">IF($A101="","",IF(MONTH($L101)=MONTH(H$4),"Insumo na Obra",""))</f>
        <v>0</v>
      </c>
      <c r="I101" s="682" t="n">
        <f aca="false">IF($A101="","",IF(MONTH($L101)=MONTH(I$4),"Insumo na Obra",""))</f>
        <v>0</v>
      </c>
      <c r="J101" s="682" t="n">
        <f aca="false">IF($A101="","",IF(MONTH($L101)=MONTH(J$4),"Insumo na Obra",""))</f>
        <v>0</v>
      </c>
      <c r="K101" s="683"/>
      <c r="L101" s="684" t="n">
        <f aca="false">DATEVALUE(M101)</f>
        <v>0</v>
      </c>
      <c r="M101" s="110"/>
      <c r="N101" s="152" t="s">
        <v>3185</v>
      </c>
    </row>
    <row r="102" customFormat="false" ht="38.25" hidden="false" customHeight="true" outlineLevel="0" collapsed="false">
      <c r="A102" s="152"/>
      <c r="B102" s="685" t="n">
        <f aca="false">IF(C102&lt;&gt;"",B101+1,"")</f>
        <v>0</v>
      </c>
      <c r="C102" s="686" t="n">
        <f aca="false">IF(A102="","",VLOOKUP($A102,Plan3!$A$1524:$I$1975,3,0))</f>
        <v>0</v>
      </c>
      <c r="D102" s="686" t="n">
        <f aca="false">IF(A102="","",VLOOKUP($A102,Plan3!$A$1524:$I$1975,8,0))</f>
        <v>0</v>
      </c>
      <c r="E102" s="687" t="n">
        <f aca="false">IF($A102="","",IF(H102&lt;&gt;"","Fazer Pedido",""))</f>
        <v>0</v>
      </c>
      <c r="F102" s="687" t="n">
        <f aca="false">IF($A102="","",IF(I102&lt;&gt;"","Fazer Pedido",""))</f>
        <v>0</v>
      </c>
      <c r="G102" s="687" t="n">
        <f aca="false">IF($A102="","",IF(J102&lt;&gt;"","Fazer Pedido",""))</f>
        <v>0</v>
      </c>
      <c r="H102" s="688" t="n">
        <f aca="false">IF($A102="","",IF(MONTH($L102)=MONTH(H$4),"Insumo na Obra",""))</f>
        <v>0</v>
      </c>
      <c r="I102" s="688" t="n">
        <f aca="false">IF($A102="","",IF(MONTH($L102)=MONTH(I$4),"Insumo na Obra",""))</f>
        <v>0</v>
      </c>
      <c r="J102" s="688" t="n">
        <f aca="false">IF($A102="","",IF(MONTH($L102)=MONTH(J$4),"Insumo na Obra",""))</f>
        <v>0</v>
      </c>
      <c r="K102" s="689"/>
      <c r="L102" s="684" t="n">
        <f aca="false">DATEVALUE(M102)</f>
        <v>0</v>
      </c>
      <c r="M102" s="110"/>
      <c r="N102" s="152" t="s">
        <v>3186</v>
      </c>
    </row>
    <row r="103" customFormat="false" ht="38.25" hidden="false" customHeight="true" outlineLevel="0" collapsed="false">
      <c r="A103" s="152"/>
      <c r="B103" s="679" t="n">
        <f aca="false">IF(C103&lt;&gt;"",B102+1,"")</f>
        <v>0</v>
      </c>
      <c r="C103" s="680" t="n">
        <f aca="false">IF(A103="","",VLOOKUP($A103,Plan3!$A$1524:$I$1975,3,0))</f>
        <v>0</v>
      </c>
      <c r="D103" s="680" t="n">
        <f aca="false">IF(A103="","",VLOOKUP($A103,Plan3!$A$1524:$I$1975,8,0))</f>
        <v>0</v>
      </c>
      <c r="E103" s="681" t="n">
        <f aca="false">IF($A103="","",IF(H103&lt;&gt;"","Fazer Pedido",""))</f>
        <v>0</v>
      </c>
      <c r="F103" s="681" t="n">
        <f aca="false">IF($A103="","",IF(I103&lt;&gt;"","Fazer Pedido",""))</f>
        <v>0</v>
      </c>
      <c r="G103" s="681" t="n">
        <f aca="false">IF($A103="","",IF(J103&lt;&gt;"","Fazer Pedido",""))</f>
        <v>0</v>
      </c>
      <c r="H103" s="682" t="n">
        <f aca="false">IF($A103="","",IF(MONTH($L103)=MONTH(H$4),"Insumo na Obra",""))</f>
        <v>0</v>
      </c>
      <c r="I103" s="682" t="n">
        <f aca="false">IF($A103="","",IF(MONTH($L103)=MONTH(I$4),"Insumo na Obra",""))</f>
        <v>0</v>
      </c>
      <c r="J103" s="682" t="n">
        <f aca="false">IF($A103="","",IF(MONTH($L103)=MONTH(J$4),"Insumo na Obra",""))</f>
        <v>0</v>
      </c>
      <c r="K103" s="683"/>
      <c r="L103" s="684" t="n">
        <f aca="false">DATEVALUE(M103)</f>
        <v>0</v>
      </c>
      <c r="M103" s="110"/>
      <c r="N103" s="152" t="s">
        <v>3187</v>
      </c>
    </row>
    <row r="104" customFormat="false" ht="38.25" hidden="false" customHeight="true" outlineLevel="0" collapsed="false">
      <c r="A104" s="152"/>
      <c r="B104" s="685" t="n">
        <f aca="false">IF(C104&lt;&gt;"",B103+1,"")</f>
        <v>0</v>
      </c>
      <c r="C104" s="686" t="n">
        <f aca="false">IF(A104="","",VLOOKUP($A104,Plan3!$A$1524:$I$1975,3,0))</f>
        <v>0</v>
      </c>
      <c r="D104" s="686" t="n">
        <f aca="false">IF(A104="","",VLOOKUP($A104,Plan3!$A$1524:$I$1975,8,0))</f>
        <v>0</v>
      </c>
      <c r="E104" s="687" t="n">
        <f aca="false">IF($A104="","",IF(H104&lt;&gt;"","Fazer Pedido",""))</f>
        <v>0</v>
      </c>
      <c r="F104" s="687" t="n">
        <f aca="false">IF($A104="","",IF(I104&lt;&gt;"","Fazer Pedido",""))</f>
        <v>0</v>
      </c>
      <c r="G104" s="687" t="n">
        <f aca="false">IF($A104="","",IF(J104&lt;&gt;"","Fazer Pedido",""))</f>
        <v>0</v>
      </c>
      <c r="H104" s="688" t="n">
        <f aca="false">IF($A104="","",IF(MONTH($L104)=MONTH(H$4),"Insumo na Obra",""))</f>
        <v>0</v>
      </c>
      <c r="I104" s="688" t="n">
        <f aca="false">IF($A104="","",IF(MONTH($L104)=MONTH(I$4),"Insumo na Obra",""))</f>
        <v>0</v>
      </c>
      <c r="J104" s="688" t="n">
        <f aca="false">IF($A104="","",IF(MONTH($L104)=MONTH(J$4),"Insumo na Obra",""))</f>
        <v>0</v>
      </c>
      <c r="K104" s="689"/>
      <c r="L104" s="684" t="n">
        <f aca="false">DATEVALUE(M104)</f>
        <v>0</v>
      </c>
      <c r="M104" s="110"/>
      <c r="N104" s="152" t="s">
        <v>3188</v>
      </c>
    </row>
    <row r="105" customFormat="false" ht="38.25" hidden="false" customHeight="true" outlineLevel="0" collapsed="false">
      <c r="A105" s="152"/>
      <c r="B105" s="679" t="n">
        <f aca="false">IF(C105&lt;&gt;"",B104+1,"")</f>
        <v>0</v>
      </c>
      <c r="C105" s="680" t="n">
        <f aca="false">IF(A105="","",VLOOKUP($A105,Plan3!$A$1524:$I$1975,3,0))</f>
        <v>0</v>
      </c>
      <c r="D105" s="680" t="n">
        <f aca="false">IF(A105="","",VLOOKUP($A105,Plan3!$A$1524:$I$1975,8,0))</f>
        <v>0</v>
      </c>
      <c r="E105" s="681" t="n">
        <f aca="false">IF($A105="","",IF(H105&lt;&gt;"","Fazer Pedido",""))</f>
        <v>0</v>
      </c>
      <c r="F105" s="681" t="n">
        <f aca="false">IF($A105="","",IF(I105&lt;&gt;"","Fazer Pedido",""))</f>
        <v>0</v>
      </c>
      <c r="G105" s="681" t="n">
        <f aca="false">IF($A105="","",IF(J105&lt;&gt;"","Fazer Pedido",""))</f>
        <v>0</v>
      </c>
      <c r="H105" s="682" t="n">
        <f aca="false">IF($A105="","",IF(MONTH($L105)=MONTH(H$4),"Insumo na Obra",""))</f>
        <v>0</v>
      </c>
      <c r="I105" s="682" t="n">
        <f aca="false">IF($A105="","",IF(MONTH($L105)=MONTH(I$4),"Insumo na Obra",""))</f>
        <v>0</v>
      </c>
      <c r="J105" s="682" t="n">
        <f aca="false">IF($A105="","",IF(MONTH($L105)=MONTH(J$4),"Insumo na Obra",""))</f>
        <v>0</v>
      </c>
      <c r="K105" s="683"/>
      <c r="L105" s="684" t="n">
        <f aca="false">DATEVALUE(M105)</f>
        <v>0</v>
      </c>
      <c r="M105" s="110"/>
      <c r="N105" s="152" t="s">
        <v>3189</v>
      </c>
    </row>
    <row r="106" customFormat="false" ht="38.25" hidden="false" customHeight="true" outlineLevel="0" collapsed="false">
      <c r="A106" s="152"/>
      <c r="B106" s="685"/>
      <c r="C106" s="686"/>
      <c r="D106" s="686"/>
      <c r="E106" s="687"/>
      <c r="F106" s="687"/>
      <c r="G106" s="687"/>
      <c r="H106" s="688"/>
      <c r="I106" s="688"/>
      <c r="J106" s="688"/>
      <c r="K106" s="689"/>
      <c r="L106" s="684"/>
      <c r="M106" s="110"/>
      <c r="N106" s="152"/>
    </row>
    <row r="107" customFormat="false" ht="38.25" hidden="false" customHeight="true" outlineLevel="0" collapsed="false">
      <c r="A107" s="152"/>
      <c r="B107" s="679"/>
      <c r="C107" s="680"/>
      <c r="D107" s="680"/>
      <c r="E107" s="681"/>
      <c r="F107" s="681"/>
      <c r="G107" s="681"/>
      <c r="H107" s="682"/>
      <c r="I107" s="682"/>
      <c r="J107" s="682"/>
      <c r="K107" s="683"/>
      <c r="L107" s="684"/>
      <c r="M107" s="110"/>
      <c r="N107" s="152"/>
    </row>
    <row r="108" customFormat="false" ht="38.25" hidden="false" customHeight="true" outlineLevel="0" collapsed="false">
      <c r="A108" s="152"/>
      <c r="B108" s="685"/>
      <c r="C108" s="686"/>
      <c r="D108" s="686"/>
      <c r="E108" s="687"/>
      <c r="F108" s="687"/>
      <c r="G108" s="687"/>
      <c r="H108" s="688"/>
      <c r="I108" s="688"/>
      <c r="J108" s="688"/>
      <c r="K108" s="689"/>
      <c r="L108" s="684"/>
      <c r="M108" s="110"/>
      <c r="N108" s="152"/>
    </row>
    <row r="109" customFormat="false" ht="38.25" hidden="false" customHeight="true" outlineLevel="0" collapsed="false">
      <c r="A109" s="152"/>
      <c r="B109" s="679"/>
      <c r="C109" s="680"/>
      <c r="D109" s="680"/>
      <c r="E109" s="681"/>
      <c r="F109" s="681"/>
      <c r="G109" s="681"/>
      <c r="H109" s="682"/>
      <c r="I109" s="682"/>
      <c r="J109" s="682"/>
      <c r="K109" s="683"/>
      <c r="L109" s="684"/>
      <c r="M109" s="110"/>
      <c r="N109" s="152"/>
    </row>
    <row r="110" customFormat="false" ht="38.25" hidden="false" customHeight="true" outlineLevel="0" collapsed="false">
      <c r="A110" s="152"/>
      <c r="B110" s="690" t="s">
        <v>3107</v>
      </c>
      <c r="C110" s="690"/>
      <c r="D110" s="690"/>
      <c r="E110" s="690"/>
      <c r="F110" s="690"/>
      <c r="G110" s="690"/>
      <c r="H110" s="690"/>
      <c r="I110" s="690"/>
      <c r="J110" s="690"/>
      <c r="K110" s="690"/>
      <c r="M110" s="110"/>
      <c r="N110" s="691"/>
      <c r="O110" s="692"/>
      <c r="P110" s="692"/>
      <c r="Q110" s="692"/>
    </row>
    <row r="111" customFormat="false" ht="38.25" hidden="false" customHeight="true" outlineLevel="0" collapsed="false">
      <c r="A111" s="152"/>
      <c r="B111" s="693" t="s">
        <v>3002</v>
      </c>
      <c r="C111" s="694" t="s">
        <v>1091</v>
      </c>
      <c r="D111" s="695" t="s">
        <v>37</v>
      </c>
      <c r="E111" s="695"/>
      <c r="F111" s="695"/>
      <c r="G111" s="695"/>
      <c r="H111" s="695"/>
      <c r="I111" s="695"/>
      <c r="J111" s="695"/>
      <c r="K111" s="695"/>
      <c r="M111" s="110"/>
      <c r="N111" s="691"/>
      <c r="O111" s="692"/>
      <c r="P111" s="692"/>
      <c r="Q111" s="692"/>
    </row>
    <row r="112" customFormat="false" ht="38.25" hidden="false" customHeight="true" outlineLevel="0" collapsed="false">
      <c r="A112" s="152"/>
      <c r="B112" s="685" t="n">
        <v>1</v>
      </c>
      <c r="C112" s="686"/>
      <c r="D112" s="696"/>
      <c r="E112" s="696"/>
      <c r="F112" s="696"/>
      <c r="G112" s="696"/>
      <c r="H112" s="696"/>
      <c r="I112" s="696"/>
      <c r="J112" s="696"/>
      <c r="K112" s="696"/>
      <c r="M112" s="110"/>
      <c r="N112" s="691"/>
      <c r="O112" s="692"/>
      <c r="P112" s="692"/>
      <c r="Q112" s="692"/>
    </row>
    <row r="113" customFormat="false" ht="38.25" hidden="false" customHeight="true" outlineLevel="0" collapsed="false">
      <c r="A113" s="152"/>
      <c r="B113" s="679" t="n">
        <v>2</v>
      </c>
      <c r="C113" s="680"/>
      <c r="D113" s="697"/>
      <c r="E113" s="697"/>
      <c r="F113" s="697"/>
      <c r="G113" s="697"/>
      <c r="H113" s="697"/>
      <c r="I113" s="697"/>
      <c r="J113" s="697"/>
      <c r="K113" s="697"/>
      <c r="M113" s="110"/>
      <c r="N113" s="691"/>
      <c r="O113" s="692"/>
      <c r="P113" s="692"/>
      <c r="Q113" s="692"/>
    </row>
    <row r="114" customFormat="false" ht="38.25" hidden="false" customHeight="true" outlineLevel="0" collapsed="false">
      <c r="A114" s="152"/>
      <c r="B114" s="685" t="n">
        <v>3</v>
      </c>
      <c r="C114" s="686"/>
      <c r="D114" s="698"/>
      <c r="E114" s="698"/>
      <c r="F114" s="698"/>
      <c r="G114" s="698"/>
      <c r="H114" s="698"/>
      <c r="I114" s="698"/>
      <c r="J114" s="698"/>
      <c r="K114" s="698"/>
      <c r="M114" s="110"/>
      <c r="N114" s="691"/>
      <c r="O114" s="692"/>
      <c r="P114" s="692"/>
      <c r="Q114" s="692"/>
    </row>
    <row r="115" customFormat="false" ht="38.25" hidden="false" customHeight="true" outlineLevel="0" collapsed="false">
      <c r="A115" s="152"/>
      <c r="B115" s="679" t="n">
        <v>4</v>
      </c>
      <c r="C115" s="680"/>
      <c r="D115" s="697"/>
      <c r="E115" s="697"/>
      <c r="F115" s="697"/>
      <c r="G115" s="697"/>
      <c r="H115" s="697"/>
      <c r="I115" s="697"/>
      <c r="J115" s="697"/>
      <c r="K115" s="697"/>
      <c r="M115" s="110"/>
      <c r="N115" s="691"/>
      <c r="O115" s="692"/>
      <c r="P115" s="692"/>
      <c r="Q115" s="692"/>
    </row>
    <row r="116" customFormat="false" ht="38.25" hidden="false" customHeight="true" outlineLevel="0" collapsed="false">
      <c r="A116" s="152"/>
      <c r="B116" s="699" t="n">
        <v>5</v>
      </c>
      <c r="C116" s="700"/>
      <c r="D116" s="701"/>
      <c r="E116" s="701"/>
      <c r="F116" s="701"/>
      <c r="G116" s="701"/>
      <c r="H116" s="701"/>
      <c r="I116" s="701"/>
      <c r="J116" s="701"/>
      <c r="K116" s="701"/>
      <c r="M116" s="110"/>
      <c r="N116" s="691"/>
      <c r="O116" s="692"/>
      <c r="P116" s="692"/>
      <c r="Q116" s="692"/>
    </row>
    <row r="117" customFormat="false" ht="13.5" hidden="false" customHeight="false" outlineLevel="0" collapsed="false">
      <c r="A117" s="152"/>
      <c r="M117" s="110"/>
      <c r="N117" s="691"/>
      <c r="O117" s="692"/>
      <c r="P117" s="692"/>
      <c r="Q117" s="692"/>
    </row>
    <row r="118" customFormat="false" ht="12.75" hidden="false" customHeight="false" outlineLevel="0" collapsed="false">
      <c r="A118" s="152"/>
      <c r="M118" s="110"/>
      <c r="N118" s="691"/>
      <c r="O118" s="692"/>
      <c r="P118" s="692"/>
      <c r="Q118" s="692"/>
    </row>
    <row r="119" customFormat="false" ht="12.75" hidden="false" customHeight="false" outlineLevel="0" collapsed="false">
      <c r="A119" s="152"/>
      <c r="M119" s="110"/>
      <c r="N119" s="691"/>
      <c r="O119" s="692"/>
      <c r="P119" s="692"/>
      <c r="Q119" s="692"/>
    </row>
    <row r="120" customFormat="false" ht="12.75" hidden="false" customHeight="false" outlineLevel="0" collapsed="false">
      <c r="A120" s="152"/>
      <c r="M120" s="110"/>
    </row>
    <row r="121" customFormat="false" ht="12.75" hidden="false" customHeight="false" outlineLevel="0" collapsed="false">
      <c r="A121" s="152"/>
      <c r="M121" s="110"/>
    </row>
    <row r="122" customFormat="false" ht="12.75" hidden="false" customHeight="false" outlineLevel="0" collapsed="false">
      <c r="A122" s="152"/>
      <c r="M122" s="110"/>
    </row>
    <row r="123" customFormat="false" ht="12.75" hidden="false" customHeight="false" outlineLevel="0" collapsed="false">
      <c r="A123" s="152"/>
      <c r="M123" s="110"/>
    </row>
    <row r="124" customFormat="false" ht="12.75" hidden="false" customHeight="false" outlineLevel="0" collapsed="false">
      <c r="A124" s="152"/>
      <c r="M124" s="110"/>
    </row>
    <row r="125" customFormat="false" ht="12.75" hidden="false" customHeight="false" outlineLevel="0" collapsed="false">
      <c r="A125" s="152"/>
      <c r="M125" s="110"/>
    </row>
    <row r="126" customFormat="false" ht="12.75" hidden="false" customHeight="false" outlineLevel="0" collapsed="false">
      <c r="A126" s="152"/>
      <c r="M126" s="110"/>
    </row>
    <row r="127" customFormat="false" ht="12.75" hidden="false" customHeight="false" outlineLevel="0" collapsed="false">
      <c r="A127" s="152"/>
      <c r="M127" s="110"/>
    </row>
    <row r="128" customFormat="false" ht="12.75" hidden="false" customHeight="false" outlineLevel="0" collapsed="false">
      <c r="A128" s="152"/>
      <c r="M128" s="110"/>
    </row>
    <row r="129" customFormat="false" ht="12.75" hidden="false" customHeight="false" outlineLevel="0" collapsed="false">
      <c r="A129" s="152"/>
      <c r="M129" s="110"/>
    </row>
    <row r="130" customFormat="false" ht="12.75" hidden="false" customHeight="false" outlineLevel="0" collapsed="false">
      <c r="A130" s="152"/>
      <c r="M130" s="110"/>
    </row>
    <row r="131" customFormat="false" ht="12.75" hidden="false" customHeight="false" outlineLevel="0" collapsed="false">
      <c r="A131" s="152"/>
      <c r="M131" s="110"/>
    </row>
    <row r="132" customFormat="false" ht="12.75" hidden="false" customHeight="false" outlineLevel="0" collapsed="false">
      <c r="A132" s="152"/>
      <c r="M132" s="110"/>
    </row>
    <row r="133" customFormat="false" ht="12.75" hidden="false" customHeight="false" outlineLevel="0" collapsed="false">
      <c r="A133" s="152"/>
      <c r="M133" s="110"/>
    </row>
    <row r="134" customFormat="false" ht="12.75" hidden="false" customHeight="false" outlineLevel="0" collapsed="false">
      <c r="A134" s="152"/>
      <c r="M134" s="110"/>
    </row>
    <row r="135" customFormat="false" ht="12.75" hidden="false" customHeight="false" outlineLevel="0" collapsed="false">
      <c r="A135" s="152"/>
      <c r="M135" s="110"/>
    </row>
    <row r="136" customFormat="false" ht="12.75" hidden="false" customHeight="false" outlineLevel="0" collapsed="false">
      <c r="A136" s="152"/>
      <c r="M136" s="110"/>
    </row>
    <row r="137" customFormat="false" ht="12.75" hidden="false" customHeight="false" outlineLevel="0" collapsed="false">
      <c r="A137" s="152"/>
      <c r="M137" s="110"/>
    </row>
    <row r="138" customFormat="false" ht="12.75" hidden="false" customHeight="false" outlineLevel="0" collapsed="false">
      <c r="A138" s="152"/>
      <c r="M138" s="110"/>
    </row>
    <row r="139" customFormat="false" ht="12.75" hidden="false" customHeight="false" outlineLevel="0" collapsed="false">
      <c r="A139" s="152"/>
      <c r="M139" s="110"/>
    </row>
    <row r="140" customFormat="false" ht="15" hidden="false" customHeight="false" outlineLevel="0" collapsed="false">
      <c r="M140" s="110"/>
    </row>
    <row r="141" customFormat="false" ht="15" hidden="false" customHeight="false" outlineLevel="0" collapsed="false">
      <c r="M141" s="110"/>
    </row>
    <row r="142" customFormat="false" ht="15" hidden="false" customHeight="false" outlineLevel="0" collapsed="false">
      <c r="M142" s="110"/>
    </row>
    <row r="143" customFormat="false" ht="15" hidden="false" customHeight="false" outlineLevel="0" collapsed="false">
      <c r="M143" s="110"/>
    </row>
    <row r="144" customFormat="false" ht="15" hidden="false" customHeight="false" outlineLevel="0" collapsed="false">
      <c r="M144" s="110"/>
    </row>
    <row r="145" customFormat="false" ht="15" hidden="false" customHeight="false" outlineLevel="0" collapsed="false">
      <c r="M145" s="110"/>
    </row>
    <row r="146" customFormat="false" ht="15" hidden="false" customHeight="false" outlineLevel="0" collapsed="false">
      <c r="M146" s="110"/>
    </row>
    <row r="147" customFormat="false" ht="15" hidden="false" customHeight="false" outlineLevel="0" collapsed="false">
      <c r="M147" s="110"/>
    </row>
    <row r="148" customFormat="false" ht="15" hidden="false" customHeight="false" outlineLevel="0" collapsed="false">
      <c r="M148" s="110"/>
    </row>
    <row r="149" customFormat="false" ht="15" hidden="false" customHeight="false" outlineLevel="0" collapsed="false">
      <c r="M149" s="110"/>
    </row>
    <row r="150" customFormat="false" ht="15" hidden="false" customHeight="false" outlineLevel="0" collapsed="false">
      <c r="M150" s="110"/>
    </row>
    <row r="151" customFormat="false" ht="15" hidden="false" customHeight="false" outlineLevel="0" collapsed="false">
      <c r="M151" s="110"/>
    </row>
    <row r="152" customFormat="false" ht="15" hidden="false" customHeight="false" outlineLevel="0" collapsed="false">
      <c r="M152" s="110"/>
    </row>
    <row r="153" customFormat="false" ht="15" hidden="false" customHeight="false" outlineLevel="0" collapsed="false">
      <c r="M153" s="110"/>
    </row>
    <row r="154" customFormat="false" ht="15" hidden="false" customHeight="false" outlineLevel="0" collapsed="false">
      <c r="M154" s="110"/>
    </row>
    <row r="155" customFormat="false" ht="15" hidden="false" customHeight="false" outlineLevel="0" collapsed="false">
      <c r="M155" s="110"/>
    </row>
    <row r="156" customFormat="false" ht="15" hidden="false" customHeight="false" outlineLevel="0" collapsed="false">
      <c r="M156" s="110"/>
    </row>
    <row r="157" customFormat="false" ht="15" hidden="false" customHeight="false" outlineLevel="0" collapsed="false">
      <c r="M157" s="110"/>
    </row>
    <row r="158" customFormat="false" ht="15" hidden="false" customHeight="false" outlineLevel="0" collapsed="false">
      <c r="M158" s="110"/>
    </row>
    <row r="159" customFormat="false" ht="15" hidden="false" customHeight="false" outlineLevel="0" collapsed="false">
      <c r="M159" s="110"/>
    </row>
    <row r="160" customFormat="false" ht="15" hidden="false" customHeight="false" outlineLevel="0" collapsed="false">
      <c r="M160" s="110"/>
    </row>
    <row r="161" customFormat="false" ht="15" hidden="false" customHeight="false" outlineLevel="0" collapsed="false">
      <c r="M161" s="110"/>
    </row>
    <row r="162" customFormat="false" ht="15" hidden="false" customHeight="false" outlineLevel="0" collapsed="false">
      <c r="M162" s="110"/>
    </row>
    <row r="163" customFormat="false" ht="15" hidden="false" customHeight="false" outlineLevel="0" collapsed="false">
      <c r="M163" s="110"/>
    </row>
    <row r="164" customFormat="false" ht="15" hidden="false" customHeight="false" outlineLevel="0" collapsed="false">
      <c r="M164" s="110"/>
    </row>
    <row r="165" customFormat="false" ht="15" hidden="false" customHeight="false" outlineLevel="0" collapsed="false">
      <c r="M165" s="110"/>
    </row>
    <row r="166" customFormat="false" ht="15" hidden="false" customHeight="false" outlineLevel="0" collapsed="false">
      <c r="M166" s="110"/>
    </row>
    <row r="167" customFormat="false" ht="15" hidden="false" customHeight="false" outlineLevel="0" collapsed="false">
      <c r="M167" s="110"/>
    </row>
    <row r="168" customFormat="false" ht="15" hidden="false" customHeight="false" outlineLevel="0" collapsed="false">
      <c r="M168" s="110"/>
    </row>
    <row r="169" customFormat="false" ht="15" hidden="false" customHeight="false" outlineLevel="0" collapsed="false">
      <c r="M169" s="110"/>
    </row>
    <row r="170" customFormat="false" ht="15" hidden="false" customHeight="false" outlineLevel="0" collapsed="false">
      <c r="M170" s="110"/>
    </row>
    <row r="171" customFormat="false" ht="15" hidden="false" customHeight="false" outlineLevel="0" collapsed="false">
      <c r="M171" s="110"/>
    </row>
    <row r="172" customFormat="false" ht="15" hidden="false" customHeight="false" outlineLevel="0" collapsed="false">
      <c r="M172" s="110"/>
    </row>
    <row r="173" customFormat="false" ht="15" hidden="false" customHeight="false" outlineLevel="0" collapsed="false">
      <c r="M173" s="110"/>
    </row>
    <row r="174" customFormat="false" ht="15" hidden="false" customHeight="false" outlineLevel="0" collapsed="false">
      <c r="M174" s="110"/>
    </row>
    <row r="175" customFormat="false" ht="15" hidden="false" customHeight="false" outlineLevel="0" collapsed="false">
      <c r="M175" s="110"/>
    </row>
    <row r="176" customFormat="false" ht="15" hidden="false" customHeight="false" outlineLevel="0" collapsed="false">
      <c r="M176" s="110"/>
    </row>
    <row r="177" customFormat="false" ht="15" hidden="false" customHeight="false" outlineLevel="0" collapsed="false">
      <c r="M177" s="110"/>
    </row>
    <row r="178" customFormat="false" ht="15" hidden="false" customHeight="false" outlineLevel="0" collapsed="false">
      <c r="M178" s="110"/>
    </row>
    <row r="179" customFormat="false" ht="15" hidden="false" customHeight="false" outlineLevel="0" collapsed="false">
      <c r="M179" s="110"/>
    </row>
    <row r="180" customFormat="false" ht="15" hidden="false" customHeight="false" outlineLevel="0" collapsed="false">
      <c r="M180" s="110"/>
    </row>
    <row r="181" customFormat="false" ht="15" hidden="false" customHeight="false" outlineLevel="0" collapsed="false">
      <c r="M181" s="110"/>
    </row>
    <row r="182" customFormat="false" ht="15" hidden="false" customHeight="false" outlineLevel="0" collapsed="false">
      <c r="M182" s="110"/>
    </row>
    <row r="183" customFormat="false" ht="15" hidden="false" customHeight="false" outlineLevel="0" collapsed="false">
      <c r="M183" s="110"/>
    </row>
    <row r="184" customFormat="false" ht="15" hidden="false" customHeight="false" outlineLevel="0" collapsed="false">
      <c r="M184" s="110"/>
    </row>
    <row r="185" customFormat="false" ht="15" hidden="false" customHeight="false" outlineLevel="0" collapsed="false">
      <c r="M185" s="110"/>
    </row>
    <row r="186" customFormat="false" ht="15" hidden="false" customHeight="false" outlineLevel="0" collapsed="false">
      <c r="M186" s="110"/>
    </row>
    <row r="187" customFormat="false" ht="15" hidden="false" customHeight="false" outlineLevel="0" collapsed="false">
      <c r="M187" s="110"/>
    </row>
  </sheetData>
  <mergeCells count="14">
    <mergeCell ref="D1:H2"/>
    <mergeCell ref="B3:B4"/>
    <mergeCell ref="C3:C4"/>
    <mergeCell ref="D3:D4"/>
    <mergeCell ref="E3:G3"/>
    <mergeCell ref="H3:J3"/>
    <mergeCell ref="K3:K4"/>
    <mergeCell ref="B110:K110"/>
    <mergeCell ref="D111:K111"/>
    <mergeCell ref="D112:K112"/>
    <mergeCell ref="D113:K113"/>
    <mergeCell ref="D114:K114"/>
    <mergeCell ref="D115:K115"/>
    <mergeCell ref="D116:K11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5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6"/>
  <sheetViews>
    <sheetView showFormulas="false" showGridLines="true" showRowColHeaders="true" showZeros="false" rightToLeft="false" tabSelected="false" showOutlineSymbols="true" defaultGridColor="true" view="normal" topLeftCell="A1" colorId="64" zoomScale="140" zoomScaleNormal="140" zoomScalePageLayoutView="100" workbookViewId="0">
      <selection pane="topLeft" activeCell="C27" activeCellId="0" sqref="C27"/>
    </sheetView>
  </sheetViews>
  <sheetFormatPr defaultColWidth="8.6875" defaultRowHeight="12.75" zeroHeight="false" outlineLevelRow="0" outlineLevelCol="0"/>
  <cols>
    <col collapsed="false" customWidth="true" hidden="false" outlineLevel="0" max="1" min="1" style="1" width="9.14"/>
  </cols>
  <sheetData>
    <row r="1" customFormat="false" ht="12.75" hidden="false" customHeight="false" outlineLevel="0" collapsed="false">
      <c r="A1" s="110" t="s">
        <v>1438</v>
      </c>
      <c r="B1" s="152" t="s">
        <v>1435</v>
      </c>
    </row>
    <row r="2" customFormat="false" ht="12.75" hidden="false" customHeight="false" outlineLevel="0" collapsed="false">
      <c r="A2" s="110" t="s">
        <v>1438</v>
      </c>
      <c r="B2" s="152" t="s">
        <v>1439</v>
      </c>
    </row>
    <row r="3" customFormat="false" ht="12.75" hidden="false" customHeight="false" outlineLevel="0" collapsed="false">
      <c r="A3" s="110" t="s">
        <v>1438</v>
      </c>
      <c r="B3" s="152" t="s">
        <v>1441</v>
      </c>
    </row>
    <row r="4" customFormat="false" ht="12.75" hidden="false" customHeight="false" outlineLevel="0" collapsed="false">
      <c r="A4" s="110" t="s">
        <v>1446</v>
      </c>
      <c r="B4" s="152" t="s">
        <v>1443</v>
      </c>
    </row>
    <row r="5" customFormat="false" ht="12.75" hidden="false" customHeight="false" outlineLevel="0" collapsed="false">
      <c r="A5" s="110" t="s">
        <v>1438</v>
      </c>
      <c r="B5" s="152" t="s">
        <v>1447</v>
      </c>
    </row>
    <row r="6" customFormat="false" ht="12.75" hidden="false" customHeight="false" outlineLevel="0" collapsed="false">
      <c r="A6" s="110" t="s">
        <v>1438</v>
      </c>
      <c r="B6" s="152" t="s">
        <v>1450</v>
      </c>
    </row>
    <row r="7" customFormat="false" ht="12.75" hidden="false" customHeight="false" outlineLevel="0" collapsed="false">
      <c r="A7" s="110" t="s">
        <v>1438</v>
      </c>
      <c r="B7" s="152" t="s">
        <v>1451</v>
      </c>
    </row>
    <row r="8" customFormat="false" ht="12.75" hidden="false" customHeight="false" outlineLevel="0" collapsed="false">
      <c r="A8" s="110" t="s">
        <v>1438</v>
      </c>
      <c r="B8" s="152" t="s">
        <v>1452</v>
      </c>
    </row>
    <row r="9" customFormat="false" ht="12.75" hidden="false" customHeight="false" outlineLevel="0" collapsed="false">
      <c r="A9" s="110" t="s">
        <v>1438</v>
      </c>
      <c r="B9" s="152" t="s">
        <v>1453</v>
      </c>
    </row>
    <row r="10" customFormat="false" ht="12.75" hidden="false" customHeight="false" outlineLevel="0" collapsed="false">
      <c r="A10" s="110" t="s">
        <v>1438</v>
      </c>
      <c r="B10" s="152" t="s">
        <v>1455</v>
      </c>
    </row>
    <row r="11" customFormat="false" ht="12.75" hidden="false" customHeight="false" outlineLevel="0" collapsed="false">
      <c r="A11" s="110" t="s">
        <v>1438</v>
      </c>
      <c r="B11" s="152" t="s">
        <v>1456</v>
      </c>
    </row>
    <row r="12" customFormat="false" ht="12.75" hidden="false" customHeight="false" outlineLevel="0" collapsed="false">
      <c r="A12" s="110" t="s">
        <v>1438</v>
      </c>
      <c r="B12" s="152" t="s">
        <v>1458</v>
      </c>
    </row>
    <row r="13" customFormat="false" ht="12.75" hidden="false" customHeight="false" outlineLevel="0" collapsed="false">
      <c r="A13" s="110" t="s">
        <v>1438</v>
      </c>
      <c r="B13" s="152" t="s">
        <v>1459</v>
      </c>
    </row>
    <row r="14" customFormat="false" ht="12.75" hidden="false" customHeight="false" outlineLevel="0" collapsed="false">
      <c r="A14" s="110" t="s">
        <v>1438</v>
      </c>
      <c r="B14" s="152" t="s">
        <v>1460</v>
      </c>
    </row>
    <row r="15" customFormat="false" ht="12.75" hidden="false" customHeight="false" outlineLevel="0" collapsed="false">
      <c r="A15" s="110" t="s">
        <v>1438</v>
      </c>
      <c r="B15" s="152" t="s">
        <v>1461</v>
      </c>
    </row>
    <row r="16" customFormat="false" ht="12.75" hidden="false" customHeight="false" outlineLevel="0" collapsed="false">
      <c r="A16" s="110" t="s">
        <v>1438</v>
      </c>
      <c r="B16" s="152" t="s">
        <v>1464</v>
      </c>
    </row>
    <row r="17" customFormat="false" ht="12.75" hidden="false" customHeight="false" outlineLevel="0" collapsed="false">
      <c r="A17" s="110" t="s">
        <v>1446</v>
      </c>
      <c r="B17" s="152" t="s">
        <v>1466</v>
      </c>
    </row>
    <row r="18" customFormat="false" ht="12.75" hidden="false" customHeight="false" outlineLevel="0" collapsed="false">
      <c r="A18" s="110" t="s">
        <v>1446</v>
      </c>
      <c r="B18" s="152" t="s">
        <v>1468</v>
      </c>
    </row>
    <row r="19" customFormat="false" ht="12.75" hidden="false" customHeight="false" outlineLevel="0" collapsed="false">
      <c r="A19" s="110" t="s">
        <v>1446</v>
      </c>
      <c r="B19" s="152" t="s">
        <v>1470</v>
      </c>
    </row>
    <row r="20" customFormat="false" ht="12.75" hidden="false" customHeight="false" outlineLevel="0" collapsed="false">
      <c r="A20" s="110" t="s">
        <v>1446</v>
      </c>
      <c r="B20" s="152" t="s">
        <v>1472</v>
      </c>
    </row>
    <row r="21" customFormat="false" ht="12.75" hidden="false" customHeight="false" outlineLevel="0" collapsed="false">
      <c r="A21" s="110" t="s">
        <v>1446</v>
      </c>
      <c r="B21" s="152" t="s">
        <v>1475</v>
      </c>
    </row>
    <row r="22" customFormat="false" ht="12.75" hidden="false" customHeight="false" outlineLevel="0" collapsed="false">
      <c r="A22" s="110" t="s">
        <v>1446</v>
      </c>
      <c r="B22" s="152" t="s">
        <v>1477</v>
      </c>
    </row>
    <row r="23" customFormat="false" ht="12.75" hidden="false" customHeight="false" outlineLevel="0" collapsed="false">
      <c r="A23" s="110" t="s">
        <v>1446</v>
      </c>
      <c r="B23" s="152" t="s">
        <v>1479</v>
      </c>
    </row>
    <row r="24" customFormat="false" ht="12.75" hidden="false" customHeight="false" outlineLevel="0" collapsed="false">
      <c r="A24" s="110" t="s">
        <v>1446</v>
      </c>
      <c r="B24" s="152" t="s">
        <v>1480</v>
      </c>
    </row>
    <row r="25" customFormat="false" ht="12.75" hidden="false" customHeight="false" outlineLevel="0" collapsed="false">
      <c r="A25" s="110" t="s">
        <v>1446</v>
      </c>
      <c r="B25" s="152" t="s">
        <v>1482</v>
      </c>
    </row>
    <row r="26" customFormat="false" ht="12.75" hidden="false" customHeight="false" outlineLevel="0" collapsed="false">
      <c r="A26" s="110" t="s">
        <v>1446</v>
      </c>
      <c r="B26" s="152" t="s">
        <v>1484</v>
      </c>
    </row>
    <row r="27" customFormat="false" ht="12.75" hidden="false" customHeight="false" outlineLevel="0" collapsed="false">
      <c r="A27" s="110" t="s">
        <v>1446</v>
      </c>
      <c r="B27" s="152" t="s">
        <v>1486</v>
      </c>
    </row>
    <row r="28" customFormat="false" ht="12.75" hidden="false" customHeight="false" outlineLevel="0" collapsed="false">
      <c r="A28" s="110" t="s">
        <v>1446</v>
      </c>
      <c r="B28" s="152" t="s">
        <v>1489</v>
      </c>
    </row>
    <row r="29" customFormat="false" ht="12.75" hidden="false" customHeight="false" outlineLevel="0" collapsed="false">
      <c r="A29" s="110" t="s">
        <v>1446</v>
      </c>
      <c r="B29" s="152" t="s">
        <v>1492</v>
      </c>
    </row>
    <row r="30" customFormat="false" ht="12.75" hidden="false" customHeight="false" outlineLevel="0" collapsed="false">
      <c r="A30" s="110" t="s">
        <v>1446</v>
      </c>
      <c r="B30" s="152" t="s">
        <v>1494</v>
      </c>
    </row>
    <row r="31" customFormat="false" ht="12.75" hidden="false" customHeight="false" outlineLevel="0" collapsed="false">
      <c r="A31" s="110" t="s">
        <v>1446</v>
      </c>
      <c r="B31" s="152" t="s">
        <v>1496</v>
      </c>
    </row>
    <row r="32" customFormat="false" ht="12.75" hidden="false" customHeight="false" outlineLevel="0" collapsed="false">
      <c r="A32" s="110" t="s">
        <v>1446</v>
      </c>
      <c r="B32" s="152" t="s">
        <v>1498</v>
      </c>
    </row>
    <row r="33" customFormat="false" ht="12.75" hidden="false" customHeight="false" outlineLevel="0" collapsed="false">
      <c r="A33" s="110" t="s">
        <v>1446</v>
      </c>
      <c r="B33" s="152" t="s">
        <v>1500</v>
      </c>
    </row>
    <row r="34" customFormat="false" ht="12.75" hidden="false" customHeight="false" outlineLevel="0" collapsed="false">
      <c r="A34" s="110" t="s">
        <v>1446</v>
      </c>
      <c r="B34" s="152" t="s">
        <v>1501</v>
      </c>
    </row>
    <row r="35" customFormat="false" ht="12.75" hidden="false" customHeight="false" outlineLevel="0" collapsed="false">
      <c r="A35" s="110" t="s">
        <v>1446</v>
      </c>
      <c r="B35" s="152" t="s">
        <v>1503</v>
      </c>
    </row>
    <row r="36" customFormat="false" ht="12.75" hidden="false" customHeight="false" outlineLevel="0" collapsed="false">
      <c r="A36" s="110" t="s">
        <v>1446</v>
      </c>
      <c r="B36" s="152" t="s">
        <v>1504</v>
      </c>
    </row>
    <row r="37" customFormat="false" ht="12.75" hidden="false" customHeight="false" outlineLevel="0" collapsed="false">
      <c r="A37" s="110" t="s">
        <v>1446</v>
      </c>
      <c r="B37" s="152" t="s">
        <v>1506</v>
      </c>
    </row>
    <row r="38" customFormat="false" ht="12.75" hidden="false" customHeight="false" outlineLevel="0" collapsed="false">
      <c r="A38" s="110" t="s">
        <v>1446</v>
      </c>
      <c r="B38" s="152" t="s">
        <v>1508</v>
      </c>
    </row>
    <row r="39" customFormat="false" ht="12.75" hidden="false" customHeight="false" outlineLevel="0" collapsed="false">
      <c r="A39" s="110"/>
      <c r="B39" s="152"/>
    </row>
    <row r="40" customFormat="false" ht="12.75" hidden="false" customHeight="false" outlineLevel="0" collapsed="false">
      <c r="A40" s="110"/>
      <c r="B40" s="152"/>
    </row>
    <row r="41" customFormat="false" ht="12.75" hidden="false" customHeight="false" outlineLevel="0" collapsed="false">
      <c r="A41" s="110"/>
      <c r="B41" s="152"/>
    </row>
    <row r="42" customFormat="false" ht="12.75" hidden="false" customHeight="false" outlineLevel="0" collapsed="false">
      <c r="A42" s="110"/>
      <c r="B42" s="152"/>
    </row>
    <row r="43" customFormat="false" ht="12.75" hidden="false" customHeight="false" outlineLevel="0" collapsed="false">
      <c r="A43" s="110"/>
      <c r="B43" s="152"/>
    </row>
    <row r="44" customFormat="false" ht="12.75" hidden="false" customHeight="false" outlineLevel="0" collapsed="false">
      <c r="A44" s="110"/>
      <c r="B44" s="152"/>
    </row>
    <row r="45" customFormat="false" ht="12.75" hidden="false" customHeight="false" outlineLevel="0" collapsed="false">
      <c r="A45" s="110"/>
      <c r="B45" s="152"/>
    </row>
    <row r="46" customFormat="false" ht="12.75" hidden="false" customHeight="false" outlineLevel="0" collapsed="false">
      <c r="A46" s="110"/>
      <c r="B46" s="152"/>
    </row>
    <row r="47" customFormat="false" ht="12.75" hidden="false" customHeight="false" outlineLevel="0" collapsed="false">
      <c r="A47" s="110"/>
      <c r="B47" s="152"/>
    </row>
    <row r="48" customFormat="false" ht="12.75" hidden="false" customHeight="false" outlineLevel="0" collapsed="false">
      <c r="A48" s="110"/>
      <c r="B48" s="152"/>
    </row>
    <row r="49" customFormat="false" ht="12.75" hidden="false" customHeight="false" outlineLevel="0" collapsed="false">
      <c r="A49" s="110"/>
      <c r="B49" s="152"/>
    </row>
    <row r="50" customFormat="false" ht="12.75" hidden="false" customHeight="false" outlineLevel="0" collapsed="false">
      <c r="A50" s="110"/>
      <c r="B50" s="152"/>
    </row>
    <row r="51" customFormat="false" ht="12.75" hidden="false" customHeight="false" outlineLevel="0" collapsed="false">
      <c r="A51" s="110"/>
      <c r="B51" s="152"/>
    </row>
    <row r="52" customFormat="false" ht="12.75" hidden="false" customHeight="false" outlineLevel="0" collapsed="false">
      <c r="A52" s="110"/>
      <c r="B52" s="152"/>
    </row>
    <row r="53" customFormat="false" ht="12.75" hidden="false" customHeight="false" outlineLevel="0" collapsed="false">
      <c r="A53" s="110"/>
      <c r="B53" s="152"/>
    </row>
    <row r="54" customFormat="false" ht="12.75" hidden="false" customHeight="false" outlineLevel="0" collapsed="false">
      <c r="A54" s="110"/>
      <c r="B54" s="152"/>
    </row>
    <row r="55" customFormat="false" ht="12.75" hidden="false" customHeight="false" outlineLevel="0" collapsed="false">
      <c r="A55" s="110"/>
      <c r="B55" s="152"/>
    </row>
    <row r="56" customFormat="false" ht="12.75" hidden="false" customHeight="false" outlineLevel="0" collapsed="false">
      <c r="A56" s="110"/>
      <c r="B56" s="152"/>
    </row>
    <row r="57" customFormat="false" ht="12.75" hidden="false" customHeight="false" outlineLevel="0" collapsed="false">
      <c r="A57" s="110"/>
      <c r="B57" s="152"/>
    </row>
    <row r="58" customFormat="false" ht="12.75" hidden="false" customHeight="false" outlineLevel="0" collapsed="false">
      <c r="A58" s="110"/>
      <c r="B58" s="152"/>
    </row>
    <row r="59" customFormat="false" ht="12.75" hidden="false" customHeight="false" outlineLevel="0" collapsed="false">
      <c r="A59" s="110"/>
      <c r="B59" s="152"/>
    </row>
    <row r="60" customFormat="false" ht="12.75" hidden="false" customHeight="false" outlineLevel="0" collapsed="false">
      <c r="A60" s="110"/>
      <c r="B60" s="152"/>
    </row>
    <row r="61" customFormat="false" ht="12.75" hidden="false" customHeight="false" outlineLevel="0" collapsed="false">
      <c r="A61" s="110"/>
      <c r="B61" s="152"/>
    </row>
    <row r="62" customFormat="false" ht="12.75" hidden="false" customHeight="false" outlineLevel="0" collapsed="false">
      <c r="A62" s="110"/>
      <c r="B62" s="152"/>
    </row>
    <row r="63" customFormat="false" ht="12.75" hidden="false" customHeight="false" outlineLevel="0" collapsed="false">
      <c r="A63" s="110"/>
      <c r="B63" s="152"/>
    </row>
    <row r="64" customFormat="false" ht="12.75" hidden="false" customHeight="false" outlineLevel="0" collapsed="false">
      <c r="A64" s="110"/>
      <c r="B64" s="152"/>
    </row>
    <row r="65" customFormat="false" ht="12.75" hidden="false" customHeight="false" outlineLevel="0" collapsed="false">
      <c r="A65" s="110"/>
      <c r="B65" s="152"/>
    </row>
    <row r="66" customFormat="false" ht="12.75" hidden="false" customHeight="false" outlineLevel="0" collapsed="false">
      <c r="A66" s="110"/>
      <c r="B66" s="152"/>
    </row>
    <row r="67" customFormat="false" ht="12.75" hidden="false" customHeight="false" outlineLevel="0" collapsed="false">
      <c r="A67" s="110"/>
      <c r="B67" s="152"/>
    </row>
    <row r="68" customFormat="false" ht="12.75" hidden="false" customHeight="false" outlineLevel="0" collapsed="false">
      <c r="A68" s="110"/>
      <c r="B68" s="152"/>
    </row>
    <row r="69" customFormat="false" ht="12.75" hidden="false" customHeight="false" outlineLevel="0" collapsed="false">
      <c r="A69" s="110"/>
      <c r="B69" s="152"/>
    </row>
    <row r="70" customFormat="false" ht="12.75" hidden="false" customHeight="false" outlineLevel="0" collapsed="false">
      <c r="A70" s="110"/>
      <c r="B70" s="152"/>
    </row>
    <row r="71" customFormat="false" ht="12.75" hidden="false" customHeight="false" outlineLevel="0" collapsed="false">
      <c r="A71" s="110"/>
      <c r="B71" s="152"/>
    </row>
    <row r="72" customFormat="false" ht="12.75" hidden="false" customHeight="false" outlineLevel="0" collapsed="false">
      <c r="A72" s="110"/>
      <c r="B72" s="152"/>
    </row>
    <row r="73" customFormat="false" ht="12.75" hidden="false" customHeight="false" outlineLevel="0" collapsed="false">
      <c r="A73" s="110"/>
      <c r="B73" s="152"/>
    </row>
    <row r="74" customFormat="false" ht="12.75" hidden="false" customHeight="false" outlineLevel="0" collapsed="false">
      <c r="A74" s="110"/>
      <c r="B74" s="152"/>
    </row>
    <row r="75" customFormat="false" ht="12.75" hidden="false" customHeight="false" outlineLevel="0" collapsed="false">
      <c r="A75" s="110"/>
      <c r="B75" s="152"/>
    </row>
    <row r="76" customFormat="false" ht="12.75" hidden="false" customHeight="false" outlineLevel="0" collapsed="false">
      <c r="A76" s="110"/>
      <c r="B76" s="152"/>
    </row>
    <row r="77" customFormat="false" ht="12.75" hidden="false" customHeight="false" outlineLevel="0" collapsed="false">
      <c r="A77" s="110"/>
      <c r="B77" s="152"/>
    </row>
    <row r="78" customFormat="false" ht="12.75" hidden="false" customHeight="false" outlineLevel="0" collapsed="false">
      <c r="A78" s="110"/>
      <c r="B78" s="152"/>
    </row>
    <row r="79" customFormat="false" ht="12.75" hidden="false" customHeight="false" outlineLevel="0" collapsed="false">
      <c r="A79" s="110"/>
      <c r="B79" s="152"/>
    </row>
    <row r="80" customFormat="false" ht="12.75" hidden="false" customHeight="false" outlineLevel="0" collapsed="false">
      <c r="A80" s="110"/>
      <c r="B80" s="152"/>
    </row>
    <row r="81" customFormat="false" ht="12.75" hidden="false" customHeight="false" outlineLevel="0" collapsed="false">
      <c r="A81" s="110"/>
      <c r="B81" s="152"/>
    </row>
    <row r="82" customFormat="false" ht="12.75" hidden="false" customHeight="false" outlineLevel="0" collapsed="false">
      <c r="A82" s="110"/>
      <c r="B82" s="152"/>
    </row>
    <row r="83" customFormat="false" ht="12.75" hidden="false" customHeight="false" outlineLevel="0" collapsed="false">
      <c r="A83" s="110"/>
      <c r="B83" s="152"/>
    </row>
    <row r="84" customFormat="false" ht="12.75" hidden="false" customHeight="false" outlineLevel="0" collapsed="false">
      <c r="A84" s="110"/>
      <c r="B84" s="152"/>
    </row>
    <row r="85" customFormat="false" ht="12.75" hidden="false" customHeight="false" outlineLevel="0" collapsed="false">
      <c r="A85" s="110"/>
      <c r="B85" s="152"/>
    </row>
    <row r="86" customFormat="false" ht="12.75" hidden="false" customHeight="false" outlineLevel="0" collapsed="false">
      <c r="A86" s="110"/>
      <c r="B86" s="152"/>
    </row>
    <row r="87" customFormat="false" ht="12.75" hidden="false" customHeight="false" outlineLevel="0" collapsed="false">
      <c r="A87" s="110"/>
      <c r="B87" s="152"/>
    </row>
    <row r="88" customFormat="false" ht="12.75" hidden="false" customHeight="false" outlineLevel="0" collapsed="false">
      <c r="A88" s="110"/>
      <c r="B88" s="152"/>
    </row>
    <row r="89" customFormat="false" ht="12.75" hidden="false" customHeight="false" outlineLevel="0" collapsed="false">
      <c r="A89" s="110"/>
      <c r="B89" s="152"/>
    </row>
    <row r="90" customFormat="false" ht="12.75" hidden="false" customHeight="false" outlineLevel="0" collapsed="false">
      <c r="A90" s="110"/>
      <c r="B90" s="152"/>
    </row>
    <row r="91" customFormat="false" ht="12.75" hidden="false" customHeight="false" outlineLevel="0" collapsed="false">
      <c r="A91" s="110"/>
      <c r="B91" s="152"/>
    </row>
    <row r="92" customFormat="false" ht="12.75" hidden="false" customHeight="false" outlineLevel="0" collapsed="false">
      <c r="A92" s="110"/>
      <c r="B92" s="152"/>
    </row>
    <row r="93" customFormat="false" ht="12.75" hidden="false" customHeight="false" outlineLevel="0" collapsed="false">
      <c r="A93" s="110"/>
      <c r="B93" s="152"/>
    </row>
    <row r="94" customFormat="false" ht="12.75" hidden="false" customHeight="false" outlineLevel="0" collapsed="false">
      <c r="A94" s="110"/>
      <c r="B94" s="152"/>
    </row>
    <row r="95" customFormat="false" ht="12.75" hidden="false" customHeight="false" outlineLevel="0" collapsed="false">
      <c r="A95" s="110"/>
      <c r="B95" s="152"/>
    </row>
    <row r="96" customFormat="false" ht="12.75" hidden="false" customHeight="false" outlineLevel="0" collapsed="false">
      <c r="A96" s="110"/>
      <c r="B96" s="152"/>
    </row>
    <row r="97" customFormat="false" ht="12.75" hidden="false" customHeight="false" outlineLevel="0" collapsed="false">
      <c r="A97" s="110"/>
      <c r="B97" s="152"/>
    </row>
    <row r="98" customFormat="false" ht="12.75" hidden="false" customHeight="false" outlineLevel="0" collapsed="false">
      <c r="A98" s="110"/>
      <c r="B98" s="152"/>
    </row>
    <row r="99" customFormat="false" ht="12.75" hidden="false" customHeight="false" outlineLevel="0" collapsed="false">
      <c r="A99" s="110"/>
      <c r="B99" s="152"/>
    </row>
    <row r="100" customFormat="false" ht="12.75" hidden="false" customHeight="false" outlineLevel="0" collapsed="false">
      <c r="A100" s="110"/>
      <c r="B100" s="152"/>
    </row>
    <row r="101" customFormat="false" ht="12.75" hidden="false" customHeight="false" outlineLevel="0" collapsed="false">
      <c r="A101" s="110"/>
      <c r="B101" s="152"/>
    </row>
    <row r="102" customFormat="false" ht="12.75" hidden="false" customHeight="false" outlineLevel="0" collapsed="false">
      <c r="A102" s="110"/>
      <c r="B102" s="152"/>
    </row>
    <row r="103" customFormat="false" ht="12.75" hidden="false" customHeight="false" outlineLevel="0" collapsed="false">
      <c r="A103" s="110"/>
      <c r="B103" s="152"/>
    </row>
    <row r="104" customFormat="false" ht="12.75" hidden="false" customHeight="false" outlineLevel="0" collapsed="false">
      <c r="A104" s="110"/>
      <c r="B104" s="152"/>
    </row>
    <row r="105" customFormat="false" ht="12.75" hidden="false" customHeight="false" outlineLevel="0" collapsed="false">
      <c r="A105" s="110"/>
      <c r="B105" s="152"/>
    </row>
    <row r="106" customFormat="false" ht="12.75" hidden="false" customHeight="false" outlineLevel="0" collapsed="false">
      <c r="A106" s="110"/>
      <c r="B106" s="152"/>
    </row>
    <row r="107" customFormat="false" ht="12.75" hidden="false" customHeight="false" outlineLevel="0" collapsed="false">
      <c r="A107" s="110"/>
      <c r="B107" s="152"/>
    </row>
    <row r="108" customFormat="false" ht="12.75" hidden="false" customHeight="false" outlineLevel="0" collapsed="false">
      <c r="A108" s="110"/>
      <c r="B108" s="152"/>
    </row>
    <row r="109" customFormat="false" ht="12.75" hidden="false" customHeight="false" outlineLevel="0" collapsed="false">
      <c r="A109" s="110"/>
      <c r="B109" s="152"/>
    </row>
    <row r="110" customFormat="false" ht="12.75" hidden="false" customHeight="false" outlineLevel="0" collapsed="false">
      <c r="A110" s="110"/>
      <c r="B110" s="152"/>
    </row>
    <row r="111" customFormat="false" ht="12.75" hidden="false" customHeight="false" outlineLevel="0" collapsed="false">
      <c r="A111" s="110"/>
      <c r="B111" s="152"/>
    </row>
    <row r="112" customFormat="false" ht="12.75" hidden="false" customHeight="false" outlineLevel="0" collapsed="false">
      <c r="A112" s="110"/>
      <c r="B112" s="152"/>
    </row>
    <row r="113" customFormat="false" ht="12.75" hidden="false" customHeight="false" outlineLevel="0" collapsed="false">
      <c r="A113" s="110"/>
      <c r="B113" s="152"/>
    </row>
    <row r="114" customFormat="false" ht="12.75" hidden="false" customHeight="false" outlineLevel="0" collapsed="false">
      <c r="A114" s="110"/>
      <c r="B114" s="152"/>
    </row>
    <row r="115" customFormat="false" ht="12.75" hidden="false" customHeight="false" outlineLevel="0" collapsed="false">
      <c r="A115" s="110"/>
      <c r="B115" s="152"/>
    </row>
    <row r="116" customFormat="false" ht="12.75" hidden="false" customHeight="false" outlineLevel="0" collapsed="false">
      <c r="A116" s="110"/>
      <c r="B116" s="152"/>
    </row>
    <row r="117" customFormat="false" ht="12.75" hidden="false" customHeight="false" outlineLevel="0" collapsed="false">
      <c r="A117" s="110"/>
      <c r="B117" s="152"/>
    </row>
    <row r="118" customFormat="false" ht="12.75" hidden="false" customHeight="false" outlineLevel="0" collapsed="false">
      <c r="A118" s="110"/>
      <c r="B118" s="152"/>
    </row>
    <row r="119" customFormat="false" ht="12.75" hidden="false" customHeight="false" outlineLevel="0" collapsed="false">
      <c r="A119" s="110"/>
      <c r="B119" s="152"/>
    </row>
    <row r="120" customFormat="false" ht="12.75" hidden="false" customHeight="false" outlineLevel="0" collapsed="false">
      <c r="A120" s="110"/>
      <c r="B120" s="152"/>
    </row>
    <row r="121" customFormat="false" ht="12.75" hidden="false" customHeight="false" outlineLevel="0" collapsed="false">
      <c r="A121" s="110"/>
      <c r="B121" s="152"/>
    </row>
    <row r="122" customFormat="false" ht="12.75" hidden="false" customHeight="false" outlineLevel="0" collapsed="false">
      <c r="A122" s="110"/>
      <c r="B122" s="152"/>
    </row>
    <row r="123" customFormat="false" ht="12.75" hidden="false" customHeight="false" outlineLevel="0" collapsed="false">
      <c r="A123" s="110"/>
      <c r="B123" s="152"/>
    </row>
    <row r="124" customFormat="false" ht="12.75" hidden="false" customHeight="false" outlineLevel="0" collapsed="false">
      <c r="A124" s="110"/>
      <c r="B124" s="152"/>
    </row>
    <row r="125" customFormat="false" ht="12.75" hidden="false" customHeight="false" outlineLevel="0" collapsed="false">
      <c r="A125" s="110"/>
      <c r="B125" s="152"/>
    </row>
    <row r="126" customFormat="false" ht="12.75" hidden="false" customHeight="false" outlineLevel="0" collapsed="false">
      <c r="A126" s="110"/>
      <c r="B126" s="152"/>
    </row>
    <row r="127" customFormat="false" ht="12.75" hidden="false" customHeight="false" outlineLevel="0" collapsed="false">
      <c r="A127" s="110"/>
      <c r="B127" s="152"/>
    </row>
    <row r="128" customFormat="false" ht="12.75" hidden="false" customHeight="false" outlineLevel="0" collapsed="false">
      <c r="A128" s="110"/>
      <c r="B128" s="152"/>
    </row>
    <row r="129" customFormat="false" ht="12.75" hidden="false" customHeight="false" outlineLevel="0" collapsed="false">
      <c r="A129" s="110"/>
      <c r="B129" s="152"/>
    </row>
    <row r="130" customFormat="false" ht="12.75" hidden="false" customHeight="false" outlineLevel="0" collapsed="false">
      <c r="A130" s="110"/>
      <c r="B130" s="152"/>
    </row>
    <row r="131" customFormat="false" ht="12.75" hidden="false" customHeight="false" outlineLevel="0" collapsed="false">
      <c r="A131" s="110"/>
      <c r="B131" s="152"/>
    </row>
    <row r="132" customFormat="false" ht="12.75" hidden="false" customHeight="false" outlineLevel="0" collapsed="false">
      <c r="A132" s="110"/>
      <c r="B132" s="152"/>
    </row>
    <row r="133" customFormat="false" ht="12.75" hidden="false" customHeight="false" outlineLevel="0" collapsed="false">
      <c r="A133" s="110"/>
      <c r="B133" s="152"/>
    </row>
    <row r="134" customFormat="false" ht="12.75" hidden="false" customHeight="false" outlineLevel="0" collapsed="false">
      <c r="A134" s="110"/>
      <c r="B134" s="152"/>
    </row>
    <row r="135" customFormat="false" ht="12.75" hidden="false" customHeight="false" outlineLevel="0" collapsed="false">
      <c r="A135" s="110"/>
      <c r="B135" s="152"/>
    </row>
    <row r="136" customFormat="false" ht="12.75" hidden="false" customHeight="false" outlineLevel="0" collapsed="false">
      <c r="A136" s="110"/>
      <c r="B136" s="152"/>
    </row>
    <row r="137" customFormat="false" ht="12.75" hidden="false" customHeight="false" outlineLevel="0" collapsed="false">
      <c r="A137" s="110"/>
      <c r="B137" s="152"/>
    </row>
    <row r="138" customFormat="false" ht="12.75" hidden="false" customHeight="false" outlineLevel="0" collapsed="false">
      <c r="A138" s="110"/>
      <c r="B138" s="152"/>
    </row>
    <row r="139" customFormat="false" ht="12.75" hidden="false" customHeight="false" outlineLevel="0" collapsed="false">
      <c r="A139" s="110"/>
      <c r="B139" s="152"/>
    </row>
    <row r="140" customFormat="false" ht="12.75" hidden="false" customHeight="false" outlineLevel="0" collapsed="false">
      <c r="A140" s="110"/>
      <c r="B140" s="152"/>
    </row>
    <row r="141" customFormat="false" ht="12.75" hidden="false" customHeight="false" outlineLevel="0" collapsed="false">
      <c r="A141" s="110"/>
      <c r="B141" s="152"/>
    </row>
    <row r="142" customFormat="false" ht="12.75" hidden="false" customHeight="false" outlineLevel="0" collapsed="false">
      <c r="A142" s="110"/>
      <c r="B142" s="152"/>
    </row>
    <row r="143" customFormat="false" ht="12.75" hidden="false" customHeight="false" outlineLevel="0" collapsed="false">
      <c r="A143" s="110"/>
      <c r="B143" s="152"/>
    </row>
    <row r="144" customFormat="false" ht="12.75" hidden="false" customHeight="false" outlineLevel="0" collapsed="false">
      <c r="A144" s="110"/>
      <c r="B144" s="152"/>
    </row>
    <row r="145" customFormat="false" ht="12.75" hidden="false" customHeight="false" outlineLevel="0" collapsed="false">
      <c r="A145" s="110"/>
      <c r="B145" s="152"/>
    </row>
    <row r="146" customFormat="false" ht="12.75" hidden="false" customHeight="false" outlineLevel="0" collapsed="false">
      <c r="A146" s="110"/>
      <c r="B146" s="152"/>
    </row>
    <row r="147" customFormat="false" ht="12.75" hidden="false" customHeight="false" outlineLevel="0" collapsed="false">
      <c r="A147" s="110"/>
      <c r="B147" s="152"/>
    </row>
    <row r="148" customFormat="false" ht="12.75" hidden="false" customHeight="false" outlineLevel="0" collapsed="false">
      <c r="A148" s="110"/>
      <c r="B148" s="152"/>
    </row>
    <row r="149" customFormat="false" ht="12.75" hidden="false" customHeight="false" outlineLevel="0" collapsed="false">
      <c r="A149" s="110"/>
      <c r="B149" s="152"/>
    </row>
    <row r="150" customFormat="false" ht="12.75" hidden="false" customHeight="false" outlineLevel="0" collapsed="false">
      <c r="A150" s="110"/>
      <c r="B150" s="152"/>
    </row>
    <row r="151" customFormat="false" ht="12.75" hidden="false" customHeight="false" outlineLevel="0" collapsed="false">
      <c r="A151" s="110"/>
      <c r="B151" s="152"/>
    </row>
    <row r="152" customFormat="false" ht="12.75" hidden="false" customHeight="false" outlineLevel="0" collapsed="false">
      <c r="A152" s="110"/>
      <c r="B152" s="152"/>
    </row>
    <row r="153" customFormat="false" ht="12.75" hidden="false" customHeight="false" outlineLevel="0" collapsed="false">
      <c r="A153" s="110"/>
      <c r="B153" s="152"/>
    </row>
    <row r="154" customFormat="false" ht="12.75" hidden="false" customHeight="false" outlineLevel="0" collapsed="false">
      <c r="A154" s="110"/>
      <c r="B154" s="152"/>
    </row>
    <row r="155" customFormat="false" ht="12.75" hidden="false" customHeight="false" outlineLevel="0" collapsed="false">
      <c r="A155" s="110"/>
      <c r="B155" s="152"/>
    </row>
    <row r="156" customFormat="false" ht="12.75" hidden="false" customHeight="false" outlineLevel="0" collapsed="false">
      <c r="A156" s="110"/>
      <c r="B156" s="152"/>
    </row>
    <row r="157" customFormat="false" ht="12.75" hidden="false" customHeight="false" outlineLevel="0" collapsed="false">
      <c r="A157" s="110"/>
      <c r="B157" s="152"/>
    </row>
    <row r="158" customFormat="false" ht="12.75" hidden="false" customHeight="false" outlineLevel="0" collapsed="false">
      <c r="A158" s="110"/>
      <c r="B158" s="152"/>
    </row>
    <row r="159" customFormat="false" ht="12.75" hidden="false" customHeight="false" outlineLevel="0" collapsed="false">
      <c r="A159" s="110"/>
      <c r="B159" s="152"/>
    </row>
    <row r="160" customFormat="false" ht="12.75" hidden="false" customHeight="false" outlineLevel="0" collapsed="false">
      <c r="A160" s="110"/>
      <c r="B160" s="152"/>
    </row>
    <row r="161" customFormat="false" ht="12.75" hidden="false" customHeight="false" outlineLevel="0" collapsed="false">
      <c r="A161" s="110"/>
      <c r="B161" s="152"/>
    </row>
    <row r="162" customFormat="false" ht="12.75" hidden="false" customHeight="false" outlineLevel="0" collapsed="false">
      <c r="A162" s="110"/>
      <c r="B162" s="152"/>
    </row>
    <row r="163" customFormat="false" ht="12.75" hidden="false" customHeight="false" outlineLevel="0" collapsed="false">
      <c r="A163" s="110"/>
      <c r="B163" s="152"/>
    </row>
    <row r="164" customFormat="false" ht="12.75" hidden="false" customHeight="false" outlineLevel="0" collapsed="false">
      <c r="A164" s="110"/>
      <c r="B164" s="152"/>
    </row>
    <row r="165" customFormat="false" ht="12.75" hidden="false" customHeight="false" outlineLevel="0" collapsed="false">
      <c r="A165" s="110"/>
      <c r="B165" s="152"/>
    </row>
    <row r="166" customFormat="false" ht="12.75" hidden="false" customHeight="false" outlineLevel="0" collapsed="false">
      <c r="A166" s="110"/>
      <c r="B166" s="152"/>
    </row>
    <row r="167" customFormat="false" ht="12.75" hidden="false" customHeight="false" outlineLevel="0" collapsed="false">
      <c r="A167" s="110"/>
      <c r="B167" s="152"/>
    </row>
    <row r="168" customFormat="false" ht="12.75" hidden="false" customHeight="false" outlineLevel="0" collapsed="false">
      <c r="A168" s="110"/>
      <c r="B168" s="152"/>
    </row>
    <row r="169" customFormat="false" ht="12.75" hidden="false" customHeight="false" outlineLevel="0" collapsed="false">
      <c r="A169" s="110"/>
      <c r="B169" s="152"/>
    </row>
    <row r="170" customFormat="false" ht="12.75" hidden="false" customHeight="false" outlineLevel="0" collapsed="false">
      <c r="A170" s="110"/>
      <c r="B170" s="152"/>
    </row>
    <row r="171" customFormat="false" ht="12.75" hidden="false" customHeight="false" outlineLevel="0" collapsed="false">
      <c r="A171" s="110"/>
      <c r="B171" s="152"/>
    </row>
    <row r="172" customFormat="false" ht="12.75" hidden="false" customHeight="false" outlineLevel="0" collapsed="false">
      <c r="A172" s="110"/>
      <c r="B172" s="152"/>
    </row>
    <row r="173" customFormat="false" ht="12.75" hidden="false" customHeight="false" outlineLevel="0" collapsed="false">
      <c r="A173" s="110"/>
      <c r="B173" s="152"/>
    </row>
    <row r="174" customFormat="false" ht="12.75" hidden="false" customHeight="false" outlineLevel="0" collapsed="false">
      <c r="A174" s="110"/>
      <c r="B174" s="152"/>
    </row>
    <row r="175" customFormat="false" ht="12.75" hidden="false" customHeight="false" outlineLevel="0" collapsed="false">
      <c r="A175" s="110"/>
      <c r="B175" s="152"/>
    </row>
    <row r="176" customFormat="false" ht="12.75" hidden="false" customHeight="false" outlineLevel="0" collapsed="false">
      <c r="A176" s="110"/>
      <c r="B176" s="152"/>
    </row>
  </sheetData>
  <autoFilter ref="A1:B6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90"/>
  <sheetViews>
    <sheetView showFormulas="false" showGridLines="false" showRowColHeaders="true" showZeros="false" rightToLeft="false" tabSelected="false" showOutlineSymbols="true" defaultGridColor="true" view="normal" topLeftCell="A1" colorId="64" zoomScale="140" zoomScaleNormal="140" zoomScalePageLayoutView="100" workbookViewId="0">
      <pane xSplit="15" ySplit="3" topLeftCell="P10" activePane="bottomRight" state="frozen"/>
      <selection pane="topLeft" activeCell="A1" activeCellId="0" sqref="A1"/>
      <selection pane="topRight" activeCell="P1" activeCellId="0" sqref="P1"/>
      <selection pane="bottomLeft" activeCell="A10" activeCellId="0" sqref="A10"/>
      <selection pane="bottomRight" activeCell="C27" activeCellId="0" sqref="C27"/>
    </sheetView>
  </sheetViews>
  <sheetFormatPr defaultColWidth="8.8671875" defaultRowHeight="12.75" zeroHeight="false" outlineLevelRow="0" outlineLevelCol="0"/>
  <cols>
    <col collapsed="false" customWidth="true" hidden="false" outlineLevel="0" max="1" min="1" style="222" width="5.7"/>
    <col collapsed="false" customWidth="true" hidden="false" outlineLevel="0" max="2" min="2" style="222" width="16.14"/>
    <col collapsed="false" customWidth="true" hidden="false" outlineLevel="0" max="4" min="3" style="222" width="12.29"/>
    <col collapsed="false" customWidth="true" hidden="false" outlineLevel="0" max="5" min="5" style="222" width="6.28"/>
    <col collapsed="false" customWidth="true" hidden="false" outlineLevel="0" max="7" min="6" style="222" width="7"/>
    <col collapsed="false" customWidth="true" hidden="false" outlineLevel="0" max="8" min="8" style="222" width="13.29"/>
    <col collapsed="false" customWidth="true" hidden="false" outlineLevel="0" max="9" min="9" style="222" width="13.7"/>
    <col collapsed="false" customWidth="true" hidden="false" outlineLevel="0" max="10" min="10" style="222" width="15.15"/>
    <col collapsed="false" customWidth="true" hidden="false" outlineLevel="0" max="14" min="11" style="222" width="13.86"/>
    <col collapsed="false" customWidth="true" hidden="false" outlineLevel="0" max="15" min="15" style="222" width="13.14"/>
    <col collapsed="false" customWidth="false" hidden="false" outlineLevel="0" max="241" min="16" style="222" width="8.86"/>
    <col collapsed="false" customWidth="true" hidden="false" outlineLevel="0" max="242" min="242" style="222" width="4.43"/>
    <col collapsed="false" customWidth="true" hidden="false" outlineLevel="0" max="247" min="243" style="222" width="12.29"/>
    <col collapsed="false" customWidth="true" hidden="false" outlineLevel="0" max="248" min="248" style="222" width="16.14"/>
    <col collapsed="false" customWidth="true" hidden="false" outlineLevel="0" max="250" min="249" style="222" width="12.29"/>
    <col collapsed="false" customWidth="true" hidden="false" outlineLevel="0" max="251" min="251" style="222" width="14.57"/>
    <col collapsed="false" customWidth="true" hidden="false" outlineLevel="0" max="252" min="252" style="222" width="12.29"/>
    <col collapsed="false" customWidth="true" hidden="false" outlineLevel="0" max="253" min="253" style="222" width="12.71"/>
    <col collapsed="false" customWidth="false" hidden="false" outlineLevel="0" max="497" min="254" style="222" width="8.86"/>
    <col collapsed="false" customWidth="true" hidden="false" outlineLevel="0" max="498" min="498" style="222" width="4.43"/>
    <col collapsed="false" customWidth="true" hidden="false" outlineLevel="0" max="503" min="499" style="222" width="12.29"/>
    <col collapsed="false" customWidth="true" hidden="false" outlineLevel="0" max="504" min="504" style="222" width="16.14"/>
    <col collapsed="false" customWidth="true" hidden="false" outlineLevel="0" max="506" min="505" style="222" width="12.29"/>
    <col collapsed="false" customWidth="true" hidden="false" outlineLevel="0" max="507" min="507" style="222" width="14.57"/>
    <col collapsed="false" customWidth="true" hidden="false" outlineLevel="0" max="508" min="508" style="222" width="12.29"/>
    <col collapsed="false" customWidth="true" hidden="false" outlineLevel="0" max="509" min="509" style="222" width="12.71"/>
    <col collapsed="false" customWidth="false" hidden="false" outlineLevel="0" max="753" min="510" style="222" width="8.86"/>
    <col collapsed="false" customWidth="true" hidden="false" outlineLevel="0" max="754" min="754" style="222" width="4.43"/>
    <col collapsed="false" customWidth="true" hidden="false" outlineLevel="0" max="759" min="755" style="222" width="12.29"/>
    <col collapsed="false" customWidth="true" hidden="false" outlineLevel="0" max="760" min="760" style="222" width="16.14"/>
    <col collapsed="false" customWidth="true" hidden="false" outlineLevel="0" max="762" min="761" style="222" width="12.29"/>
    <col collapsed="false" customWidth="true" hidden="false" outlineLevel="0" max="763" min="763" style="222" width="14.57"/>
    <col collapsed="false" customWidth="true" hidden="false" outlineLevel="0" max="764" min="764" style="222" width="12.29"/>
    <col collapsed="false" customWidth="true" hidden="false" outlineLevel="0" max="765" min="765" style="222" width="12.71"/>
    <col collapsed="false" customWidth="false" hidden="false" outlineLevel="0" max="1009" min="766" style="222" width="8.86"/>
    <col collapsed="false" customWidth="true" hidden="false" outlineLevel="0" max="1010" min="1010" style="222" width="4.43"/>
    <col collapsed="false" customWidth="true" hidden="false" outlineLevel="0" max="1015" min="1011" style="222" width="12.29"/>
    <col collapsed="false" customWidth="true" hidden="false" outlineLevel="0" max="1016" min="1016" style="222" width="16.14"/>
    <col collapsed="false" customWidth="true" hidden="false" outlineLevel="0" max="1018" min="1017" style="222" width="12.29"/>
    <col collapsed="false" customWidth="true" hidden="false" outlineLevel="0" max="1019" min="1019" style="222" width="14.57"/>
    <col collapsed="false" customWidth="true" hidden="false" outlineLevel="0" max="1020" min="1020" style="222" width="12.29"/>
    <col collapsed="false" customWidth="true" hidden="false" outlineLevel="0" max="1021" min="1021" style="222" width="12.71"/>
    <col collapsed="false" customWidth="false" hidden="false" outlineLevel="0" max="1024" min="1022" style="222" width="8.86"/>
  </cols>
  <sheetData>
    <row r="1" customFormat="false" ht="13.5" hidden="false" customHeight="false" outlineLevel="0" collapsed="false">
      <c r="A1" s="222" t="s">
        <v>2995</v>
      </c>
    </row>
    <row r="2" customFormat="false" ht="36.75" hidden="false" customHeight="true" outlineLevel="0" collapsed="false">
      <c r="B2" s="702"/>
      <c r="C2" s="703"/>
      <c r="D2" s="703"/>
      <c r="E2" s="703"/>
      <c r="F2" s="703"/>
      <c r="G2" s="703"/>
      <c r="H2" s="704" t="s">
        <v>2996</v>
      </c>
      <c r="I2" s="704"/>
      <c r="J2" s="704"/>
      <c r="K2" s="703"/>
      <c r="L2" s="703"/>
      <c r="M2" s="705"/>
      <c r="N2" s="706"/>
      <c r="O2" s="707"/>
    </row>
    <row r="3" customFormat="false" ht="29.25" hidden="false" customHeight="true" outlineLevel="0" collapsed="false">
      <c r="B3" s="708"/>
      <c r="C3" s="709"/>
      <c r="D3" s="709"/>
      <c r="E3" s="709"/>
      <c r="F3" s="709"/>
      <c r="G3" s="709"/>
      <c r="H3" s="710" t="s">
        <v>3190</v>
      </c>
      <c r="I3" s="709"/>
      <c r="J3" s="709"/>
      <c r="K3" s="709"/>
      <c r="L3" s="709"/>
      <c r="M3" s="709"/>
      <c r="N3" s="711" t="s">
        <v>3109</v>
      </c>
      <c r="O3" s="712" t="n">
        <v>44104</v>
      </c>
    </row>
    <row r="4" customFormat="false" ht="21.95" hidden="false" customHeight="true" outlineLevel="0" collapsed="false">
      <c r="B4" s="713"/>
      <c r="C4" s="284"/>
      <c r="D4" s="284"/>
      <c r="E4" s="284"/>
      <c r="F4" s="284"/>
      <c r="G4" s="284"/>
      <c r="H4" s="285"/>
      <c r="I4" s="286"/>
      <c r="J4" s="714"/>
      <c r="K4" s="715"/>
      <c r="L4" s="715"/>
      <c r="M4" s="715"/>
      <c r="N4" s="715"/>
      <c r="O4" s="716"/>
    </row>
    <row r="5" customFormat="false" ht="21.95" hidden="false" customHeight="true" outlineLevel="0" collapsed="false">
      <c r="A5" s="330"/>
      <c r="B5" s="717" t="n">
        <v>0.815728065968872</v>
      </c>
      <c r="C5" s="718"/>
      <c r="D5" s="719"/>
      <c r="E5" s="719" t="s">
        <v>3191</v>
      </c>
      <c r="F5" s="720"/>
      <c r="G5" s="721"/>
      <c r="H5" s="721"/>
      <c r="I5" s="721"/>
      <c r="J5" s="721"/>
      <c r="K5" s="721"/>
      <c r="L5" s="721"/>
      <c r="M5" s="722"/>
      <c r="N5" s="722"/>
      <c r="O5" s="723" t="n">
        <v>18.43</v>
      </c>
    </row>
    <row r="6" customFormat="false" ht="21.95" hidden="false" customHeight="true" outlineLevel="0" collapsed="false">
      <c r="A6" s="330"/>
      <c r="B6" s="297"/>
      <c r="C6" s="724"/>
      <c r="D6" s="725"/>
      <c r="E6" s="726"/>
      <c r="F6" s="727"/>
      <c r="G6" s="727"/>
      <c r="H6" s="727"/>
      <c r="I6" s="727"/>
      <c r="J6" s="727"/>
      <c r="K6" s="727"/>
      <c r="L6" s="727"/>
      <c r="M6" s="727"/>
      <c r="N6" s="727"/>
      <c r="O6" s="331"/>
    </row>
    <row r="7" customFormat="false" ht="21.95" hidden="false" customHeight="true" outlineLevel="0" collapsed="false">
      <c r="A7" s="330"/>
      <c r="B7" s="297"/>
      <c r="C7" s="728"/>
      <c r="D7" s="729"/>
      <c r="E7" s="730"/>
      <c r="F7" s="731"/>
      <c r="G7" s="732"/>
      <c r="H7" s="733"/>
      <c r="I7" s="733"/>
      <c r="J7" s="733"/>
      <c r="K7" s="733"/>
      <c r="L7" s="733"/>
      <c r="M7" s="731"/>
      <c r="N7" s="731"/>
      <c r="O7" s="331"/>
    </row>
    <row r="8" customFormat="false" ht="21.95" hidden="false" customHeight="true" outlineLevel="0" collapsed="false">
      <c r="A8" s="330"/>
      <c r="B8" s="297"/>
      <c r="C8" s="734"/>
      <c r="D8" s="735"/>
      <c r="E8" s="736"/>
      <c r="F8" s="737"/>
      <c r="G8" s="738"/>
      <c r="H8" s="738"/>
      <c r="I8" s="738"/>
      <c r="J8" s="738"/>
      <c r="K8" s="738"/>
      <c r="L8" s="738"/>
      <c r="M8" s="739"/>
      <c r="N8" s="739"/>
      <c r="O8" s="331"/>
    </row>
    <row r="9" customFormat="false" ht="21.95" hidden="false" customHeight="true" outlineLevel="0" collapsed="false">
      <c r="A9" s="289"/>
      <c r="B9" s="297"/>
      <c r="C9" s="728"/>
      <c r="D9" s="729"/>
      <c r="E9" s="730"/>
      <c r="F9" s="737"/>
      <c r="G9" s="738"/>
      <c r="H9" s="738"/>
      <c r="I9" s="738"/>
      <c r="J9" s="738"/>
      <c r="K9" s="738"/>
      <c r="L9" s="738"/>
      <c r="M9" s="739"/>
      <c r="N9" s="739"/>
      <c r="O9" s="331"/>
    </row>
    <row r="10" customFormat="false" ht="21.95" hidden="false" customHeight="true" outlineLevel="0" collapsed="false">
      <c r="A10" s="330"/>
      <c r="B10" s="297"/>
      <c r="C10" s="734"/>
      <c r="D10" s="735"/>
      <c r="E10" s="736"/>
      <c r="F10" s="737"/>
      <c r="G10" s="738"/>
      <c r="H10" s="738"/>
      <c r="I10" s="738"/>
      <c r="J10" s="738"/>
      <c r="K10" s="738"/>
      <c r="L10" s="738"/>
      <c r="M10" s="739"/>
      <c r="N10" s="739"/>
      <c r="O10" s="331"/>
    </row>
    <row r="11" customFormat="false" ht="21.75" hidden="false" customHeight="true" outlineLevel="0" collapsed="false">
      <c r="A11" s="330"/>
      <c r="B11" s="297"/>
      <c r="C11" s="740"/>
      <c r="D11" s="741"/>
      <c r="E11" s="742"/>
      <c r="F11" s="737"/>
      <c r="G11" s="738"/>
      <c r="H11" s="738"/>
      <c r="I11" s="738"/>
      <c r="J11" s="738"/>
      <c r="K11" s="738"/>
      <c r="L11" s="738"/>
      <c r="M11" s="739"/>
      <c r="N11" s="739"/>
      <c r="O11" s="331"/>
    </row>
    <row r="12" customFormat="false" ht="21.95" hidden="false" customHeight="true" outlineLevel="0" collapsed="false">
      <c r="A12" s="330"/>
      <c r="B12" s="297"/>
      <c r="C12" s="272"/>
      <c r="D12" s="743"/>
      <c r="E12" s="272"/>
      <c r="F12" s="737"/>
      <c r="G12" s="738"/>
      <c r="H12" s="738"/>
      <c r="I12" s="738"/>
      <c r="J12" s="738"/>
      <c r="K12" s="738"/>
      <c r="L12" s="738"/>
      <c r="M12" s="739"/>
      <c r="N12" s="739"/>
      <c r="O12" s="331"/>
    </row>
    <row r="13" customFormat="false" ht="21.95" hidden="false" customHeight="true" outlineLevel="0" collapsed="false">
      <c r="A13" s="330"/>
      <c r="B13" s="297"/>
      <c r="C13" s="744"/>
      <c r="D13" s="314"/>
      <c r="E13" s="745"/>
      <c r="F13" s="737"/>
      <c r="G13" s="738"/>
      <c r="H13" s="738"/>
      <c r="I13" s="738"/>
      <c r="J13" s="738"/>
      <c r="K13" s="738"/>
      <c r="L13" s="738"/>
      <c r="M13" s="739"/>
      <c r="N13" s="739"/>
      <c r="O13" s="331"/>
    </row>
    <row r="14" customFormat="false" ht="21.95" hidden="false" customHeight="true" outlineLevel="0" collapsed="false">
      <c r="A14" s="330"/>
      <c r="B14" s="297"/>
      <c r="C14" s="746"/>
      <c r="D14" s="316"/>
      <c r="E14" s="316"/>
      <c r="F14" s="737"/>
      <c r="G14" s="738"/>
      <c r="H14" s="738"/>
      <c r="I14" s="738"/>
      <c r="J14" s="738"/>
      <c r="K14" s="738"/>
      <c r="L14" s="738"/>
      <c r="M14" s="739"/>
      <c r="N14" s="739"/>
      <c r="O14" s="331"/>
    </row>
    <row r="15" customFormat="false" ht="21.95" hidden="false" customHeight="true" outlineLevel="0" collapsed="false">
      <c r="A15" s="330"/>
      <c r="B15" s="297"/>
      <c r="C15" s="319"/>
      <c r="D15" s="320"/>
      <c r="E15" s="321"/>
      <c r="F15" s="737"/>
      <c r="G15" s="738"/>
      <c r="H15" s="738"/>
      <c r="I15" s="738"/>
      <c r="J15" s="738"/>
      <c r="K15" s="738"/>
      <c r="L15" s="738"/>
      <c r="M15" s="739"/>
      <c r="N15" s="739"/>
      <c r="O15" s="331"/>
    </row>
    <row r="16" customFormat="false" ht="21.95" hidden="false" customHeight="true" outlineLevel="0" collapsed="false">
      <c r="A16" s="330"/>
      <c r="B16" s="297"/>
      <c r="C16" s="746"/>
      <c r="D16" s="747"/>
      <c r="E16" s="748"/>
      <c r="F16" s="737"/>
      <c r="G16" s="738"/>
      <c r="H16" s="738"/>
      <c r="I16" s="738"/>
      <c r="J16" s="738"/>
      <c r="K16" s="738"/>
      <c r="L16" s="738"/>
      <c r="M16" s="739"/>
      <c r="N16" s="739"/>
      <c r="O16" s="331"/>
    </row>
    <row r="17" customFormat="false" ht="21.95" hidden="false" customHeight="true" outlineLevel="0" collapsed="false">
      <c r="A17" s="330"/>
      <c r="B17" s="297"/>
      <c r="C17" s="746"/>
      <c r="D17" s="747"/>
      <c r="E17" s="749"/>
      <c r="F17" s="737"/>
      <c r="G17" s="738"/>
      <c r="H17" s="738"/>
      <c r="I17" s="738"/>
      <c r="J17" s="738"/>
      <c r="K17" s="738"/>
      <c r="L17" s="738"/>
      <c r="M17" s="739"/>
      <c r="N17" s="739"/>
      <c r="O17" s="331"/>
    </row>
    <row r="18" customFormat="false" ht="21.95" hidden="false" customHeight="true" outlineLevel="0" collapsed="false">
      <c r="A18" s="330"/>
      <c r="B18" s="297"/>
      <c r="C18" s="750"/>
      <c r="D18" s="272"/>
      <c r="E18" s="750"/>
      <c r="F18" s="750"/>
      <c r="G18" s="751"/>
      <c r="H18" s="751"/>
      <c r="I18" s="751"/>
      <c r="J18" s="751"/>
      <c r="K18" s="751"/>
      <c r="L18" s="751"/>
      <c r="M18" s="752"/>
      <c r="N18" s="752"/>
      <c r="O18" s="716"/>
    </row>
    <row r="19" customFormat="false" ht="21.95" hidden="false" customHeight="true" outlineLevel="0" collapsed="false">
      <c r="A19" s="330"/>
      <c r="B19" s="297"/>
      <c r="C19" s="289"/>
      <c r="D19" s="289"/>
      <c r="E19" s="289"/>
      <c r="F19" s="289"/>
      <c r="G19" s="289"/>
      <c r="H19" s="289"/>
      <c r="I19" s="289"/>
      <c r="J19" s="289"/>
      <c r="K19" s="289"/>
      <c r="L19" s="289"/>
      <c r="M19" s="289"/>
      <c r="N19" s="289"/>
      <c r="O19" s="331"/>
    </row>
    <row r="20" customFormat="false" ht="21.95" hidden="false" customHeight="true" outlineLevel="0" collapsed="false">
      <c r="A20" s="330"/>
      <c r="B20" s="753" t="n">
        <v>0.787425289027701</v>
      </c>
      <c r="C20" s="754"/>
      <c r="D20" s="755"/>
      <c r="E20" s="755" t="s">
        <v>3192</v>
      </c>
      <c r="F20" s="756"/>
      <c r="G20" s="757"/>
      <c r="H20" s="757"/>
      <c r="I20" s="757"/>
      <c r="J20" s="757"/>
      <c r="K20" s="757"/>
      <c r="L20" s="757"/>
      <c r="M20" s="758"/>
      <c r="N20" s="758"/>
      <c r="O20" s="759" t="n">
        <v>21.26</v>
      </c>
    </row>
    <row r="21" customFormat="false" ht="21.95" hidden="false" customHeight="true" outlineLevel="0" collapsed="false">
      <c r="A21" s="330"/>
      <c r="B21" s="297"/>
      <c r="C21" s="760"/>
      <c r="D21" s="272"/>
      <c r="E21" s="272"/>
      <c r="F21" s="737"/>
      <c r="G21" s="738"/>
      <c r="H21" s="738"/>
      <c r="I21" s="738"/>
      <c r="J21" s="738"/>
      <c r="K21" s="738"/>
      <c r="L21" s="738"/>
      <c r="M21" s="739"/>
      <c r="N21" s="739"/>
      <c r="O21" s="331"/>
    </row>
    <row r="22" customFormat="false" ht="21.95" hidden="false" customHeight="true" outlineLevel="0" collapsed="false">
      <c r="A22" s="761"/>
      <c r="B22" s="297"/>
      <c r="C22" s="760"/>
      <c r="D22" s="272"/>
      <c r="E22" s="272"/>
      <c r="F22" s="737"/>
      <c r="G22" s="738"/>
      <c r="H22" s="738"/>
      <c r="I22" s="738"/>
      <c r="J22" s="738"/>
      <c r="K22" s="738"/>
      <c r="L22" s="738"/>
      <c r="M22" s="739"/>
      <c r="N22" s="739"/>
      <c r="O22" s="331"/>
    </row>
    <row r="23" customFormat="false" ht="21.95" hidden="false" customHeight="true" outlineLevel="0" collapsed="false">
      <c r="A23" s="289"/>
      <c r="B23" s="297"/>
      <c r="C23" s="272"/>
      <c r="D23" s="272"/>
      <c r="E23" s="272"/>
      <c r="F23" s="737"/>
      <c r="G23" s="738"/>
      <c r="H23" s="738"/>
      <c r="I23" s="738"/>
      <c r="J23" s="738"/>
      <c r="K23" s="738"/>
      <c r="L23" s="738"/>
      <c r="M23" s="739"/>
      <c r="N23" s="739"/>
      <c r="O23" s="331"/>
    </row>
    <row r="24" customFormat="false" ht="21.95" hidden="false" customHeight="true" outlineLevel="0" collapsed="false">
      <c r="A24" s="289"/>
      <c r="B24" s="297"/>
      <c r="C24" s="272"/>
      <c r="D24" s="272"/>
      <c r="E24" s="272"/>
      <c r="F24" s="737"/>
      <c r="G24" s="738"/>
      <c r="H24" s="738"/>
      <c r="I24" s="738"/>
      <c r="J24" s="738"/>
      <c r="K24" s="738"/>
      <c r="L24" s="738"/>
      <c r="M24" s="739"/>
      <c r="N24" s="739"/>
      <c r="O24" s="331"/>
    </row>
    <row r="25" customFormat="false" ht="21.95" hidden="false" customHeight="true" outlineLevel="0" collapsed="false">
      <c r="A25" s="289"/>
      <c r="B25" s="297"/>
      <c r="C25" s="272"/>
      <c r="D25" s="272"/>
      <c r="E25" s="272"/>
      <c r="F25" s="737"/>
      <c r="G25" s="738"/>
      <c r="H25" s="738"/>
      <c r="I25" s="738"/>
      <c r="J25" s="738"/>
      <c r="K25" s="738"/>
      <c r="L25" s="738"/>
      <c r="M25" s="739"/>
      <c r="N25" s="739"/>
      <c r="O25" s="716"/>
    </row>
    <row r="26" customFormat="false" ht="21.95" hidden="false" customHeight="true" outlineLevel="0" collapsed="false">
      <c r="B26" s="297"/>
      <c r="C26" s="272"/>
      <c r="D26" s="272"/>
      <c r="E26" s="272"/>
      <c r="F26" s="737"/>
      <c r="G26" s="738"/>
      <c r="H26" s="738"/>
      <c r="I26" s="738"/>
      <c r="J26" s="738"/>
      <c r="K26" s="738"/>
      <c r="L26" s="738"/>
      <c r="M26" s="739"/>
      <c r="N26" s="739"/>
      <c r="O26" s="331"/>
    </row>
    <row r="27" customFormat="false" ht="21.95" hidden="false" customHeight="true" outlineLevel="0" collapsed="false">
      <c r="B27" s="297"/>
      <c r="C27" s="272"/>
      <c r="D27" s="272"/>
      <c r="E27" s="272"/>
      <c r="F27" s="737"/>
      <c r="G27" s="738"/>
      <c r="H27" s="738"/>
      <c r="I27" s="738"/>
      <c r="J27" s="738"/>
      <c r="K27" s="738"/>
      <c r="L27" s="738"/>
      <c r="M27" s="739"/>
      <c r="N27" s="739"/>
      <c r="O27" s="331"/>
    </row>
    <row r="28" customFormat="false" ht="21.95" hidden="false" customHeight="true" outlineLevel="0" collapsed="false">
      <c r="B28" s="297"/>
      <c r="C28" s="289"/>
      <c r="D28" s="289"/>
      <c r="E28" s="289"/>
      <c r="F28" s="289"/>
      <c r="G28" s="289"/>
      <c r="H28" s="289"/>
      <c r="I28" s="289"/>
      <c r="J28" s="289"/>
      <c r="K28" s="289"/>
      <c r="L28" s="289"/>
      <c r="M28" s="289"/>
      <c r="N28" s="289"/>
      <c r="O28" s="331"/>
    </row>
    <row r="29" customFormat="false" ht="21.95" hidden="false" customHeight="true" outlineLevel="0" collapsed="false">
      <c r="B29" s="297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331"/>
    </row>
    <row r="30" customFormat="false" ht="21.95" hidden="false" customHeight="true" outlineLevel="0" collapsed="false">
      <c r="B30" s="297"/>
      <c r="C30" s="289"/>
      <c r="D30" s="289"/>
      <c r="E30" s="289"/>
      <c r="F30" s="289"/>
      <c r="G30" s="289"/>
      <c r="H30" s="289"/>
      <c r="I30" s="289"/>
      <c r="J30" s="289"/>
      <c r="K30" s="289"/>
      <c r="L30" s="289"/>
      <c r="M30" s="289"/>
      <c r="N30" s="289"/>
      <c r="O30" s="331"/>
    </row>
    <row r="31" customFormat="false" ht="21.95" hidden="false" customHeight="true" outlineLevel="0" collapsed="false">
      <c r="B31" s="297"/>
      <c r="C31" s="289"/>
      <c r="D31" s="289"/>
      <c r="E31" s="289"/>
      <c r="F31" s="289"/>
      <c r="G31" s="289"/>
      <c r="H31" s="289"/>
      <c r="I31" s="289"/>
      <c r="J31" s="289"/>
      <c r="K31" s="289"/>
      <c r="L31" s="289"/>
      <c r="M31" s="289"/>
      <c r="N31" s="289"/>
      <c r="O31" s="331"/>
    </row>
    <row r="32" customFormat="false" ht="21.95" hidden="false" customHeight="true" outlineLevel="0" collapsed="false">
      <c r="B32" s="297"/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89"/>
      <c r="O32" s="331"/>
    </row>
    <row r="33" customFormat="false" ht="21.95" hidden="false" customHeight="true" outlineLevel="0" collapsed="false">
      <c r="B33" s="297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331"/>
    </row>
    <row r="34" customFormat="false" ht="21.95" hidden="false" customHeight="true" outlineLevel="0" collapsed="false">
      <c r="B34" s="297"/>
      <c r="C34" s="289"/>
      <c r="D34" s="289"/>
      <c r="E34" s="289"/>
      <c r="F34" s="289"/>
      <c r="G34" s="289"/>
      <c r="H34" s="289"/>
      <c r="I34" s="289"/>
      <c r="J34" s="289"/>
      <c r="K34" s="289"/>
      <c r="L34" s="289"/>
      <c r="M34" s="289"/>
      <c r="N34" s="289"/>
      <c r="O34" s="331"/>
    </row>
    <row r="35" customFormat="false" ht="21.95" hidden="false" customHeight="true" outlineLevel="0" collapsed="false">
      <c r="B35" s="753" t="n">
        <v>0.874141740548042</v>
      </c>
      <c r="C35" s="762"/>
      <c r="D35" s="763"/>
      <c r="E35" s="763" t="s">
        <v>3193</v>
      </c>
      <c r="F35" s="764"/>
      <c r="G35" s="765"/>
      <c r="H35" s="765"/>
      <c r="I35" s="765"/>
      <c r="J35" s="765"/>
      <c r="K35" s="765"/>
      <c r="L35" s="765"/>
      <c r="M35" s="766"/>
      <c r="N35" s="766"/>
      <c r="O35" s="723" t="n">
        <v>12.59</v>
      </c>
    </row>
    <row r="36" customFormat="false" ht="21.95" hidden="false" customHeight="true" outlineLevel="0" collapsed="false">
      <c r="B36" s="297"/>
      <c r="C36" s="760"/>
      <c r="D36" s="272"/>
      <c r="E36" s="272"/>
      <c r="F36" s="737"/>
      <c r="G36" s="738"/>
      <c r="H36" s="738"/>
      <c r="I36" s="738"/>
      <c r="J36" s="738"/>
      <c r="K36" s="738"/>
      <c r="L36" s="738"/>
      <c r="M36" s="739"/>
      <c r="N36" s="739"/>
      <c r="O36" s="331"/>
    </row>
    <row r="37" customFormat="false" ht="21.95" hidden="false" customHeight="true" outlineLevel="0" collapsed="false">
      <c r="B37" s="297"/>
      <c r="C37" s="760"/>
      <c r="D37" s="272"/>
      <c r="E37" s="272"/>
      <c r="F37" s="737"/>
      <c r="G37" s="738"/>
      <c r="H37" s="738"/>
      <c r="I37" s="738"/>
      <c r="J37" s="738"/>
      <c r="K37" s="738"/>
      <c r="L37" s="738"/>
      <c r="M37" s="739"/>
      <c r="N37" s="739"/>
      <c r="O37" s="331"/>
    </row>
    <row r="38" customFormat="false" ht="21.95" hidden="false" customHeight="true" outlineLevel="0" collapsed="false">
      <c r="B38" s="297"/>
      <c r="C38" s="272"/>
      <c r="D38" s="272"/>
      <c r="E38" s="272"/>
      <c r="F38" s="737"/>
      <c r="G38" s="738"/>
      <c r="H38" s="738"/>
      <c r="I38" s="738"/>
      <c r="J38" s="738"/>
      <c r="K38" s="738"/>
      <c r="L38" s="738"/>
      <c r="M38" s="739"/>
      <c r="N38" s="739"/>
      <c r="O38" s="331"/>
    </row>
    <row r="39" customFormat="false" ht="21.95" hidden="false" customHeight="true" outlineLevel="0" collapsed="false">
      <c r="B39" s="297"/>
      <c r="C39" s="272"/>
      <c r="D39" s="272"/>
      <c r="E39" s="272"/>
      <c r="F39" s="737"/>
      <c r="G39" s="738"/>
      <c r="H39" s="738"/>
      <c r="I39" s="738"/>
      <c r="J39" s="738"/>
      <c r="K39" s="738"/>
      <c r="L39" s="738"/>
      <c r="M39" s="739"/>
      <c r="N39" s="739"/>
      <c r="O39" s="331"/>
    </row>
    <row r="40" customFormat="false" ht="21.95" hidden="false" customHeight="true" outlineLevel="0" collapsed="false">
      <c r="B40" s="297"/>
      <c r="C40" s="272"/>
      <c r="D40" s="272"/>
      <c r="E40" s="272"/>
      <c r="F40" s="737"/>
      <c r="G40" s="738"/>
      <c r="H40" s="738"/>
      <c r="I40" s="738"/>
      <c r="J40" s="738"/>
      <c r="K40" s="738"/>
      <c r="L40" s="738"/>
      <c r="M40" s="739"/>
      <c r="N40" s="739"/>
      <c r="O40" s="331"/>
    </row>
    <row r="41" customFormat="false" ht="21.95" hidden="false" customHeight="true" outlineLevel="0" collapsed="false">
      <c r="B41" s="297"/>
      <c r="C41" s="272"/>
      <c r="D41" s="272"/>
      <c r="E41" s="272"/>
      <c r="F41" s="737"/>
      <c r="G41" s="738"/>
      <c r="H41" s="738"/>
      <c r="I41" s="738"/>
      <c r="J41" s="738"/>
      <c r="K41" s="738"/>
      <c r="L41" s="738"/>
      <c r="M41" s="739"/>
      <c r="N41" s="739"/>
      <c r="O41" s="331"/>
    </row>
    <row r="42" customFormat="false" ht="21.95" hidden="false" customHeight="true" outlineLevel="0" collapsed="false">
      <c r="B42" s="297"/>
      <c r="C42" s="272"/>
      <c r="D42" s="272"/>
      <c r="E42" s="272"/>
      <c r="F42" s="737"/>
      <c r="G42" s="738"/>
      <c r="H42" s="738"/>
      <c r="I42" s="738"/>
      <c r="J42" s="738"/>
      <c r="K42" s="738"/>
      <c r="L42" s="738"/>
      <c r="M42" s="739"/>
      <c r="N42" s="739"/>
      <c r="O42" s="331"/>
    </row>
    <row r="43" customFormat="false" ht="21.95" hidden="false" customHeight="true" outlineLevel="0" collapsed="false">
      <c r="B43" s="297"/>
      <c r="C43" s="289"/>
      <c r="D43" s="289"/>
      <c r="E43" s="289"/>
      <c r="F43" s="289"/>
      <c r="G43" s="289"/>
      <c r="H43" s="289"/>
      <c r="I43" s="289"/>
      <c r="J43" s="289"/>
      <c r="K43" s="289"/>
      <c r="L43" s="289"/>
      <c r="M43" s="289"/>
      <c r="N43" s="289"/>
      <c r="O43" s="331"/>
    </row>
    <row r="44" customFormat="false" ht="21.95" hidden="false" customHeight="true" outlineLevel="0" collapsed="false">
      <c r="B44" s="297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331"/>
    </row>
    <row r="45" customFormat="false" ht="21.95" hidden="false" customHeight="true" outlineLevel="0" collapsed="false">
      <c r="B45" s="297"/>
      <c r="C45" s="289"/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331"/>
    </row>
    <row r="46" customFormat="false" ht="21.95" hidden="false" customHeight="true" outlineLevel="0" collapsed="false">
      <c r="B46" s="297"/>
      <c r="C46" s="289"/>
      <c r="D46" s="289"/>
      <c r="E46" s="289"/>
      <c r="F46" s="289"/>
      <c r="G46" s="289"/>
      <c r="H46" s="289"/>
      <c r="I46" s="289"/>
      <c r="J46" s="289"/>
      <c r="K46" s="289"/>
      <c r="L46" s="289"/>
      <c r="M46" s="289"/>
      <c r="N46" s="289"/>
      <c r="O46" s="331"/>
    </row>
    <row r="47" customFormat="false" ht="21.95" hidden="false" customHeight="true" outlineLevel="0" collapsed="false">
      <c r="B47" s="297"/>
      <c r="C47" s="289"/>
      <c r="D47" s="289"/>
      <c r="E47" s="289"/>
      <c r="F47" s="289"/>
      <c r="G47" s="289"/>
      <c r="H47" s="289"/>
      <c r="I47" s="289"/>
      <c r="J47" s="289"/>
      <c r="K47" s="289"/>
      <c r="L47" s="289"/>
      <c r="M47" s="289"/>
      <c r="N47" s="289"/>
      <c r="O47" s="331"/>
    </row>
    <row r="48" customFormat="false" ht="21.95" hidden="false" customHeight="true" outlineLevel="0" collapsed="false">
      <c r="B48" s="297"/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N48" s="289"/>
      <c r="O48" s="331"/>
    </row>
    <row r="49" customFormat="false" ht="21.95" hidden="false" customHeight="true" outlineLevel="0" collapsed="false">
      <c r="B49" s="297"/>
      <c r="C49" s="289"/>
      <c r="D49" s="289"/>
      <c r="E49" s="289"/>
      <c r="F49" s="289"/>
      <c r="G49" s="289"/>
      <c r="H49" s="289"/>
      <c r="I49" s="289"/>
      <c r="J49" s="289"/>
      <c r="K49" s="289"/>
      <c r="L49" s="289"/>
      <c r="M49" s="289"/>
      <c r="N49" s="289"/>
      <c r="O49" s="331"/>
    </row>
    <row r="50" customFormat="false" ht="21.95" hidden="false" customHeight="true" outlineLevel="0" collapsed="false">
      <c r="B50" s="753" t="n">
        <v>0.69878324508937</v>
      </c>
      <c r="C50" s="767"/>
      <c r="D50" s="768"/>
      <c r="E50" s="768" t="s">
        <v>3194</v>
      </c>
      <c r="F50" s="769"/>
      <c r="G50" s="770"/>
      <c r="H50" s="770"/>
      <c r="I50" s="770"/>
      <c r="J50" s="770"/>
      <c r="K50" s="770"/>
      <c r="L50" s="770"/>
      <c r="M50" s="771"/>
      <c r="N50" s="771"/>
      <c r="O50" s="723" t="n">
        <v>30.12</v>
      </c>
    </row>
    <row r="51" customFormat="false" ht="21.95" hidden="false" customHeight="true" outlineLevel="0" collapsed="false">
      <c r="B51" s="297"/>
      <c r="C51" s="760"/>
      <c r="D51" s="272"/>
      <c r="E51" s="272"/>
      <c r="F51" s="737"/>
      <c r="G51" s="738"/>
      <c r="H51" s="738"/>
      <c r="I51" s="738"/>
      <c r="J51" s="738"/>
      <c r="K51" s="738"/>
      <c r="L51" s="738"/>
      <c r="M51" s="739"/>
      <c r="N51" s="739"/>
      <c r="O51" s="772"/>
    </row>
    <row r="52" customFormat="false" ht="21.95" hidden="false" customHeight="true" outlineLevel="0" collapsed="false">
      <c r="B52" s="297"/>
      <c r="C52" s="760"/>
      <c r="D52" s="272"/>
      <c r="E52" s="272"/>
      <c r="F52" s="737"/>
      <c r="G52" s="738"/>
      <c r="H52" s="738"/>
      <c r="I52" s="738"/>
      <c r="J52" s="738"/>
      <c r="K52" s="738"/>
      <c r="L52" s="738"/>
      <c r="M52" s="739"/>
      <c r="N52" s="739"/>
      <c r="O52" s="346"/>
    </row>
    <row r="53" customFormat="false" ht="21.95" hidden="false" customHeight="true" outlineLevel="0" collapsed="false">
      <c r="B53" s="297"/>
      <c r="C53" s="272"/>
      <c r="D53" s="272"/>
      <c r="E53" s="272"/>
      <c r="F53" s="737"/>
      <c r="G53" s="738"/>
      <c r="H53" s="738"/>
      <c r="I53" s="738"/>
      <c r="J53" s="738"/>
      <c r="K53" s="738"/>
      <c r="L53" s="738"/>
      <c r="M53" s="739"/>
      <c r="N53" s="739"/>
      <c r="O53" s="346"/>
    </row>
    <row r="54" customFormat="false" ht="21.95" hidden="false" customHeight="true" outlineLevel="0" collapsed="false">
      <c r="B54" s="297"/>
      <c r="C54" s="272"/>
      <c r="D54" s="272"/>
      <c r="E54" s="272"/>
      <c r="F54" s="737"/>
      <c r="G54" s="738"/>
      <c r="H54" s="738"/>
      <c r="I54" s="738"/>
      <c r="J54" s="738"/>
      <c r="K54" s="738"/>
      <c r="L54" s="738"/>
      <c r="M54" s="739"/>
      <c r="N54" s="739"/>
      <c r="O54" s="346"/>
    </row>
    <row r="55" customFormat="false" ht="21.95" hidden="false" customHeight="true" outlineLevel="0" collapsed="false">
      <c r="B55" s="297"/>
      <c r="C55" s="272"/>
      <c r="D55" s="272"/>
      <c r="E55" s="272"/>
      <c r="F55" s="737"/>
      <c r="G55" s="738"/>
      <c r="H55" s="738"/>
      <c r="I55" s="738"/>
      <c r="J55" s="738"/>
      <c r="K55" s="738"/>
      <c r="L55" s="738"/>
      <c r="M55" s="739"/>
      <c r="N55" s="739"/>
      <c r="O55" s="346"/>
    </row>
    <row r="56" customFormat="false" ht="21.95" hidden="false" customHeight="true" outlineLevel="0" collapsed="false">
      <c r="B56" s="297"/>
      <c r="C56" s="272"/>
      <c r="D56" s="272"/>
      <c r="E56" s="272"/>
      <c r="F56" s="737"/>
      <c r="G56" s="738"/>
      <c r="H56" s="738"/>
      <c r="I56" s="738"/>
      <c r="J56" s="738"/>
      <c r="K56" s="738"/>
      <c r="L56" s="738"/>
      <c r="M56" s="739"/>
      <c r="N56" s="739"/>
      <c r="O56" s="346"/>
    </row>
    <row r="57" customFormat="false" ht="21.95" hidden="false" customHeight="true" outlineLevel="0" collapsed="false">
      <c r="B57" s="297"/>
      <c r="C57" s="272"/>
      <c r="D57" s="272"/>
      <c r="E57" s="272"/>
      <c r="F57" s="737"/>
      <c r="G57" s="738"/>
      <c r="H57" s="738"/>
      <c r="I57" s="738"/>
      <c r="J57" s="738"/>
      <c r="K57" s="738"/>
      <c r="L57" s="738"/>
      <c r="M57" s="739"/>
      <c r="N57" s="739"/>
      <c r="O57" s="346"/>
    </row>
    <row r="58" customFormat="false" ht="21.95" hidden="false" customHeight="true" outlineLevel="0" collapsed="false">
      <c r="B58" s="297"/>
      <c r="C58" s="289"/>
      <c r="D58" s="289"/>
      <c r="E58" s="289"/>
      <c r="F58" s="289"/>
      <c r="G58" s="289"/>
      <c r="H58" s="289"/>
      <c r="I58" s="289"/>
      <c r="J58" s="289"/>
      <c r="K58" s="289"/>
      <c r="L58" s="289"/>
      <c r="M58" s="289"/>
      <c r="N58" s="289"/>
      <c r="O58" s="346"/>
    </row>
    <row r="59" customFormat="false" ht="21.95" hidden="false" customHeight="true" outlineLevel="0" collapsed="false">
      <c r="B59" s="297"/>
      <c r="C59" s="289"/>
      <c r="D59" s="289"/>
      <c r="E59" s="289"/>
      <c r="F59" s="289"/>
      <c r="G59" s="289"/>
      <c r="H59" s="289"/>
      <c r="I59" s="289"/>
      <c r="J59" s="289"/>
      <c r="K59" s="289"/>
      <c r="L59" s="289"/>
      <c r="M59" s="289"/>
      <c r="N59" s="289"/>
      <c r="O59" s="346"/>
    </row>
    <row r="60" customFormat="false" ht="21.95" hidden="false" customHeight="true" outlineLevel="0" collapsed="false">
      <c r="B60" s="297"/>
      <c r="C60" s="289"/>
      <c r="D60" s="289"/>
      <c r="E60" s="289"/>
      <c r="F60" s="289"/>
      <c r="G60" s="289"/>
      <c r="H60" s="289"/>
      <c r="I60" s="289"/>
      <c r="J60" s="289"/>
      <c r="K60" s="289"/>
      <c r="L60" s="289"/>
      <c r="M60" s="289"/>
      <c r="N60" s="289"/>
      <c r="O60" s="346"/>
    </row>
    <row r="61" customFormat="false" ht="21.95" hidden="false" customHeight="true" outlineLevel="0" collapsed="false">
      <c r="B61" s="297"/>
      <c r="C61" s="289"/>
      <c r="D61" s="289"/>
      <c r="E61" s="289"/>
      <c r="F61" s="289"/>
      <c r="G61" s="289"/>
      <c r="H61" s="289"/>
      <c r="I61" s="289"/>
      <c r="J61" s="289"/>
      <c r="K61" s="289"/>
      <c r="L61" s="289"/>
      <c r="M61" s="289"/>
      <c r="N61" s="289"/>
      <c r="O61" s="346"/>
    </row>
    <row r="62" customFormat="false" ht="21.95" hidden="false" customHeight="true" outlineLevel="0" collapsed="false">
      <c r="B62" s="297"/>
      <c r="C62" s="289"/>
      <c r="D62" s="289"/>
      <c r="E62" s="289"/>
      <c r="F62" s="289"/>
      <c r="G62" s="289"/>
      <c r="H62" s="289"/>
      <c r="I62" s="289"/>
      <c r="J62" s="289"/>
      <c r="K62" s="289"/>
      <c r="L62" s="289"/>
      <c r="M62" s="289"/>
      <c r="N62" s="289"/>
      <c r="O62" s="346"/>
    </row>
    <row r="63" customFormat="false" ht="21.95" hidden="false" customHeight="true" outlineLevel="0" collapsed="false">
      <c r="B63" s="333"/>
      <c r="C63" s="334"/>
      <c r="D63" s="334"/>
      <c r="E63" s="334"/>
      <c r="F63" s="334"/>
      <c r="G63" s="334"/>
      <c r="H63" s="334"/>
      <c r="I63" s="334"/>
      <c r="J63" s="334"/>
      <c r="K63" s="334"/>
      <c r="L63" s="334"/>
      <c r="M63" s="334"/>
      <c r="N63" s="334"/>
      <c r="O63" s="773"/>
    </row>
    <row r="64" customFormat="false" ht="21.95" hidden="false" customHeight="true" outlineLevel="0" collapsed="false">
      <c r="A64" s="289"/>
      <c r="B64" s="289"/>
    </row>
    <row r="65" customFormat="false" ht="21.95" hidden="false" customHeight="true" outlineLevel="0" collapsed="false">
      <c r="A65" s="289"/>
      <c r="B65" s="289"/>
    </row>
    <row r="66" customFormat="false" ht="21.95" hidden="false" customHeight="true" outlineLevel="0" collapsed="false">
      <c r="A66" s="289"/>
      <c r="B66" s="289"/>
    </row>
    <row r="67" customFormat="false" ht="21.95" hidden="false" customHeight="true" outlineLevel="0" collapsed="false"/>
    <row r="68" customFormat="false" ht="21.95" hidden="false" customHeight="true" outlineLevel="0" collapsed="false"/>
    <row r="69" customFormat="false" ht="21.95" hidden="false" customHeight="true" outlineLevel="0" collapsed="false"/>
    <row r="70" customFormat="false" ht="21.95" hidden="false" customHeight="true" outlineLevel="0" collapsed="false"/>
    <row r="71" customFormat="false" ht="21.95" hidden="false" customHeight="true" outlineLevel="0" collapsed="false"/>
    <row r="72" customFormat="false" ht="21.95" hidden="false" customHeight="true" outlineLevel="0" collapsed="false"/>
    <row r="73" customFormat="false" ht="21.95" hidden="false" customHeight="true" outlineLevel="0" collapsed="false"/>
    <row r="74" customFormat="false" ht="21.95" hidden="false" customHeight="true" outlineLevel="0" collapsed="false"/>
    <row r="75" customFormat="false" ht="21.95" hidden="false" customHeight="true" outlineLevel="0" collapsed="false"/>
    <row r="76" customFormat="false" ht="21.95" hidden="false" customHeight="true" outlineLevel="0" collapsed="false"/>
    <row r="77" customFormat="false" ht="21.95" hidden="false" customHeight="true" outlineLevel="0" collapsed="false"/>
    <row r="78" customFormat="false" ht="21.95" hidden="false" customHeight="true" outlineLevel="0" collapsed="false"/>
    <row r="79" customFormat="false" ht="21.95" hidden="false" customHeight="true" outlineLevel="0" collapsed="false"/>
    <row r="80" customFormat="false" ht="21.95" hidden="false" customHeight="true" outlineLevel="0" collapsed="false"/>
    <row r="81" customFormat="false" ht="21.95" hidden="false" customHeight="true" outlineLevel="0" collapsed="false"/>
    <row r="82" customFormat="false" ht="21.95" hidden="false" customHeight="true" outlineLevel="0" collapsed="false"/>
    <row r="83" customFormat="false" ht="21.95" hidden="false" customHeight="true" outlineLevel="0" collapsed="false"/>
    <row r="84" customFormat="false" ht="21.95" hidden="false" customHeight="true" outlineLevel="0" collapsed="false"/>
    <row r="85" customFormat="false" ht="21.95" hidden="false" customHeight="true" outlineLevel="0" collapsed="false"/>
    <row r="86" customFormat="false" ht="21.95" hidden="false" customHeight="true" outlineLevel="0" collapsed="false"/>
    <row r="87" customFormat="false" ht="21.95" hidden="false" customHeight="true" outlineLevel="0" collapsed="false"/>
    <row r="88" customFormat="false" ht="21.95" hidden="false" customHeight="true" outlineLevel="0" collapsed="false"/>
    <row r="89" customFormat="false" ht="21.95" hidden="false" customHeight="true" outlineLevel="0" collapsed="false"/>
    <row r="90" customFormat="false" ht="21.95" hidden="false" customHeight="true" outlineLevel="0" collapsed="false"/>
  </sheetData>
  <mergeCells count="1">
    <mergeCell ref="H2:J2"/>
  </mergeCells>
  <conditionalFormatting sqref="D13:E13">
    <cfRule type="cellIs" priority="2" operator="lessThan" aboveAverage="0" equalAverage="0" bottom="0" percent="0" rank="0" text="" dxfId="115">
      <formula>0</formula>
    </cfRule>
    <cfRule type="cellIs" priority="3" operator="greaterThanOrEqual" aboveAverage="0" equalAverage="0" bottom="0" percent="0" rank="0" text="" dxfId="116">
      <formula>0</formula>
    </cfRule>
  </conditionalFormatting>
  <conditionalFormatting sqref="E17">
    <cfRule type="cellIs" priority="4" operator="equal" aboveAverage="0" equalAverage="0" bottom="0" percent="0" rank="0" text="" dxfId="117">
      <formula>"""OBRA ATRASADA"""</formula>
    </cfRule>
  </conditionalFormatting>
  <conditionalFormatting sqref="E16">
    <cfRule type="cellIs" priority="5" operator="equal" aboveAverage="0" equalAverage="0" bottom="0" percent="0" rank="0" text="" dxfId="118">
      <formula>"""OBRA ATRASADA"""</formula>
    </cfRule>
  </conditionalFormatting>
  <conditionalFormatting sqref="D11">
    <cfRule type="cellIs" priority="6" operator="lessThan" aboveAverage="0" equalAverage="0" bottom="0" percent="0" rank="0" text="" dxfId="119">
      <formula>0</formula>
    </cfRule>
    <cfRule type="cellIs" priority="7" operator="greaterThan" aboveAverage="0" equalAverage="0" bottom="0" percent="0" rank="0" text="" dxfId="120">
      <formula>0</formula>
    </cfRule>
  </conditionalFormatting>
  <conditionalFormatting sqref="E11">
    <cfRule type="cellIs" priority="8" operator="lessThan" aboveAverage="0" equalAverage="0" bottom="0" percent="0" rank="0" text="" dxfId="121">
      <formula>0</formula>
    </cfRule>
    <cfRule type="cellIs" priority="9" operator="greaterThan" aboveAverage="0" equalAverage="0" bottom="0" percent="0" rank="0" text="" dxfId="122">
      <formula>0</formula>
    </cfRule>
  </conditionalFormatting>
  <conditionalFormatting sqref="C13">
    <cfRule type="containsText" priority="10" operator="containsText" aboveAverage="0" equalAverage="0" bottom="0" percent="0" rank="0" text="A obra está atrasada (em dias)" dxfId="123">
      <formula>NOT(ISERROR(SEARCH("A obra está atrasada (em dias)",C13)))</formula>
    </cfRule>
    <cfRule type="containsText" priority="11" operator="containsText" aboveAverage="0" equalAverage="0" bottom="0" percent="0" rank="0" text="A obra está adiantada (em dias)" dxfId="124">
      <formula>NOT(ISERROR(SEARCH("A obra está adiantada (em dias)",C13)))</formula>
    </cfRule>
    <cfRule type="containsText" priority="12" operator="containsText" aboveAverage="0" equalAverage="0" bottom="0" percent="0" rank="0" text="Situação física da obra em dia com o cronograma" dxfId="125">
      <formula>NOT(ISERROR(SEARCH("Situação física da obra em dia com o cronograma",C13)))</formula>
    </cfRule>
  </conditionalFormatting>
  <printOptions headings="false" gridLines="false" gridLinesSet="true" horizontalCentered="true" verticalCentered="true"/>
  <pageMargins left="0.590277777777778" right="0.196527777777778" top="0.590277777777778" bottom="1.77222222222222" header="0.511805555555555" footer="1.575"/>
  <pageSetup paperSize="5" scale="100" firstPageNumber="0" fitToWidth="1" fitToHeight="5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&amp;L&amp;8&amp;F / &amp;A&amp;C&amp;8&amp;P / &amp;N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7"/>
  <sheetViews>
    <sheetView showFormulas="false" showGridLines="false" showRowColHeaders="true" showZeros="false" rightToLeft="false" tabSelected="false" showOutlineSymbols="true" defaultGridColor="true" view="normal" topLeftCell="A1" colorId="64" zoomScale="140" zoomScaleNormal="140" zoomScalePageLayoutView="100" workbookViewId="0">
      <selection pane="topLeft" activeCell="C27" activeCellId="0" sqref="C27"/>
    </sheetView>
  </sheetViews>
  <sheetFormatPr defaultColWidth="8.8671875" defaultRowHeight="12.75" zeroHeight="false" outlineLevelRow="0" outlineLevelCol="0"/>
  <cols>
    <col collapsed="false" customWidth="true" hidden="false" outlineLevel="0" max="1" min="1" style="222" width="5.7"/>
    <col collapsed="false" customWidth="true" hidden="false" outlineLevel="0" max="2" min="2" style="222" width="11.14"/>
    <col collapsed="false" customWidth="true" hidden="false" outlineLevel="0" max="3" min="3" style="222" width="6.15"/>
    <col collapsed="false" customWidth="true" hidden="false" outlineLevel="0" max="4" min="4" style="222" width="20.14"/>
    <col collapsed="false" customWidth="true" hidden="false" outlineLevel="0" max="5" min="5" style="222" width="18.85"/>
    <col collapsed="false" customWidth="true" hidden="false" outlineLevel="0" max="6" min="6" style="222" width="18.14"/>
    <col collapsed="false" customWidth="true" hidden="false" outlineLevel="0" max="7" min="7" style="222" width="14.15"/>
    <col collapsed="false" customWidth="true" hidden="false" outlineLevel="0" max="8" min="8" style="222" width="7.29"/>
    <col collapsed="false" customWidth="true" hidden="false" outlineLevel="0" max="9" min="9" style="222" width="13.7"/>
    <col collapsed="false" customWidth="true" hidden="false" outlineLevel="0" max="10" min="10" style="222" width="18.42"/>
    <col collapsed="false" customWidth="true" hidden="false" outlineLevel="0" max="11" min="11" style="222" width="15.42"/>
    <col collapsed="false" customWidth="true" hidden="false" outlineLevel="0" max="12" min="12" style="222" width="15"/>
    <col collapsed="false" customWidth="true" hidden="false" outlineLevel="0" max="13" min="13" style="222" width="11.14"/>
    <col collapsed="false" customWidth="false" hidden="false" outlineLevel="0" max="239" min="14" style="222" width="8.86"/>
    <col collapsed="false" customWidth="true" hidden="false" outlineLevel="0" max="240" min="240" style="222" width="4.43"/>
    <col collapsed="false" customWidth="true" hidden="false" outlineLevel="0" max="245" min="241" style="222" width="12.29"/>
    <col collapsed="false" customWidth="true" hidden="false" outlineLevel="0" max="246" min="246" style="222" width="16.14"/>
    <col collapsed="false" customWidth="true" hidden="false" outlineLevel="0" max="248" min="247" style="222" width="12.29"/>
    <col collapsed="false" customWidth="true" hidden="false" outlineLevel="0" max="249" min="249" style="222" width="14.57"/>
    <col collapsed="false" customWidth="true" hidden="false" outlineLevel="0" max="250" min="250" style="222" width="12.29"/>
    <col collapsed="false" customWidth="true" hidden="false" outlineLevel="0" max="251" min="251" style="222" width="12.71"/>
    <col collapsed="false" customWidth="false" hidden="false" outlineLevel="0" max="495" min="252" style="222" width="8.86"/>
    <col collapsed="false" customWidth="true" hidden="false" outlineLevel="0" max="496" min="496" style="222" width="4.43"/>
    <col collapsed="false" customWidth="true" hidden="false" outlineLevel="0" max="501" min="497" style="222" width="12.29"/>
    <col collapsed="false" customWidth="true" hidden="false" outlineLevel="0" max="502" min="502" style="222" width="16.14"/>
    <col collapsed="false" customWidth="true" hidden="false" outlineLevel="0" max="504" min="503" style="222" width="12.29"/>
    <col collapsed="false" customWidth="true" hidden="false" outlineLevel="0" max="505" min="505" style="222" width="14.57"/>
    <col collapsed="false" customWidth="true" hidden="false" outlineLevel="0" max="506" min="506" style="222" width="12.29"/>
    <col collapsed="false" customWidth="true" hidden="false" outlineLevel="0" max="507" min="507" style="222" width="12.71"/>
    <col collapsed="false" customWidth="false" hidden="false" outlineLevel="0" max="751" min="508" style="222" width="8.86"/>
    <col collapsed="false" customWidth="true" hidden="false" outlineLevel="0" max="752" min="752" style="222" width="4.43"/>
    <col collapsed="false" customWidth="true" hidden="false" outlineLevel="0" max="757" min="753" style="222" width="12.29"/>
    <col collapsed="false" customWidth="true" hidden="false" outlineLevel="0" max="758" min="758" style="222" width="16.14"/>
    <col collapsed="false" customWidth="true" hidden="false" outlineLevel="0" max="760" min="759" style="222" width="12.29"/>
    <col collapsed="false" customWidth="true" hidden="false" outlineLevel="0" max="761" min="761" style="222" width="14.57"/>
    <col collapsed="false" customWidth="true" hidden="false" outlineLevel="0" max="762" min="762" style="222" width="12.29"/>
    <col collapsed="false" customWidth="true" hidden="false" outlineLevel="0" max="763" min="763" style="222" width="12.71"/>
    <col collapsed="false" customWidth="false" hidden="false" outlineLevel="0" max="1007" min="764" style="222" width="8.86"/>
    <col collapsed="false" customWidth="true" hidden="false" outlineLevel="0" max="1008" min="1008" style="222" width="4.43"/>
    <col collapsed="false" customWidth="true" hidden="false" outlineLevel="0" max="1013" min="1009" style="222" width="12.29"/>
    <col collapsed="false" customWidth="true" hidden="false" outlineLevel="0" max="1014" min="1014" style="222" width="16.14"/>
    <col collapsed="false" customWidth="true" hidden="false" outlineLevel="0" max="1016" min="1015" style="222" width="12.29"/>
    <col collapsed="false" customWidth="true" hidden="false" outlineLevel="0" max="1017" min="1017" style="222" width="14.57"/>
    <col collapsed="false" customWidth="true" hidden="false" outlineLevel="0" max="1018" min="1018" style="222" width="12.29"/>
    <col collapsed="false" customWidth="true" hidden="false" outlineLevel="0" max="1019" min="1019" style="222" width="12.71"/>
    <col collapsed="false" customWidth="false" hidden="false" outlineLevel="0" max="1024" min="1020" style="222" width="8.86"/>
  </cols>
  <sheetData>
    <row r="1" customFormat="false" ht="13.5" hidden="false" customHeight="false" outlineLevel="0" collapsed="false">
      <c r="A1" s="222" t="s">
        <v>2995</v>
      </c>
    </row>
    <row r="2" customFormat="false" ht="36.75" hidden="false" customHeight="true" outlineLevel="0" collapsed="false">
      <c r="B2" s="774" t="s">
        <v>2996</v>
      </c>
      <c r="C2" s="774"/>
      <c r="D2" s="774"/>
      <c r="E2" s="774"/>
      <c r="F2" s="774"/>
      <c r="G2" s="774"/>
      <c r="H2" s="774"/>
      <c r="I2" s="774"/>
      <c r="J2" s="774"/>
      <c r="K2" s="774"/>
      <c r="L2" s="774"/>
      <c r="M2" s="774"/>
    </row>
    <row r="3" customFormat="false" ht="29.25" hidden="false" customHeight="true" outlineLevel="0" collapsed="false">
      <c r="B3" s="708"/>
      <c r="C3" s="775" t="s">
        <v>3195</v>
      </c>
      <c r="D3" s="775"/>
      <c r="E3" s="775"/>
      <c r="F3" s="775"/>
      <c r="G3" s="775"/>
      <c r="H3" s="775"/>
      <c r="I3" s="775"/>
      <c r="J3" s="775"/>
      <c r="K3" s="775"/>
      <c r="L3" s="775"/>
      <c r="M3" s="776" t="n">
        <v>44088</v>
      </c>
    </row>
    <row r="4" customFormat="false" ht="9" hidden="false" customHeight="true" outlineLevel="0" collapsed="false">
      <c r="B4" s="713"/>
      <c r="C4" s="284"/>
      <c r="D4" s="284"/>
      <c r="E4" s="284"/>
      <c r="F4" s="284"/>
      <c r="G4" s="284"/>
      <c r="H4" s="285"/>
      <c r="I4" s="286"/>
      <c r="J4" s="714"/>
      <c r="K4" s="715"/>
      <c r="L4" s="715"/>
      <c r="M4" s="716"/>
    </row>
    <row r="5" customFormat="false" ht="21.95" hidden="false" customHeight="true" outlineLevel="0" collapsed="false">
      <c r="A5" s="330"/>
      <c r="B5" s="753"/>
      <c r="C5" s="777" t="s">
        <v>3196</v>
      </c>
      <c r="D5" s="777"/>
      <c r="E5" s="777"/>
      <c r="F5" s="777"/>
      <c r="G5" s="777"/>
      <c r="H5" s="777"/>
      <c r="I5" s="777"/>
      <c r="J5" s="777"/>
      <c r="K5" s="777"/>
      <c r="L5" s="777"/>
      <c r="M5" s="759"/>
    </row>
    <row r="6" customFormat="false" ht="9.75" hidden="false" customHeight="true" outlineLevel="0" collapsed="false">
      <c r="A6" s="330"/>
      <c r="B6" s="778"/>
      <c r="C6" s="724"/>
      <c r="D6" s="725"/>
      <c r="E6" s="726"/>
      <c r="F6" s="727"/>
      <c r="G6" s="727"/>
      <c r="H6" s="727"/>
      <c r="I6" s="727"/>
      <c r="J6" s="727"/>
      <c r="K6" s="727"/>
      <c r="L6" s="727"/>
      <c r="M6" s="716"/>
    </row>
    <row r="7" customFormat="false" ht="21.95" hidden="false" customHeight="true" outlineLevel="0" collapsed="false">
      <c r="A7" s="330"/>
      <c r="B7" s="778"/>
      <c r="C7" s="779" t="s">
        <v>3197</v>
      </c>
      <c r="D7" s="780" t="s">
        <v>2970</v>
      </c>
      <c r="E7" s="780"/>
      <c r="F7" s="780" t="s">
        <v>3198</v>
      </c>
      <c r="G7" s="781" t="s">
        <v>3199</v>
      </c>
      <c r="H7" s="781" t="s">
        <v>3200</v>
      </c>
      <c r="I7" s="782" t="s">
        <v>3201</v>
      </c>
      <c r="J7" s="782"/>
      <c r="K7" s="782"/>
      <c r="L7" s="782"/>
      <c r="M7" s="716"/>
    </row>
    <row r="8" customFormat="false" ht="45.75" hidden="false" customHeight="true" outlineLevel="0" collapsed="false">
      <c r="A8" s="330"/>
      <c r="B8" s="778"/>
      <c r="C8" s="779"/>
      <c r="D8" s="780"/>
      <c r="E8" s="780"/>
      <c r="F8" s="780"/>
      <c r="G8" s="781"/>
      <c r="H8" s="781"/>
      <c r="I8" s="783" t="s">
        <v>1068</v>
      </c>
      <c r="J8" s="783" t="s">
        <v>3202</v>
      </c>
      <c r="K8" s="784" t="s">
        <v>3203</v>
      </c>
      <c r="L8" s="785" t="s">
        <v>3204</v>
      </c>
      <c r="M8" s="716"/>
    </row>
    <row r="9" customFormat="false" ht="17.1" hidden="false" customHeight="true" outlineLevel="0" collapsed="false">
      <c r="A9" s="330"/>
      <c r="B9" s="778"/>
      <c r="C9" s="786" t="s">
        <v>2982</v>
      </c>
      <c r="D9" s="786"/>
      <c r="E9" s="786"/>
      <c r="F9" s="786"/>
      <c r="G9" s="786"/>
      <c r="H9" s="786"/>
      <c r="I9" s="786"/>
      <c r="J9" s="786"/>
      <c r="K9" s="786"/>
      <c r="L9" s="786"/>
      <c r="M9" s="716"/>
    </row>
    <row r="10" customFormat="false" ht="16.5" hidden="false" customHeight="true" outlineLevel="0" collapsed="false">
      <c r="A10" s="289"/>
      <c r="B10" s="778"/>
      <c r="C10" s="787" t="s">
        <v>45</v>
      </c>
      <c r="D10" s="788" t="s">
        <v>2171</v>
      </c>
      <c r="E10" s="788"/>
      <c r="F10" s="789" t="n">
        <v>0.220290358083273</v>
      </c>
      <c r="G10" s="790" t="n">
        <v>172530.232172874</v>
      </c>
      <c r="H10" s="791" t="n">
        <v>1.93974902043116</v>
      </c>
      <c r="I10" s="790" t="n">
        <v>38006.7466255526</v>
      </c>
      <c r="J10" s="792" t="n">
        <v>35184.4684359767</v>
      </c>
      <c r="K10" s="792" t="n">
        <v>137345.763736897</v>
      </c>
      <c r="L10" s="793" t="n">
        <v>164713.278919599</v>
      </c>
      <c r="M10" s="716"/>
    </row>
    <row r="11" customFormat="false" ht="16.5" hidden="false" customHeight="true" outlineLevel="0" collapsed="false">
      <c r="A11" s="289"/>
      <c r="B11" s="778"/>
      <c r="C11" s="794" t="s">
        <v>88</v>
      </c>
      <c r="D11" s="795" t="s">
        <v>2194</v>
      </c>
      <c r="E11" s="795"/>
      <c r="F11" s="796" t="n">
        <v>0.517394572907452</v>
      </c>
      <c r="G11" s="797" t="n">
        <v>46424.9168</v>
      </c>
      <c r="H11" s="798" t="n">
        <v>0.521953084698606</v>
      </c>
      <c r="I11" s="797" t="n">
        <v>24020</v>
      </c>
      <c r="J11" s="799" t="n">
        <v>4942.79</v>
      </c>
      <c r="K11" s="800" t="n">
        <v>41482.1268</v>
      </c>
      <c r="L11" s="801" t="n">
        <v>18450.4690226035</v>
      </c>
      <c r="M11" s="716"/>
    </row>
    <row r="12" customFormat="false" ht="16.5" hidden="false" customHeight="true" outlineLevel="0" collapsed="false">
      <c r="A12" s="289"/>
      <c r="B12" s="778"/>
      <c r="C12" s="802" t="s">
        <v>108</v>
      </c>
      <c r="D12" s="803" t="s">
        <v>2207</v>
      </c>
      <c r="E12" s="803"/>
      <c r="F12" s="804" t="n">
        <v>0.654037058625223</v>
      </c>
      <c r="G12" s="805" t="n">
        <v>42804.990376</v>
      </c>
      <c r="H12" s="806" t="n">
        <v>0.481254427735395</v>
      </c>
      <c r="I12" s="805" t="n">
        <v>27996.05</v>
      </c>
      <c r="J12" s="807" t="n">
        <v>16913.56</v>
      </c>
      <c r="K12" s="808" t="n">
        <v>25891.430376</v>
      </c>
      <c r="L12" s="809" t="n">
        <v>21661.6135050506</v>
      </c>
      <c r="M12" s="716"/>
    </row>
    <row r="13" customFormat="false" ht="16.5" hidden="false" customHeight="true" outlineLevel="0" collapsed="false">
      <c r="A13" s="289"/>
      <c r="B13" s="778"/>
      <c r="C13" s="794" t="s">
        <v>152</v>
      </c>
      <c r="D13" s="795" t="s">
        <v>2238</v>
      </c>
      <c r="E13" s="795"/>
      <c r="F13" s="796" t="n">
        <v>1</v>
      </c>
      <c r="G13" s="797" t="n">
        <v>39800</v>
      </c>
      <c r="H13" s="798" t="n">
        <v>0.447469466892066</v>
      </c>
      <c r="I13" s="797" t="n">
        <v>39800</v>
      </c>
      <c r="J13" s="799" t="n">
        <v>25700</v>
      </c>
      <c r="K13" s="800" t="n">
        <v>14100</v>
      </c>
      <c r="L13" s="801" t="n">
        <v>25700</v>
      </c>
      <c r="M13" s="716"/>
    </row>
    <row r="14" customFormat="false" ht="16.5" hidden="false" customHeight="true" outlineLevel="0" collapsed="false">
      <c r="A14" s="289"/>
      <c r="B14" s="778"/>
      <c r="C14" s="802" t="s">
        <v>158</v>
      </c>
      <c r="D14" s="803" t="s">
        <v>2243</v>
      </c>
      <c r="E14" s="803"/>
      <c r="F14" s="804" t="n">
        <v>0.171498851406256</v>
      </c>
      <c r="G14" s="805" t="n">
        <v>575969.411426907</v>
      </c>
      <c r="H14" s="806" t="n">
        <v>6.47559611752097</v>
      </c>
      <c r="I14" s="805" t="n">
        <v>98778.0925048515</v>
      </c>
      <c r="J14" s="807" t="n">
        <v>132275.032800386</v>
      </c>
      <c r="K14" s="808" t="n">
        <v>443694.378626521</v>
      </c>
      <c r="L14" s="809" t="n">
        <v>575969.411426907</v>
      </c>
      <c r="M14" s="716"/>
    </row>
    <row r="15" customFormat="false" ht="16.5" hidden="false" customHeight="true" outlineLevel="0" collapsed="false">
      <c r="A15" s="289"/>
      <c r="B15" s="778"/>
      <c r="C15" s="794" t="s">
        <v>212</v>
      </c>
      <c r="D15" s="795" t="s">
        <v>2285</v>
      </c>
      <c r="E15" s="795"/>
      <c r="F15" s="796" t="n">
        <v>0</v>
      </c>
      <c r="G15" s="797" t="n">
        <v>1081787.215608</v>
      </c>
      <c r="H15" s="798" t="n">
        <v>12.1624811220795</v>
      </c>
      <c r="I15" s="797" t="n">
        <v>0</v>
      </c>
      <c r="J15" s="799" t="n">
        <v>524.37</v>
      </c>
      <c r="K15" s="800" t="n">
        <v>1081262.845608</v>
      </c>
      <c r="L15" s="801" t="n">
        <v>1081787.215608</v>
      </c>
      <c r="M15" s="716"/>
    </row>
    <row r="16" customFormat="false" ht="16.5" hidden="false" customHeight="true" outlineLevel="0" collapsed="false">
      <c r="A16" s="289"/>
      <c r="B16" s="778"/>
      <c r="C16" s="802" t="s">
        <v>223</v>
      </c>
      <c r="D16" s="803" t="s">
        <v>2291</v>
      </c>
      <c r="E16" s="803"/>
      <c r="F16" s="804" t="n">
        <v>0</v>
      </c>
      <c r="G16" s="805" t="n">
        <v>219517.463016</v>
      </c>
      <c r="H16" s="806" t="n">
        <v>2.46802417460473</v>
      </c>
      <c r="I16" s="805" t="n">
        <v>0</v>
      </c>
      <c r="J16" s="807" t="n">
        <v>0</v>
      </c>
      <c r="K16" s="808" t="n">
        <v>219517.463016</v>
      </c>
      <c r="L16" s="809" t="n">
        <v>219517.463016</v>
      </c>
      <c r="M16" s="716"/>
    </row>
    <row r="17" customFormat="false" ht="16.5" hidden="false" customHeight="true" outlineLevel="0" collapsed="false">
      <c r="A17" s="289"/>
      <c r="B17" s="778"/>
      <c r="C17" s="794" t="s">
        <v>274</v>
      </c>
      <c r="D17" s="795" t="s">
        <v>2321</v>
      </c>
      <c r="E17" s="795"/>
      <c r="F17" s="796" t="n">
        <v>0</v>
      </c>
      <c r="G17" s="797" t="n">
        <v>83696.820012</v>
      </c>
      <c r="H17" s="798" t="n">
        <v>0.940999282194241</v>
      </c>
      <c r="I17" s="797" t="n">
        <v>0</v>
      </c>
      <c r="J17" s="799" t="n">
        <v>0</v>
      </c>
      <c r="K17" s="800" t="n">
        <v>83696.820012</v>
      </c>
      <c r="L17" s="801" t="n">
        <v>83696.820012</v>
      </c>
      <c r="M17" s="716"/>
    </row>
    <row r="18" customFormat="false" ht="16.5" hidden="false" customHeight="true" outlineLevel="0" collapsed="false">
      <c r="A18" s="289"/>
      <c r="B18" s="778"/>
      <c r="C18" s="802" t="s">
        <v>292</v>
      </c>
      <c r="D18" s="803" t="s">
        <v>2331</v>
      </c>
      <c r="E18" s="803"/>
      <c r="F18" s="804" t="n">
        <v>0</v>
      </c>
      <c r="G18" s="805" t="n">
        <v>348751.548072</v>
      </c>
      <c r="H18" s="806" t="n">
        <v>3.9209967159186</v>
      </c>
      <c r="I18" s="805" t="n">
        <v>0</v>
      </c>
      <c r="J18" s="807" t="n">
        <v>0</v>
      </c>
      <c r="K18" s="808" t="n">
        <v>348751.548072</v>
      </c>
      <c r="L18" s="809" t="n">
        <v>348751.548072</v>
      </c>
      <c r="M18" s="716"/>
    </row>
    <row r="19" customFormat="false" ht="16.5" hidden="false" customHeight="true" outlineLevel="0" collapsed="false">
      <c r="A19" s="289"/>
      <c r="B19" s="778"/>
      <c r="C19" s="794" t="s">
        <v>454</v>
      </c>
      <c r="D19" s="795" t="s">
        <v>2456</v>
      </c>
      <c r="E19" s="795"/>
      <c r="F19" s="796" t="n">
        <v>0</v>
      </c>
      <c r="G19" s="797" t="n">
        <v>284406.68664</v>
      </c>
      <c r="H19" s="798" t="n">
        <v>3.19757056410401</v>
      </c>
      <c r="I19" s="797" t="n">
        <v>0</v>
      </c>
      <c r="J19" s="799" t="n">
        <v>0</v>
      </c>
      <c r="K19" s="800" t="n">
        <v>284406.68664</v>
      </c>
      <c r="L19" s="801" t="n">
        <v>284406.68664</v>
      </c>
      <c r="M19" s="716"/>
    </row>
    <row r="20" customFormat="false" ht="16.5" hidden="false" customHeight="true" outlineLevel="0" collapsed="false">
      <c r="A20" s="289"/>
      <c r="B20" s="778"/>
      <c r="C20" s="802" t="s">
        <v>535</v>
      </c>
      <c r="D20" s="803" t="s">
        <v>2528</v>
      </c>
      <c r="E20" s="803"/>
      <c r="F20" s="804" t="n">
        <v>0</v>
      </c>
      <c r="G20" s="805" t="n">
        <v>43778.790648</v>
      </c>
      <c r="H20" s="806" t="n">
        <v>0.492202816895475</v>
      </c>
      <c r="I20" s="805" t="n">
        <v>0</v>
      </c>
      <c r="J20" s="807" t="n">
        <v>0</v>
      </c>
      <c r="K20" s="808" t="n">
        <v>43778.790648</v>
      </c>
      <c r="L20" s="809" t="n">
        <v>43778.790648</v>
      </c>
      <c r="M20" s="716"/>
    </row>
    <row r="21" customFormat="false" ht="16.5" hidden="false" customHeight="true" outlineLevel="0" collapsed="false">
      <c r="A21" s="289"/>
      <c r="B21" s="778"/>
      <c r="C21" s="794" t="s">
        <v>549</v>
      </c>
      <c r="D21" s="795" t="s">
        <v>2539</v>
      </c>
      <c r="E21" s="795"/>
      <c r="F21" s="796" t="n">
        <v>0</v>
      </c>
      <c r="G21" s="797" t="n">
        <v>389543.195196</v>
      </c>
      <c r="H21" s="798" t="n">
        <v>4.37961522326096</v>
      </c>
      <c r="I21" s="797" t="n">
        <v>0</v>
      </c>
      <c r="J21" s="799" t="n">
        <v>0</v>
      </c>
      <c r="K21" s="800" t="n">
        <v>389543.195196</v>
      </c>
      <c r="L21" s="801" t="n">
        <v>389543.195196</v>
      </c>
      <c r="M21" s="716"/>
    </row>
    <row r="22" customFormat="false" ht="16.5" hidden="false" customHeight="true" outlineLevel="0" collapsed="false">
      <c r="A22" s="289"/>
      <c r="B22" s="778"/>
      <c r="C22" s="802" t="s">
        <v>600</v>
      </c>
      <c r="D22" s="803" t="s">
        <v>2583</v>
      </c>
      <c r="E22" s="803"/>
      <c r="F22" s="804" t="n">
        <v>0</v>
      </c>
      <c r="G22" s="805" t="n">
        <v>559791.438912</v>
      </c>
      <c r="H22" s="806" t="n">
        <v>6.29370795830892</v>
      </c>
      <c r="I22" s="805" t="n">
        <v>0</v>
      </c>
      <c r="J22" s="807" t="n">
        <v>0</v>
      </c>
      <c r="K22" s="808" t="n">
        <v>559791.438912</v>
      </c>
      <c r="L22" s="809" t="n">
        <v>559791.438912</v>
      </c>
      <c r="M22" s="716"/>
    </row>
    <row r="23" customFormat="false" ht="16.5" hidden="false" customHeight="true" outlineLevel="0" collapsed="false">
      <c r="A23" s="289"/>
      <c r="B23" s="778"/>
      <c r="C23" s="794" t="s">
        <v>610</v>
      </c>
      <c r="D23" s="795" t="s">
        <v>2591</v>
      </c>
      <c r="E23" s="795"/>
      <c r="F23" s="796" t="n">
        <v>0</v>
      </c>
      <c r="G23" s="797" t="n">
        <v>58260.552768</v>
      </c>
      <c r="H23" s="798" t="n">
        <v>0.655020565023468</v>
      </c>
      <c r="I23" s="797" t="n">
        <v>0</v>
      </c>
      <c r="J23" s="799" t="n">
        <v>0</v>
      </c>
      <c r="K23" s="800" t="n">
        <v>58260.552768</v>
      </c>
      <c r="L23" s="801" t="n">
        <v>58260.552768</v>
      </c>
      <c r="M23" s="716"/>
    </row>
    <row r="24" customFormat="false" ht="16.5" hidden="false" customHeight="true" outlineLevel="0" collapsed="false">
      <c r="A24" s="289"/>
      <c r="B24" s="778"/>
      <c r="C24" s="802" t="s">
        <v>632</v>
      </c>
      <c r="D24" s="803" t="s">
        <v>2607</v>
      </c>
      <c r="E24" s="803"/>
      <c r="F24" s="804" t="n">
        <v>0</v>
      </c>
      <c r="G24" s="805" t="n">
        <v>71794.41534</v>
      </c>
      <c r="H24" s="806" t="n">
        <v>0.8071811245733</v>
      </c>
      <c r="I24" s="805" t="n">
        <v>0</v>
      </c>
      <c r="J24" s="807" t="n">
        <v>0</v>
      </c>
      <c r="K24" s="808" t="n">
        <v>71794.41534</v>
      </c>
      <c r="L24" s="809" t="n">
        <v>71794.41534</v>
      </c>
      <c r="M24" s="716"/>
    </row>
    <row r="25" customFormat="false" ht="16.5" hidden="false" customHeight="true" outlineLevel="0" collapsed="false">
      <c r="A25" s="289"/>
      <c r="B25" s="778"/>
      <c r="C25" s="794" t="s">
        <v>662</v>
      </c>
      <c r="D25" s="795" t="s">
        <v>2630</v>
      </c>
      <c r="E25" s="795"/>
      <c r="F25" s="796" t="n">
        <v>0.0174515341912954</v>
      </c>
      <c r="G25" s="797" t="n">
        <v>947106.109656</v>
      </c>
      <c r="H25" s="798" t="n">
        <v>10.6482679893967</v>
      </c>
      <c r="I25" s="797" t="n">
        <v>16528.4546554465</v>
      </c>
      <c r="J25" s="799" t="n">
        <v>22609.13</v>
      </c>
      <c r="K25" s="800" t="n">
        <v>924496.979656</v>
      </c>
      <c r="L25" s="801" t="n">
        <v>947106.109656</v>
      </c>
      <c r="M25" s="716"/>
    </row>
    <row r="26" customFormat="false" ht="16.5" hidden="false" customHeight="true" outlineLevel="0" collapsed="false">
      <c r="A26" s="289"/>
      <c r="B26" s="778"/>
      <c r="C26" s="802" t="s">
        <v>705</v>
      </c>
      <c r="D26" s="803" t="s">
        <v>2661</v>
      </c>
      <c r="E26" s="803"/>
      <c r="F26" s="804" t="n">
        <v>0</v>
      </c>
      <c r="G26" s="805" t="n">
        <v>84135.085596</v>
      </c>
      <c r="H26" s="806" t="n">
        <v>0.945926680868352</v>
      </c>
      <c r="I26" s="805" t="n">
        <v>0</v>
      </c>
      <c r="J26" s="807" t="n">
        <v>0</v>
      </c>
      <c r="K26" s="808" t="n">
        <v>84135.085596</v>
      </c>
      <c r="L26" s="809" t="n">
        <v>84135.085596</v>
      </c>
      <c r="M26" s="716"/>
    </row>
    <row r="27" customFormat="false" ht="16.5" hidden="false" customHeight="true" outlineLevel="0" collapsed="false">
      <c r="A27" s="289"/>
      <c r="B27" s="778"/>
      <c r="C27" s="794" t="s">
        <v>716</v>
      </c>
      <c r="D27" s="795" t="s">
        <v>2669</v>
      </c>
      <c r="E27" s="795"/>
      <c r="F27" s="796" t="n">
        <v>0</v>
      </c>
      <c r="G27" s="797" t="n">
        <v>112872.679092</v>
      </c>
      <c r="H27" s="798" t="n">
        <v>1.26902204874313</v>
      </c>
      <c r="I27" s="797" t="n">
        <v>0</v>
      </c>
      <c r="J27" s="799" t="n">
        <v>0</v>
      </c>
      <c r="K27" s="800" t="n">
        <v>112872.679092</v>
      </c>
      <c r="L27" s="801" t="n">
        <v>112872.679092</v>
      </c>
      <c r="M27" s="716"/>
    </row>
    <row r="28" customFormat="false" ht="16.5" hidden="false" customHeight="true" outlineLevel="0" collapsed="false">
      <c r="A28" s="289"/>
      <c r="B28" s="778"/>
      <c r="C28" s="802" t="s">
        <v>771</v>
      </c>
      <c r="D28" s="803" t="s">
        <v>2717</v>
      </c>
      <c r="E28" s="803"/>
      <c r="F28" s="804" t="n">
        <v>0</v>
      </c>
      <c r="G28" s="805" t="n">
        <v>185118.217452</v>
      </c>
      <c r="H28" s="806" t="n">
        <v>2.08127512751899</v>
      </c>
      <c r="I28" s="805" t="n">
        <v>0</v>
      </c>
      <c r="J28" s="807" t="n">
        <v>0</v>
      </c>
      <c r="K28" s="808" t="n">
        <v>185118.217452</v>
      </c>
      <c r="L28" s="809" t="n">
        <v>185118.217452</v>
      </c>
      <c r="M28" s="716"/>
    </row>
    <row r="29" customFormat="false" ht="16.5" hidden="false" customHeight="true" outlineLevel="0" collapsed="false">
      <c r="A29" s="289"/>
      <c r="B29" s="778"/>
      <c r="C29" s="810" t="s">
        <v>839</v>
      </c>
      <c r="D29" s="811" t="s">
        <v>2775</v>
      </c>
      <c r="E29" s="811"/>
      <c r="F29" s="812" t="n">
        <v>0</v>
      </c>
      <c r="G29" s="813" t="n">
        <v>170808.76116</v>
      </c>
      <c r="H29" s="814" t="n">
        <v>1.92039460544622</v>
      </c>
      <c r="I29" s="813" t="n">
        <v>0</v>
      </c>
      <c r="J29" s="815" t="n">
        <v>140</v>
      </c>
      <c r="K29" s="816" t="n">
        <v>170668.76116</v>
      </c>
      <c r="L29" s="817" t="n">
        <v>170808.76116</v>
      </c>
      <c r="M29" s="716"/>
    </row>
    <row r="30" customFormat="false" ht="17.1" hidden="false" customHeight="true" outlineLevel="0" collapsed="false">
      <c r="A30" s="330"/>
      <c r="B30" s="778"/>
      <c r="C30" s="786" t="s">
        <v>2164</v>
      </c>
      <c r="D30" s="786"/>
      <c r="E30" s="786"/>
      <c r="F30" s="786"/>
      <c r="G30" s="786"/>
      <c r="H30" s="786"/>
      <c r="I30" s="786"/>
      <c r="J30" s="786"/>
      <c r="K30" s="786"/>
      <c r="L30" s="786"/>
      <c r="M30" s="716"/>
    </row>
    <row r="31" customFormat="false" ht="16.5" hidden="false" customHeight="true" outlineLevel="0" collapsed="false">
      <c r="A31" s="289"/>
      <c r="B31" s="778"/>
      <c r="C31" s="818" t="s">
        <v>45</v>
      </c>
      <c r="D31" s="819" t="s">
        <v>2807</v>
      </c>
      <c r="E31" s="819"/>
      <c r="F31" s="820" t="n">
        <v>0.111880998307552</v>
      </c>
      <c r="G31" s="821" t="n">
        <v>176266.988825333</v>
      </c>
      <c r="H31" s="822" t="n">
        <v>1.98176119397843</v>
      </c>
      <c r="I31" s="821" t="n">
        <v>19720.9266784444</v>
      </c>
      <c r="J31" s="823" t="n">
        <v>10849.73</v>
      </c>
      <c r="K31" s="824" t="n">
        <v>165417.258825333</v>
      </c>
      <c r="L31" s="825" t="n">
        <v>176266.988825333</v>
      </c>
      <c r="M31" s="716"/>
    </row>
    <row r="32" customFormat="false" ht="16.5" hidden="false" customHeight="true" outlineLevel="0" collapsed="false">
      <c r="A32" s="289"/>
      <c r="B32" s="778"/>
      <c r="C32" s="802" t="s">
        <v>88</v>
      </c>
      <c r="D32" s="803" t="s">
        <v>2821</v>
      </c>
      <c r="E32" s="803"/>
      <c r="F32" s="804" t="n">
        <v>0.0310153756882589</v>
      </c>
      <c r="G32" s="826" t="n">
        <v>66453.8897826667</v>
      </c>
      <c r="H32" s="806" t="n">
        <v>0.747137855124471</v>
      </c>
      <c r="I32" s="826" t="n">
        <v>2061.09235755556</v>
      </c>
      <c r="J32" s="827" t="n">
        <v>917.55</v>
      </c>
      <c r="K32" s="828" t="n">
        <v>65536.3397826667</v>
      </c>
      <c r="L32" s="829" t="n">
        <v>66453.8897826667</v>
      </c>
      <c r="M32" s="716"/>
    </row>
    <row r="33" customFormat="false" ht="16.5" hidden="false" customHeight="true" outlineLevel="0" collapsed="false">
      <c r="A33" s="289"/>
      <c r="B33" s="778"/>
      <c r="C33" s="794" t="s">
        <v>108</v>
      </c>
      <c r="D33" s="795" t="s">
        <v>2843</v>
      </c>
      <c r="E33" s="795"/>
      <c r="F33" s="796" t="n">
        <v>0.0849843808575851</v>
      </c>
      <c r="G33" s="830" t="n">
        <v>1491465.81942433</v>
      </c>
      <c r="H33" s="798" t="n">
        <v>16.768477766471</v>
      </c>
      <c r="I33" s="830" t="n">
        <v>126751.299234028</v>
      </c>
      <c r="J33" s="831" t="n">
        <v>66153.58</v>
      </c>
      <c r="K33" s="832" t="n">
        <v>1425312.23942433</v>
      </c>
      <c r="L33" s="833" t="n">
        <v>1491465.81942433</v>
      </c>
      <c r="M33" s="716"/>
    </row>
    <row r="34" customFormat="false" ht="16.5" hidden="false" customHeight="true" outlineLevel="0" collapsed="false">
      <c r="A34" s="289"/>
      <c r="B34" s="778"/>
      <c r="C34" s="802" t="s">
        <v>152</v>
      </c>
      <c r="D34" s="803" t="s">
        <v>2895</v>
      </c>
      <c r="E34" s="803"/>
      <c r="F34" s="804" t="n">
        <v>0.0191644379081994</v>
      </c>
      <c r="G34" s="826" t="n">
        <v>166304.377226667</v>
      </c>
      <c r="H34" s="806" t="n">
        <v>1.86975203566416</v>
      </c>
      <c r="I34" s="826" t="n">
        <v>3187.12991122222</v>
      </c>
      <c r="J34" s="827" t="n">
        <v>4118.43</v>
      </c>
      <c r="K34" s="828" t="n">
        <v>162185.947226667</v>
      </c>
      <c r="L34" s="829" t="n">
        <v>166304.377226667</v>
      </c>
      <c r="M34" s="716"/>
    </row>
    <row r="35" customFormat="false" ht="16.5" hidden="false" customHeight="true" outlineLevel="0" collapsed="false">
      <c r="A35" s="289"/>
      <c r="B35" s="778"/>
      <c r="C35" s="794" t="s">
        <v>158</v>
      </c>
      <c r="D35" s="795" t="s">
        <v>2924</v>
      </c>
      <c r="E35" s="795"/>
      <c r="F35" s="796" t="n">
        <v>0.115790545891647</v>
      </c>
      <c r="G35" s="830" t="n">
        <v>314812.952744333</v>
      </c>
      <c r="H35" s="798" t="n">
        <v>3.53942673706593</v>
      </c>
      <c r="I35" s="830" t="n">
        <v>36452.3636520278</v>
      </c>
      <c r="J35" s="831" t="n">
        <v>33960.21</v>
      </c>
      <c r="K35" s="832" t="n">
        <v>280852.742744333</v>
      </c>
      <c r="L35" s="833" t="n">
        <v>314812.952744333</v>
      </c>
      <c r="M35" s="716"/>
    </row>
    <row r="36" customFormat="false" ht="16.5" hidden="false" customHeight="true" outlineLevel="0" collapsed="false">
      <c r="A36" s="289"/>
      <c r="B36" s="778"/>
      <c r="C36" s="834" t="s">
        <v>212</v>
      </c>
      <c r="D36" s="835" t="s">
        <v>2965</v>
      </c>
      <c r="E36" s="835"/>
      <c r="F36" s="836" t="n">
        <v>0.0445</v>
      </c>
      <c r="G36" s="837" t="n">
        <v>1160259.06340865</v>
      </c>
      <c r="H36" s="838" t="n">
        <v>13.0447362954813</v>
      </c>
      <c r="I36" s="837" t="n">
        <v>51631.5283216848</v>
      </c>
      <c r="J36" s="839" t="n">
        <v>51571.755</v>
      </c>
      <c r="K36" s="840" t="n">
        <v>1108687.30840865</v>
      </c>
      <c r="L36" s="841" t="n">
        <v>1160259.06340865</v>
      </c>
      <c r="M36" s="716"/>
    </row>
    <row r="37" customFormat="false" ht="21.95" hidden="false" customHeight="true" outlineLevel="0" collapsed="false">
      <c r="B37" s="778"/>
      <c r="C37" s="842" t="s">
        <v>3205</v>
      </c>
      <c r="D37" s="842"/>
      <c r="E37" s="842"/>
      <c r="F37" s="842"/>
      <c r="G37" s="843" t="n">
        <v>8894461.62135576</v>
      </c>
      <c r="H37" s="843"/>
      <c r="I37" s="843" t="n">
        <v>484933.683940813</v>
      </c>
      <c r="J37" s="843" t="n">
        <v>405860.606236363</v>
      </c>
      <c r="K37" s="843" t="n">
        <v>8488601.0151194</v>
      </c>
      <c r="L37" s="844" t="n">
        <v>8823426.84345414</v>
      </c>
      <c r="M37" s="716"/>
    </row>
    <row r="38" customFormat="false" ht="12.75" hidden="false" customHeight="true" outlineLevel="0" collapsed="false">
      <c r="B38" s="778"/>
      <c r="C38" s="272"/>
      <c r="D38" s="272"/>
      <c r="E38" s="272"/>
      <c r="F38" s="737"/>
      <c r="G38" s="738"/>
      <c r="H38" s="738"/>
      <c r="I38" s="738"/>
      <c r="J38" s="738"/>
      <c r="K38" s="738"/>
      <c r="L38" s="739"/>
      <c r="M38" s="716"/>
    </row>
    <row r="39" customFormat="false" ht="21.95" hidden="false" customHeight="true" outlineLevel="0" collapsed="false">
      <c r="A39" s="330"/>
      <c r="B39" s="753"/>
      <c r="C39" s="845" t="s">
        <v>3206</v>
      </c>
      <c r="D39" s="845"/>
      <c r="E39" s="845"/>
      <c r="F39" s="845"/>
      <c r="G39" s="845"/>
      <c r="H39" s="845"/>
      <c r="I39" s="845"/>
      <c r="J39" s="845"/>
      <c r="K39" s="845"/>
      <c r="L39" s="845"/>
      <c r="M39" s="759"/>
    </row>
    <row r="40" customFormat="false" ht="21.95" hidden="false" customHeight="true" outlineLevel="0" collapsed="false">
      <c r="B40" s="778"/>
      <c r="C40" s="846"/>
      <c r="D40" s="846"/>
      <c r="E40" s="847" t="n">
        <v>44075</v>
      </c>
      <c r="F40" s="848"/>
      <c r="G40" s="272"/>
      <c r="H40" s="272"/>
      <c r="I40" s="272"/>
      <c r="J40" s="272"/>
      <c r="K40" s="272"/>
      <c r="L40" s="272"/>
      <c r="M40" s="716"/>
    </row>
    <row r="41" customFormat="false" ht="30" hidden="false" customHeight="true" outlineLevel="0" collapsed="false">
      <c r="B41" s="778"/>
      <c r="C41" s="849" t="s">
        <v>3207</v>
      </c>
      <c r="D41" s="849"/>
      <c r="E41" s="850" t="n">
        <v>0.0881</v>
      </c>
      <c r="F41" s="851"/>
      <c r="G41" s="272"/>
      <c r="H41" s="272"/>
      <c r="I41" s="272"/>
      <c r="J41" s="272"/>
      <c r="K41" s="272"/>
      <c r="L41" s="272"/>
      <c r="M41" s="716"/>
    </row>
    <row r="42" customFormat="false" ht="30" hidden="false" customHeight="true" outlineLevel="0" collapsed="false">
      <c r="B42" s="778"/>
      <c r="C42" s="852" t="s">
        <v>3208</v>
      </c>
      <c r="D42" s="852"/>
      <c r="E42" s="853" t="n">
        <v>0.0545208585505028</v>
      </c>
      <c r="F42" s="854"/>
      <c r="G42" s="272"/>
      <c r="H42" s="272"/>
      <c r="I42" s="272"/>
      <c r="J42" s="272"/>
      <c r="K42" s="272"/>
      <c r="L42" s="272"/>
      <c r="M42" s="716"/>
    </row>
    <row r="43" customFormat="false" ht="30" hidden="false" customHeight="true" outlineLevel="0" collapsed="false">
      <c r="B43" s="778"/>
      <c r="C43" s="849" t="s">
        <v>3209</v>
      </c>
      <c r="D43" s="849"/>
      <c r="E43" s="855" t="n">
        <v>781840.742761511</v>
      </c>
      <c r="F43" s="856"/>
      <c r="G43" s="272"/>
      <c r="H43" s="272"/>
      <c r="I43" s="272"/>
      <c r="J43" s="272"/>
      <c r="K43" s="272"/>
      <c r="L43" s="272"/>
      <c r="M43" s="716"/>
    </row>
    <row r="44" customFormat="false" ht="30" hidden="false" customHeight="true" outlineLevel="0" collapsed="false">
      <c r="B44" s="778"/>
      <c r="C44" s="852" t="s">
        <v>3210</v>
      </c>
      <c r="D44" s="852"/>
      <c r="E44" s="857" t="n">
        <v>484933.683940813</v>
      </c>
      <c r="F44" s="858"/>
      <c r="G44" s="272"/>
      <c r="H44" s="272"/>
      <c r="I44" s="272"/>
      <c r="J44" s="272"/>
      <c r="K44" s="272"/>
      <c r="L44" s="272"/>
      <c r="M44" s="716"/>
    </row>
    <row r="45" customFormat="false" ht="30" hidden="false" customHeight="true" outlineLevel="0" collapsed="false">
      <c r="B45" s="778"/>
      <c r="C45" s="849" t="s">
        <v>3211</v>
      </c>
      <c r="D45" s="849"/>
      <c r="E45" s="855" t="n">
        <v>381849.046236363</v>
      </c>
      <c r="F45" s="856"/>
      <c r="G45" s="272"/>
      <c r="H45" s="272"/>
      <c r="I45" s="272"/>
      <c r="J45" s="272"/>
      <c r="K45" s="272"/>
      <c r="L45" s="272"/>
      <c r="M45" s="716"/>
    </row>
    <row r="46" customFormat="false" ht="30" hidden="false" customHeight="true" outlineLevel="0" collapsed="false">
      <c r="B46" s="778"/>
      <c r="C46" s="852" t="s">
        <v>3212</v>
      </c>
      <c r="D46" s="852"/>
      <c r="E46" s="857" t="n">
        <v>8894461.62135576</v>
      </c>
      <c r="F46" s="858"/>
      <c r="G46" s="272"/>
      <c r="H46" s="272"/>
      <c r="I46" s="272"/>
      <c r="J46" s="272"/>
      <c r="K46" s="272"/>
      <c r="L46" s="272"/>
      <c r="M46" s="716"/>
    </row>
    <row r="47" customFormat="false" ht="30" hidden="false" customHeight="true" outlineLevel="0" collapsed="false">
      <c r="B47" s="859"/>
      <c r="C47" s="860" t="s">
        <v>3213</v>
      </c>
      <c r="D47" s="860"/>
      <c r="E47" s="861" t="n">
        <v>8823426.84345414</v>
      </c>
      <c r="F47" s="862"/>
      <c r="G47" s="738"/>
      <c r="H47" s="738"/>
      <c r="I47" s="738"/>
      <c r="J47" s="738"/>
      <c r="K47" s="738"/>
      <c r="L47" s="739"/>
      <c r="M47" s="723"/>
    </row>
    <row r="48" customFormat="false" ht="30" hidden="false" customHeight="true" outlineLevel="0" collapsed="false">
      <c r="B48" s="778"/>
      <c r="C48" s="852" t="s">
        <v>3214</v>
      </c>
      <c r="D48" s="852"/>
      <c r="E48" s="863" t="n">
        <v>-0.00798640557749599</v>
      </c>
      <c r="F48" s="864"/>
      <c r="G48" s="738"/>
      <c r="H48" s="738"/>
      <c r="I48" s="738"/>
      <c r="J48" s="738"/>
      <c r="K48" s="738"/>
      <c r="L48" s="739"/>
      <c r="M48" s="772"/>
    </row>
    <row r="49" customFormat="false" ht="30" hidden="false" customHeight="true" outlineLevel="0" collapsed="false">
      <c r="B49" s="778"/>
      <c r="C49" s="849" t="s">
        <v>3215</v>
      </c>
      <c r="D49" s="849"/>
      <c r="E49" s="865" t="n">
        <v>2865.21410730773</v>
      </c>
      <c r="F49" s="865"/>
      <c r="G49" s="738"/>
      <c r="H49" s="738"/>
      <c r="I49" s="738"/>
      <c r="J49" s="738"/>
      <c r="K49" s="738"/>
      <c r="L49" s="739"/>
      <c r="M49" s="866"/>
    </row>
    <row r="50" customFormat="false" ht="30" hidden="false" customHeight="true" outlineLevel="0" collapsed="false">
      <c r="B50" s="778"/>
      <c r="C50" s="852" t="s">
        <v>3216</v>
      </c>
      <c r="D50" s="852"/>
      <c r="E50" s="867" t="n">
        <v>3079.5</v>
      </c>
      <c r="F50" s="867"/>
      <c r="G50" s="738"/>
      <c r="H50" s="738"/>
      <c r="I50" s="738"/>
      <c r="J50" s="738"/>
      <c r="K50" s="738"/>
      <c r="L50" s="739"/>
      <c r="M50" s="866"/>
    </row>
    <row r="51" customFormat="false" ht="30" hidden="false" customHeight="true" outlineLevel="0" collapsed="false">
      <c r="B51" s="778"/>
      <c r="C51" s="272"/>
      <c r="D51" s="272"/>
      <c r="E51" s="272"/>
      <c r="F51" s="737"/>
      <c r="G51" s="738"/>
      <c r="H51" s="738"/>
      <c r="I51" s="738"/>
      <c r="J51" s="738"/>
      <c r="K51" s="738"/>
      <c r="L51" s="739"/>
      <c r="M51" s="866"/>
    </row>
    <row r="52" customFormat="false" ht="21.95" hidden="false" customHeight="true" outlineLevel="0" collapsed="false">
      <c r="A52" s="330"/>
      <c r="B52" s="753"/>
      <c r="C52" s="868" t="s">
        <v>3217</v>
      </c>
      <c r="D52" s="868"/>
      <c r="E52" s="868"/>
      <c r="F52" s="868"/>
      <c r="G52" s="868"/>
      <c r="H52" s="868"/>
      <c r="I52" s="868"/>
      <c r="J52" s="868"/>
      <c r="K52" s="868"/>
      <c r="L52" s="868"/>
      <c r="M52" s="759"/>
    </row>
    <row r="53" customFormat="false" ht="10.5" hidden="false" customHeight="true" outlineLevel="0" collapsed="false">
      <c r="B53" s="778"/>
      <c r="C53" s="272"/>
      <c r="D53" s="272"/>
      <c r="E53" s="272"/>
      <c r="F53" s="737"/>
      <c r="G53" s="738"/>
      <c r="H53" s="738"/>
      <c r="I53" s="738"/>
      <c r="J53" s="738"/>
      <c r="K53" s="738"/>
      <c r="L53" s="739"/>
      <c r="M53" s="866"/>
    </row>
    <row r="54" s="241" customFormat="true" ht="21.95" hidden="false" customHeight="true" outlineLevel="0" collapsed="false">
      <c r="A54" s="869"/>
      <c r="B54" s="859"/>
      <c r="C54" s="870"/>
      <c r="D54" s="870"/>
      <c r="E54" s="870"/>
      <c r="F54" s="870"/>
      <c r="G54" s="870"/>
      <c r="H54" s="870"/>
      <c r="I54" s="870"/>
      <c r="J54" s="870"/>
      <c r="K54" s="870"/>
      <c r="L54" s="870"/>
      <c r="M54" s="871"/>
    </row>
    <row r="55" customFormat="false" ht="21.95" hidden="false" customHeight="true" outlineLevel="0" collapsed="false">
      <c r="B55" s="778"/>
      <c r="C55" s="272"/>
      <c r="D55" s="272"/>
      <c r="E55" s="272"/>
      <c r="F55" s="272"/>
      <c r="G55" s="272"/>
      <c r="H55" s="272"/>
      <c r="I55" s="272"/>
      <c r="J55" s="272"/>
      <c r="K55" s="272"/>
      <c r="L55" s="272"/>
      <c r="M55" s="866"/>
    </row>
    <row r="56" customFormat="false" ht="21.95" hidden="false" customHeight="true" outlineLevel="0" collapsed="false">
      <c r="B56" s="778"/>
      <c r="C56" s="272"/>
      <c r="D56" s="272"/>
      <c r="E56" s="272"/>
      <c r="F56" s="272"/>
      <c r="G56" s="272"/>
      <c r="H56" s="272"/>
      <c r="I56" s="272"/>
      <c r="J56" s="272"/>
      <c r="K56" s="272"/>
      <c r="L56" s="272"/>
      <c r="M56" s="866"/>
    </row>
    <row r="57" customFormat="false" ht="21.95" hidden="false" customHeight="true" outlineLevel="0" collapsed="false">
      <c r="B57" s="778"/>
      <c r="C57" s="272"/>
      <c r="D57" s="272"/>
      <c r="E57" s="272"/>
      <c r="F57" s="272"/>
      <c r="G57" s="272"/>
      <c r="H57" s="272"/>
      <c r="I57" s="272"/>
      <c r="J57" s="272"/>
      <c r="K57" s="272"/>
      <c r="L57" s="272"/>
      <c r="M57" s="866"/>
    </row>
    <row r="58" customFormat="false" ht="21.95" hidden="false" customHeight="true" outlineLevel="0" collapsed="false">
      <c r="B58" s="778"/>
      <c r="C58" s="272"/>
      <c r="D58" s="272"/>
      <c r="E58" s="272"/>
      <c r="F58" s="272"/>
      <c r="G58" s="272"/>
      <c r="H58" s="272"/>
      <c r="I58" s="272"/>
      <c r="J58" s="272"/>
      <c r="K58" s="272"/>
      <c r="L58" s="272"/>
      <c r="M58" s="866"/>
    </row>
    <row r="59" customFormat="false" ht="21.95" hidden="false" customHeight="true" outlineLevel="0" collapsed="false">
      <c r="B59" s="778"/>
      <c r="C59" s="272"/>
      <c r="D59" s="272"/>
      <c r="E59" s="272"/>
      <c r="F59" s="272"/>
      <c r="G59" s="272"/>
      <c r="H59" s="272"/>
      <c r="I59" s="272"/>
      <c r="J59" s="272"/>
      <c r="K59" s="272"/>
      <c r="L59" s="272"/>
      <c r="M59" s="866"/>
    </row>
    <row r="60" customFormat="false" ht="21.95" hidden="false" customHeight="true" outlineLevel="0" collapsed="false">
      <c r="B60" s="297"/>
      <c r="C60" s="289"/>
      <c r="D60" s="289"/>
      <c r="E60" s="289"/>
      <c r="F60" s="289"/>
      <c r="G60" s="289"/>
      <c r="H60" s="289"/>
      <c r="I60" s="289"/>
      <c r="J60" s="289"/>
      <c r="K60" s="289"/>
      <c r="L60" s="289"/>
      <c r="M60" s="331"/>
    </row>
    <row r="61" customFormat="false" ht="21.95" hidden="false" customHeight="true" outlineLevel="0" collapsed="false">
      <c r="A61" s="289"/>
      <c r="B61" s="297"/>
      <c r="C61" s="289"/>
      <c r="D61" s="289"/>
      <c r="E61" s="289"/>
      <c r="F61" s="289"/>
      <c r="G61" s="289"/>
      <c r="H61" s="289"/>
      <c r="I61" s="289"/>
      <c r="J61" s="289"/>
      <c r="K61" s="289"/>
      <c r="L61" s="289"/>
      <c r="M61" s="331"/>
    </row>
    <row r="62" customFormat="false" ht="21.95" hidden="false" customHeight="true" outlineLevel="0" collapsed="false">
      <c r="A62" s="289"/>
      <c r="B62" s="297"/>
      <c r="C62" s="289"/>
      <c r="D62" s="289"/>
      <c r="E62" s="289"/>
      <c r="F62" s="289"/>
      <c r="G62" s="289"/>
      <c r="H62" s="289"/>
      <c r="I62" s="289"/>
      <c r="J62" s="289"/>
      <c r="K62" s="289"/>
      <c r="L62" s="289"/>
      <c r="M62" s="331"/>
    </row>
    <row r="63" customFormat="false" ht="21.95" hidden="false" customHeight="true" outlineLevel="0" collapsed="false">
      <c r="A63" s="289"/>
      <c r="B63" s="297"/>
      <c r="C63" s="289"/>
      <c r="D63" s="289"/>
      <c r="E63" s="289"/>
      <c r="F63" s="289"/>
      <c r="G63" s="289"/>
      <c r="H63" s="289"/>
      <c r="I63" s="289"/>
      <c r="J63" s="289"/>
      <c r="K63" s="289"/>
      <c r="L63" s="289"/>
      <c r="M63" s="331"/>
    </row>
    <row r="64" customFormat="false" ht="21.95" hidden="false" customHeight="true" outlineLevel="0" collapsed="false">
      <c r="B64" s="297"/>
      <c r="C64" s="289"/>
      <c r="D64" s="289"/>
      <c r="E64" s="289"/>
      <c r="F64" s="289"/>
      <c r="G64" s="289"/>
      <c r="H64" s="289"/>
      <c r="I64" s="289"/>
      <c r="J64" s="289"/>
      <c r="K64" s="289"/>
      <c r="L64" s="289"/>
      <c r="M64" s="331"/>
    </row>
    <row r="65" customFormat="false" ht="21.95" hidden="false" customHeight="true" outlineLevel="0" collapsed="false">
      <c r="B65" s="297"/>
      <c r="C65" s="289"/>
      <c r="D65" s="289"/>
      <c r="E65" s="289"/>
      <c r="F65" s="289"/>
      <c r="G65" s="289"/>
      <c r="H65" s="289"/>
      <c r="I65" s="289"/>
      <c r="J65" s="289"/>
      <c r="K65" s="289"/>
      <c r="L65" s="289"/>
      <c r="M65" s="331"/>
    </row>
    <row r="66" customFormat="false" ht="21.95" hidden="false" customHeight="true" outlineLevel="0" collapsed="false">
      <c r="B66" s="297"/>
      <c r="C66" s="289"/>
      <c r="D66" s="289"/>
      <c r="E66" s="289"/>
      <c r="F66" s="289"/>
      <c r="G66" s="289"/>
      <c r="H66" s="289"/>
      <c r="I66" s="289"/>
      <c r="J66" s="289"/>
      <c r="K66" s="289"/>
      <c r="L66" s="289"/>
      <c r="M66" s="331"/>
    </row>
    <row r="67" customFormat="false" ht="21.95" hidden="false" customHeight="true" outlineLevel="0" collapsed="false">
      <c r="B67" s="297"/>
      <c r="C67" s="289"/>
      <c r="D67" s="289"/>
      <c r="E67" s="289"/>
      <c r="F67" s="289"/>
      <c r="G67" s="289"/>
      <c r="H67" s="289"/>
      <c r="I67" s="289"/>
      <c r="J67" s="289"/>
      <c r="K67" s="289"/>
      <c r="L67" s="289"/>
      <c r="M67" s="331"/>
    </row>
    <row r="68" customFormat="false" ht="21.95" hidden="false" customHeight="true" outlineLevel="0" collapsed="false">
      <c r="B68" s="297"/>
      <c r="C68" s="289"/>
      <c r="D68" s="289"/>
      <c r="E68" s="289"/>
      <c r="F68" s="289"/>
      <c r="G68" s="289"/>
      <c r="H68" s="289"/>
      <c r="I68" s="289"/>
      <c r="J68" s="289"/>
      <c r="K68" s="289"/>
      <c r="L68" s="289"/>
      <c r="M68" s="331"/>
    </row>
    <row r="69" customFormat="false" ht="21.95" hidden="false" customHeight="true" outlineLevel="0" collapsed="false">
      <c r="B69" s="297"/>
      <c r="C69" s="289"/>
      <c r="D69" s="289"/>
      <c r="E69" s="289"/>
      <c r="F69" s="289"/>
      <c r="G69" s="289"/>
      <c r="H69" s="289"/>
      <c r="I69" s="289"/>
      <c r="J69" s="289"/>
      <c r="K69" s="289"/>
      <c r="L69" s="289"/>
      <c r="M69" s="331"/>
    </row>
    <row r="70" customFormat="false" ht="21.95" hidden="false" customHeight="true" outlineLevel="0" collapsed="false">
      <c r="B70" s="297"/>
      <c r="C70" s="289"/>
      <c r="D70" s="289"/>
      <c r="E70" s="289"/>
      <c r="F70" s="289"/>
      <c r="G70" s="289"/>
      <c r="H70" s="289"/>
      <c r="I70" s="289"/>
      <c r="J70" s="289"/>
      <c r="K70" s="289"/>
      <c r="L70" s="289"/>
      <c r="M70" s="331"/>
    </row>
    <row r="71" customFormat="false" ht="21.95" hidden="false" customHeight="true" outlineLevel="0" collapsed="false">
      <c r="B71" s="297"/>
      <c r="C71" s="289"/>
      <c r="D71" s="289"/>
      <c r="E71" s="289"/>
      <c r="F71" s="289"/>
      <c r="G71" s="289"/>
      <c r="H71" s="289"/>
      <c r="I71" s="289"/>
      <c r="J71" s="289"/>
      <c r="K71" s="289"/>
      <c r="L71" s="289"/>
      <c r="M71" s="331"/>
    </row>
    <row r="72" customFormat="false" ht="21.95" hidden="false" customHeight="true" outlineLevel="0" collapsed="false">
      <c r="B72" s="297"/>
      <c r="C72" s="289"/>
      <c r="D72" s="289"/>
      <c r="E72" s="289"/>
      <c r="F72" s="289"/>
      <c r="G72" s="289"/>
      <c r="H72" s="289"/>
      <c r="I72" s="289"/>
      <c r="J72" s="289"/>
      <c r="K72" s="289"/>
      <c r="L72" s="289"/>
      <c r="M72" s="331"/>
    </row>
    <row r="73" customFormat="false" ht="21.95" hidden="false" customHeight="true" outlineLevel="0" collapsed="false">
      <c r="B73" s="297"/>
      <c r="C73" s="289"/>
      <c r="D73" s="289"/>
      <c r="E73" s="289"/>
      <c r="F73" s="289"/>
      <c r="G73" s="289"/>
      <c r="H73" s="289"/>
      <c r="I73" s="289"/>
      <c r="J73" s="289"/>
      <c r="K73" s="289"/>
      <c r="L73" s="289"/>
      <c r="M73" s="331"/>
    </row>
    <row r="74" customFormat="false" ht="21.95" hidden="false" customHeight="true" outlineLevel="0" collapsed="false">
      <c r="B74" s="333"/>
      <c r="C74" s="334"/>
      <c r="D74" s="334"/>
      <c r="E74" s="334"/>
      <c r="F74" s="334"/>
      <c r="G74" s="334"/>
      <c r="H74" s="334"/>
      <c r="I74" s="334"/>
      <c r="J74" s="334"/>
      <c r="K74" s="334"/>
      <c r="L74" s="334"/>
      <c r="M74" s="335"/>
    </row>
    <row r="75" customFormat="false" ht="21.95" hidden="false" customHeight="true" outlineLevel="0" collapsed="false"/>
    <row r="76" customFormat="false" ht="21.95" hidden="false" customHeight="true" outlineLevel="0" collapsed="false"/>
    <row r="77" customFormat="false" ht="21.95" hidden="false" customHeight="true" outlineLevel="0" collapsed="false"/>
    <row r="78" customFormat="false" ht="21.95" hidden="false" customHeight="true" outlineLevel="0" collapsed="false"/>
    <row r="79" customFormat="false" ht="21.95" hidden="false" customHeight="true" outlineLevel="0" collapsed="false"/>
    <row r="80" customFormat="false" ht="21.95" hidden="false" customHeight="true" outlineLevel="0" collapsed="false"/>
    <row r="81" customFormat="false" ht="21.95" hidden="false" customHeight="true" outlineLevel="0" collapsed="false"/>
    <row r="82" customFormat="false" ht="21.95" hidden="false" customHeight="true" outlineLevel="0" collapsed="false"/>
    <row r="83" customFormat="false" ht="21.95" hidden="false" customHeight="true" outlineLevel="0" collapsed="false"/>
    <row r="84" customFormat="false" ht="21.95" hidden="false" customHeight="true" outlineLevel="0" collapsed="false"/>
    <row r="85" customFormat="false" ht="21.95" hidden="false" customHeight="true" outlineLevel="0" collapsed="false"/>
    <row r="86" customFormat="false" ht="21.95" hidden="false" customHeight="true" outlineLevel="0" collapsed="false"/>
    <row r="87" customFormat="false" ht="21.95" hidden="false" customHeight="true" outlineLevel="0" collapsed="false"/>
  </sheetData>
  <mergeCells count="51">
    <mergeCell ref="B2:M2"/>
    <mergeCell ref="C3:L3"/>
    <mergeCell ref="C5:L5"/>
    <mergeCell ref="C7:C8"/>
    <mergeCell ref="D7:E8"/>
    <mergeCell ref="F7:F8"/>
    <mergeCell ref="G7:G8"/>
    <mergeCell ref="H7:H8"/>
    <mergeCell ref="I7:L7"/>
    <mergeCell ref="C9:L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C30:L30"/>
    <mergeCell ref="D31:E31"/>
    <mergeCell ref="D32:E32"/>
    <mergeCell ref="D33:E33"/>
    <mergeCell ref="D34:E34"/>
    <mergeCell ref="D35:E35"/>
    <mergeCell ref="D36:E36"/>
    <mergeCell ref="C37:F37"/>
    <mergeCell ref="C39:L39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2:L52"/>
    <mergeCell ref="C54:L54"/>
  </mergeCells>
  <conditionalFormatting sqref="K10:K29 K31:K37">
    <cfRule type="cellIs" priority="2" operator="lessThan" aboveAverage="0" equalAverage="0" bottom="0" percent="0" rank="0" text="" dxfId="126">
      <formula>0</formula>
    </cfRule>
  </conditionalFormatting>
  <conditionalFormatting sqref="L10:L29">
    <cfRule type="expression" priority="3" aboveAverage="0" equalAverage="0" bottom="0" percent="0" rank="0" text="" dxfId="127">
      <formula>L10&gt;G10</formula>
    </cfRule>
    <cfRule type="expression" priority="4" aboveAverage="0" equalAverage="0" bottom="0" percent="0" rank="0" text="" dxfId="128">
      <formula>"{SE($L$10:$L$30)&gt;($G$10:$G$30)}"</formula>
    </cfRule>
    <cfRule type="cellIs" priority="5" operator="lessThan" aboveAverage="0" equalAverage="0" bottom="0" percent="0" rank="0" text="" dxfId="129">
      <formula>0</formula>
    </cfRule>
  </conditionalFormatting>
  <conditionalFormatting sqref="E49:F49">
    <cfRule type="cellIs" priority="6" operator="equal" aboveAverage="0" equalAverage="0" bottom="0" percent="0" rank="0" text="" dxfId="130">
      <formula>0</formula>
    </cfRule>
    <cfRule type="cellIs" priority="7" operator="greaterThan" aboveAverage="0" equalAverage="0" bottom="0" percent="0" rank="0" text="" dxfId="131">
      <formula>0</formula>
    </cfRule>
    <cfRule type="cellIs" priority="8" operator="lessThan" aboveAverage="0" equalAverage="0" bottom="0" percent="0" rank="0" text="" dxfId="132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78"/>
  <sheetViews>
    <sheetView showFormulas="false" showGridLines="true" showRowColHeaders="true" showZeros="false" rightToLeft="false" tabSelected="false" showOutlineSymbols="true" defaultGridColor="true" view="normal" topLeftCell="A1" colorId="64" zoomScale="140" zoomScaleNormal="140" zoomScalePageLayoutView="100" workbookViewId="0">
      <pane xSplit="6" ySplit="7" topLeftCell="J464" activePane="bottomRight" state="frozen"/>
      <selection pane="topLeft" activeCell="A1" activeCellId="0" sqref="A1"/>
      <selection pane="topRight" activeCell="J1" activeCellId="0" sqref="J1"/>
      <selection pane="bottomLeft" activeCell="A464" activeCellId="0" sqref="A464"/>
      <selection pane="bottomRight" activeCell="C27" activeCellId="0" sqref="C27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367" width="23.01"/>
    <col collapsed="false" customWidth="true" hidden="false" outlineLevel="0" max="3" min="3" style="0" width="65.15"/>
    <col collapsed="false" customWidth="true" hidden="false" outlineLevel="0" max="4" min="4" style="0" width="21.57"/>
    <col collapsed="false" customWidth="true" hidden="false" outlineLevel="0" max="5" min="5" style="0" width="16.71"/>
    <col collapsed="false" customWidth="true" hidden="false" outlineLevel="0" max="6" min="6" style="0" width="21.43"/>
    <col collapsed="false" customWidth="true" hidden="false" outlineLevel="0" max="7" min="7" style="0" width="20.14"/>
    <col collapsed="false" customWidth="true" hidden="false" outlineLevel="0" max="8" min="8" style="0" width="17.71"/>
    <col collapsed="false" customWidth="true" hidden="false" outlineLevel="0" max="9" min="9" style="0" width="18.42"/>
    <col collapsed="false" customWidth="true" hidden="false" outlineLevel="0" max="10" min="10" style="0" width="16.71"/>
    <col collapsed="false" customWidth="true" hidden="false" outlineLevel="0" max="11" min="11" style="0" width="19.57"/>
    <col collapsed="false" customWidth="true" hidden="false" outlineLevel="0" max="12" min="12" style="0" width="13.86"/>
    <col collapsed="false" customWidth="true" hidden="false" outlineLevel="0" max="13" min="13" style="0" width="19"/>
    <col collapsed="false" customWidth="true" hidden="false" outlineLevel="0" max="14" min="14" style="0" width="16.29"/>
    <col collapsed="false" customWidth="true" hidden="false" outlineLevel="0" max="16" min="15" style="0" width="18.14"/>
    <col collapsed="false" customWidth="true" hidden="false" outlineLevel="0" max="17" min="17" style="0" width="17.58"/>
    <col collapsed="false" customWidth="true" hidden="false" outlineLevel="0" max="18" min="18" style="0" width="25.57"/>
  </cols>
  <sheetData>
    <row r="1" customFormat="false" ht="13.5" hidden="false" customHeight="false" outlineLevel="0" collapsed="false"/>
    <row r="2" customFormat="false" ht="52.5" hidden="false" customHeight="true" outlineLevel="0" collapsed="false">
      <c r="B2" s="872"/>
      <c r="C2" s="873" t="s">
        <v>3218</v>
      </c>
      <c r="D2" s="873"/>
      <c r="E2" s="873"/>
      <c r="F2" s="873"/>
      <c r="G2" s="873"/>
      <c r="H2" s="873"/>
      <c r="I2" s="873"/>
      <c r="J2" s="873"/>
      <c r="K2" s="873"/>
      <c r="L2" s="873"/>
      <c r="M2" s="873"/>
      <c r="N2" s="873"/>
      <c r="O2" s="873"/>
      <c r="P2" s="873"/>
      <c r="Q2" s="873"/>
      <c r="R2" s="873"/>
    </row>
    <row r="3" customFormat="false" ht="12.75" hidden="false" customHeight="false" outlineLevel="0" collapsed="false">
      <c r="F3" s="535"/>
    </row>
    <row r="4" customFormat="false" ht="29.25" hidden="false" customHeight="true" outlineLevel="0" collapsed="false">
      <c r="B4" s="874" t="s">
        <v>2996</v>
      </c>
      <c r="C4" s="874"/>
      <c r="D4" s="874" t="s">
        <v>3219</v>
      </c>
      <c r="E4" s="875" t="s">
        <v>3220</v>
      </c>
      <c r="F4" s="876" t="n">
        <v>44104</v>
      </c>
      <c r="G4" s="877" t="s">
        <v>3221</v>
      </c>
      <c r="H4" s="877"/>
      <c r="I4" s="877"/>
      <c r="J4" s="877"/>
      <c r="K4" s="877"/>
      <c r="L4" s="877"/>
      <c r="M4" s="877"/>
      <c r="N4" s="877"/>
      <c r="O4" s="877"/>
      <c r="P4" s="878" t="n">
        <v>8.14701</v>
      </c>
      <c r="Q4" s="878"/>
      <c r="R4" s="878"/>
    </row>
    <row r="5" customFormat="false" ht="16.5" hidden="false" customHeight="true" outlineLevel="0" collapsed="false">
      <c r="B5" s="389"/>
      <c r="C5" s="1"/>
      <c r="E5" s="535"/>
    </row>
    <row r="6" customFormat="false" ht="17.25" hidden="false" customHeight="true" outlineLevel="0" collapsed="false">
      <c r="B6" s="879" t="s">
        <v>1090</v>
      </c>
      <c r="C6" s="879" t="s">
        <v>37</v>
      </c>
      <c r="D6" s="879" t="s">
        <v>3049</v>
      </c>
      <c r="E6" s="880" t="s">
        <v>3222</v>
      </c>
      <c r="F6" s="880"/>
      <c r="G6" s="881" t="s">
        <v>3223</v>
      </c>
      <c r="H6" s="881"/>
      <c r="I6" s="881"/>
      <c r="J6" s="881"/>
      <c r="K6" s="881"/>
      <c r="L6" s="882" t="s">
        <v>3224</v>
      </c>
      <c r="M6" s="882"/>
      <c r="N6" s="883" t="s">
        <v>3225</v>
      </c>
      <c r="O6" s="883"/>
      <c r="P6" s="884" t="s">
        <v>3226</v>
      </c>
      <c r="Q6" s="885" t="s">
        <v>3227</v>
      </c>
      <c r="R6" s="885"/>
    </row>
    <row r="7" customFormat="false" ht="45.75" hidden="false" customHeight="true" outlineLevel="0" collapsed="false">
      <c r="B7" s="879"/>
      <c r="C7" s="879"/>
      <c r="D7" s="879"/>
      <c r="E7" s="880"/>
      <c r="F7" s="880"/>
      <c r="G7" s="886" t="s">
        <v>3228</v>
      </c>
      <c r="H7" s="886" t="s">
        <v>3229</v>
      </c>
      <c r="I7" s="887" t="s">
        <v>3230</v>
      </c>
      <c r="J7" s="887" t="s">
        <v>3231</v>
      </c>
      <c r="K7" s="888" t="s">
        <v>3232</v>
      </c>
      <c r="L7" s="884" t="s">
        <v>3233</v>
      </c>
      <c r="M7" s="884" t="s">
        <v>3234</v>
      </c>
      <c r="N7" s="884" t="s">
        <v>3233</v>
      </c>
      <c r="O7" s="884" t="s">
        <v>3234</v>
      </c>
      <c r="P7" s="884"/>
      <c r="Q7" s="884" t="s">
        <v>3235</v>
      </c>
      <c r="R7" s="884" t="s">
        <v>3236</v>
      </c>
    </row>
    <row r="8" s="425" customFormat="true" ht="21.95" hidden="false" customHeight="true" outlineLevel="0" collapsed="false">
      <c r="A8" s="419" t="s">
        <v>45</v>
      </c>
      <c r="B8" s="420" t="s">
        <v>45</v>
      </c>
      <c r="C8" s="420" t="s">
        <v>2171</v>
      </c>
      <c r="D8" s="422" t="n">
        <v>172530.232172874</v>
      </c>
      <c r="E8" s="889" t="n">
        <v>0.220290358083273</v>
      </c>
      <c r="F8" s="874" t="n">
        <v>38006.7466255526</v>
      </c>
      <c r="G8" s="874" t="n">
        <v>24582.82</v>
      </c>
      <c r="H8" s="874" t="n">
        <v>3375</v>
      </c>
      <c r="I8" s="874" t="n">
        <v>7226.6484359767</v>
      </c>
      <c r="J8" s="874" t="n">
        <v>0</v>
      </c>
      <c r="K8" s="874" t="n">
        <v>35184.4684359767</v>
      </c>
      <c r="L8" s="890" t="n">
        <v>0.925742705173338</v>
      </c>
      <c r="M8" s="422" t="n">
        <v>-2822.2781895759</v>
      </c>
      <c r="N8" s="890"/>
      <c r="O8" s="422"/>
      <c r="P8" s="422" t="n">
        <v>-2822.2781895759</v>
      </c>
      <c r="Q8" s="890" t="n">
        <v>0.954692269552839</v>
      </c>
      <c r="R8" s="422" t="n">
        <v>164713.278919599</v>
      </c>
    </row>
    <row r="9" s="445" customFormat="true" ht="21.95" hidden="false" customHeight="true" outlineLevel="0" collapsed="false">
      <c r="A9" s="419" t="s">
        <v>45</v>
      </c>
      <c r="B9" s="447" t="s">
        <v>49</v>
      </c>
      <c r="C9" s="447" t="s">
        <v>2173</v>
      </c>
      <c r="D9" s="891" t="n">
        <v>56519.0536</v>
      </c>
      <c r="E9" s="451" t="n">
        <v>0.200964285714286</v>
      </c>
      <c r="F9" s="452" t="n">
        <v>11358.3112359714</v>
      </c>
      <c r="G9" s="892" t="n">
        <v>11654</v>
      </c>
      <c r="H9" s="892" t="n">
        <v>0</v>
      </c>
      <c r="I9" s="892" t="n">
        <v>0</v>
      </c>
      <c r="J9" s="892" t="n">
        <v>0</v>
      </c>
      <c r="K9" s="893" t="n">
        <v>11654</v>
      </c>
      <c r="L9" s="894" t="n">
        <v>1.02603281050198</v>
      </c>
      <c r="M9" s="895" t="n">
        <v>295.688764028571</v>
      </c>
      <c r="N9" s="894"/>
      <c r="O9" s="895"/>
      <c r="P9" s="895" t="n">
        <v>295.688764028571</v>
      </c>
      <c r="Q9" s="894" t="n">
        <v>1.01563223783482</v>
      </c>
      <c r="R9" s="896" t="n">
        <v>57402.5728880744</v>
      </c>
    </row>
    <row r="10" s="1" customFormat="true" ht="21.95" hidden="false" customHeight="true" outlineLevel="0" collapsed="false">
      <c r="A10" s="419" t="s">
        <v>45</v>
      </c>
      <c r="B10" s="447" t="s">
        <v>53</v>
      </c>
      <c r="C10" s="447" t="s">
        <v>2175</v>
      </c>
      <c r="D10" s="891" t="n">
        <v>9735</v>
      </c>
      <c r="E10" s="451" t="n">
        <v>1</v>
      </c>
      <c r="F10" s="452" t="n">
        <v>9735</v>
      </c>
      <c r="G10" s="892" t="n">
        <v>0</v>
      </c>
      <c r="H10" s="892" t="n">
        <v>3375</v>
      </c>
      <c r="I10" s="892" t="n">
        <v>6360</v>
      </c>
      <c r="J10" s="892" t="n">
        <v>0</v>
      </c>
      <c r="K10" s="893" t="n">
        <v>9735</v>
      </c>
      <c r="L10" s="894" t="n">
        <v>1</v>
      </c>
      <c r="M10" s="895" t="n">
        <v>0</v>
      </c>
      <c r="N10" s="894"/>
      <c r="O10" s="895"/>
      <c r="P10" s="895" t="n">
        <v>0</v>
      </c>
      <c r="Q10" s="894" t="n">
        <v>1</v>
      </c>
      <c r="R10" s="896" t="n">
        <v>9735</v>
      </c>
    </row>
    <row r="11" s="1" customFormat="true" ht="21.95" hidden="false" customHeight="true" outlineLevel="0" collapsed="false">
      <c r="A11" s="419" t="s">
        <v>45</v>
      </c>
      <c r="B11" s="447" t="s">
        <v>57</v>
      </c>
      <c r="C11" s="447" t="s">
        <v>2177</v>
      </c>
      <c r="D11" s="891" t="n">
        <v>5048.04337287388</v>
      </c>
      <c r="E11" s="451" t="n">
        <v>0.171665984933104</v>
      </c>
      <c r="F11" s="452" t="n">
        <v>866.577337589423</v>
      </c>
      <c r="G11" s="892" t="n">
        <v>0</v>
      </c>
      <c r="H11" s="892" t="n">
        <v>0</v>
      </c>
      <c r="I11" s="892" t="n">
        <v>866.648435976698</v>
      </c>
      <c r="J11" s="892" t="n">
        <v>0</v>
      </c>
      <c r="K11" s="893" t="n">
        <v>866.648435976698</v>
      </c>
      <c r="L11" s="894" t="n">
        <v>1.00008204505725</v>
      </c>
      <c r="M11" s="895" t="n">
        <v>0.0710983872749011</v>
      </c>
      <c r="N11" s="894"/>
      <c r="O11" s="895"/>
      <c r="P11" s="895" t="n">
        <v>0.0710983872749011</v>
      </c>
      <c r="Q11" s="894" t="n">
        <v>1</v>
      </c>
      <c r="R11" s="896" t="n">
        <v>5048.04337287388</v>
      </c>
    </row>
    <row r="12" s="1" customFormat="true" ht="21.95" hidden="false" customHeight="true" outlineLevel="0" collapsed="false">
      <c r="A12" s="419" t="s">
        <v>45</v>
      </c>
      <c r="B12" s="447" t="s">
        <v>59</v>
      </c>
      <c r="C12" s="447" t="s">
        <v>2179</v>
      </c>
      <c r="D12" s="891" t="n">
        <v>2832.48</v>
      </c>
      <c r="E12" s="451" t="n">
        <v>0</v>
      </c>
      <c r="F12" s="452" t="n">
        <v>0</v>
      </c>
      <c r="G12" s="892" t="n">
        <v>0</v>
      </c>
      <c r="H12" s="892" t="n">
        <v>0</v>
      </c>
      <c r="I12" s="892" t="n">
        <v>0</v>
      </c>
      <c r="J12" s="892" t="n">
        <v>0</v>
      </c>
      <c r="K12" s="893" t="n">
        <v>0</v>
      </c>
      <c r="L12" s="894" t="n">
        <v>0</v>
      </c>
      <c r="M12" s="895" t="n">
        <v>0</v>
      </c>
      <c r="N12" s="894"/>
      <c r="O12" s="895"/>
      <c r="P12" s="895" t="n">
        <v>0</v>
      </c>
      <c r="Q12" s="894" t="n">
        <v>1</v>
      </c>
      <c r="R12" s="896" t="n">
        <v>2832.48</v>
      </c>
    </row>
    <row r="13" s="1" customFormat="true" ht="21.95" hidden="false" customHeight="true" outlineLevel="0" collapsed="false">
      <c r="A13" s="419" t="s">
        <v>45</v>
      </c>
      <c r="B13" s="447" t="s">
        <v>63</v>
      </c>
      <c r="C13" s="447" t="s">
        <v>1129</v>
      </c>
      <c r="D13" s="891" t="n">
        <v>50488.0468</v>
      </c>
      <c r="E13" s="451" t="n">
        <v>0.15854</v>
      </c>
      <c r="F13" s="452" t="n">
        <v>8004.374939672</v>
      </c>
      <c r="G13" s="892" t="n">
        <v>7927.74</v>
      </c>
      <c r="H13" s="892" t="n">
        <v>0</v>
      </c>
      <c r="I13" s="892" t="n">
        <v>0</v>
      </c>
      <c r="J13" s="892" t="n">
        <v>0</v>
      </c>
      <c r="K13" s="893" t="n">
        <v>7927.74</v>
      </c>
      <c r="L13" s="894" t="n">
        <v>0.990425868322063</v>
      </c>
      <c r="M13" s="895" t="n">
        <v>-76.6349396719997</v>
      </c>
      <c r="N13" s="894"/>
      <c r="O13" s="895"/>
      <c r="P13" s="895" t="n">
        <v>-76.6349396719997</v>
      </c>
      <c r="Q13" s="894" t="n">
        <v>1</v>
      </c>
      <c r="R13" s="896" t="n">
        <v>50488.0468</v>
      </c>
    </row>
    <row r="14" s="445" customFormat="true" ht="21.95" hidden="false" customHeight="true" outlineLevel="0" collapsed="false">
      <c r="A14" s="419" t="s">
        <v>45</v>
      </c>
      <c r="B14" s="447" t="s">
        <v>67</v>
      </c>
      <c r="C14" s="447" t="s">
        <v>2182</v>
      </c>
      <c r="D14" s="891" t="n">
        <v>22471.56</v>
      </c>
      <c r="E14" s="451" t="n">
        <v>0.141573033707865</v>
      </c>
      <c r="F14" s="452" t="n">
        <v>3181.36692134831</v>
      </c>
      <c r="G14" s="892" t="n">
        <v>3150</v>
      </c>
      <c r="H14" s="892" t="n">
        <v>0</v>
      </c>
      <c r="I14" s="892" t="n">
        <v>0</v>
      </c>
      <c r="J14" s="892" t="n">
        <v>0</v>
      </c>
      <c r="K14" s="893" t="n">
        <v>3150</v>
      </c>
      <c r="L14" s="894" t="n">
        <v>0.990140426387843</v>
      </c>
      <c r="M14" s="895" t="n">
        <v>-31.3669213483149</v>
      </c>
      <c r="N14" s="894"/>
      <c r="O14" s="895"/>
      <c r="P14" s="895" t="n">
        <v>-31.3669213483149</v>
      </c>
      <c r="Q14" s="894" t="n">
        <v>1</v>
      </c>
      <c r="R14" s="896" t="n">
        <v>22471.56</v>
      </c>
    </row>
    <row r="15" s="1" customFormat="true" ht="21.95" hidden="false" customHeight="true" outlineLevel="0" collapsed="false">
      <c r="A15" s="419" t="s">
        <v>45</v>
      </c>
      <c r="B15" s="447" t="s">
        <v>70</v>
      </c>
      <c r="C15" s="447" t="s">
        <v>2184</v>
      </c>
      <c r="D15" s="891" t="n">
        <v>3519.1284</v>
      </c>
      <c r="E15" s="451" t="n">
        <v>0.528857142857143</v>
      </c>
      <c r="F15" s="452" t="n">
        <v>1861.11619097143</v>
      </c>
      <c r="G15" s="892" t="n">
        <v>1851.08</v>
      </c>
      <c r="H15" s="892" t="n">
        <v>0</v>
      </c>
      <c r="I15" s="892" t="n">
        <v>0</v>
      </c>
      <c r="J15" s="892" t="n">
        <v>0</v>
      </c>
      <c r="K15" s="893" t="n">
        <v>1851.08</v>
      </c>
      <c r="L15" s="894" t="n">
        <v>0.99460743449543</v>
      </c>
      <c r="M15" s="895" t="n">
        <v>-10.0361909714286</v>
      </c>
      <c r="N15" s="894"/>
      <c r="O15" s="895"/>
      <c r="P15" s="895" t="n">
        <v>-10.0361909714286</v>
      </c>
      <c r="Q15" s="894" t="n">
        <v>0.995877768855007</v>
      </c>
      <c r="R15" s="896" t="n">
        <v>3504.62173930629</v>
      </c>
    </row>
    <row r="16" s="1" customFormat="true" ht="21.95" hidden="false" customHeight="true" outlineLevel="0" collapsed="false">
      <c r="A16" s="419" t="s">
        <v>45</v>
      </c>
      <c r="B16" s="447" t="s">
        <v>74</v>
      </c>
      <c r="C16" s="447" t="s">
        <v>2186</v>
      </c>
      <c r="D16" s="891" t="n">
        <v>3000</v>
      </c>
      <c r="E16" s="451" t="n">
        <v>1</v>
      </c>
      <c r="F16" s="452" t="n">
        <v>3000</v>
      </c>
      <c r="G16" s="892" t="n">
        <v>0</v>
      </c>
      <c r="H16" s="892" t="n">
        <v>0</v>
      </c>
      <c r="I16" s="892" t="n">
        <v>0</v>
      </c>
      <c r="J16" s="892" t="n">
        <v>0</v>
      </c>
      <c r="K16" s="893" t="n">
        <v>0</v>
      </c>
      <c r="L16" s="894" t="n">
        <v>0</v>
      </c>
      <c r="M16" s="895" t="n">
        <v>-3000</v>
      </c>
      <c r="N16" s="894"/>
      <c r="O16" s="895"/>
      <c r="P16" s="895" t="n">
        <v>-3000</v>
      </c>
      <c r="Q16" s="894" t="n">
        <v>0</v>
      </c>
      <c r="R16" s="896" t="n">
        <v>0</v>
      </c>
    </row>
    <row r="17" s="425" customFormat="true" ht="21.95" hidden="false" customHeight="true" outlineLevel="0" collapsed="false">
      <c r="A17" s="419" t="s">
        <v>45</v>
      </c>
      <c r="B17" s="447" t="s">
        <v>77</v>
      </c>
      <c r="C17" s="447" t="s">
        <v>2188</v>
      </c>
      <c r="D17" s="891" t="n">
        <v>2427.84</v>
      </c>
      <c r="E17" s="451" t="n">
        <v>0</v>
      </c>
      <c r="F17" s="452" t="n">
        <v>0</v>
      </c>
      <c r="G17" s="892" t="n">
        <v>0</v>
      </c>
      <c r="H17" s="892" t="n">
        <v>0</v>
      </c>
      <c r="I17" s="892" t="n">
        <v>0</v>
      </c>
      <c r="J17" s="892" t="n">
        <v>0</v>
      </c>
      <c r="K17" s="893" t="n">
        <v>0</v>
      </c>
      <c r="L17" s="894" t="n">
        <v>0</v>
      </c>
      <c r="M17" s="895" t="n">
        <v>0</v>
      </c>
      <c r="N17" s="894"/>
      <c r="O17" s="895"/>
      <c r="P17" s="895" t="n">
        <v>0</v>
      </c>
      <c r="Q17" s="894" t="n">
        <v>1</v>
      </c>
      <c r="R17" s="896" t="n">
        <v>2427.84</v>
      </c>
    </row>
    <row r="18" s="445" customFormat="true" ht="21.95" hidden="false" customHeight="true" outlineLevel="0" collapsed="false">
      <c r="A18" s="419" t="s">
        <v>45</v>
      </c>
      <c r="B18" s="447" t="s">
        <v>81</v>
      </c>
      <c r="C18" s="447" t="s">
        <v>2190</v>
      </c>
      <c r="D18" s="891" t="n">
        <v>15174</v>
      </c>
      <c r="E18" s="451" t="n">
        <v>0</v>
      </c>
      <c r="F18" s="452" t="n">
        <v>0</v>
      </c>
      <c r="G18" s="892" t="n">
        <v>0</v>
      </c>
      <c r="H18" s="892" t="n">
        <v>0</v>
      </c>
      <c r="I18" s="892" t="n">
        <v>0</v>
      </c>
      <c r="J18" s="892" t="n">
        <v>0</v>
      </c>
      <c r="K18" s="893" t="n">
        <v>0</v>
      </c>
      <c r="L18" s="894" t="n">
        <v>0</v>
      </c>
      <c r="M18" s="895" t="n">
        <v>0</v>
      </c>
      <c r="N18" s="894"/>
      <c r="O18" s="895"/>
      <c r="P18" s="895" t="n">
        <v>0</v>
      </c>
      <c r="Q18" s="894" t="n">
        <v>1</v>
      </c>
      <c r="R18" s="896" t="n">
        <v>15174</v>
      </c>
    </row>
    <row r="19" s="1" customFormat="true" ht="21.95" hidden="false" customHeight="true" outlineLevel="0" collapsed="false">
      <c r="A19" s="419" t="s">
        <v>45</v>
      </c>
      <c r="B19" s="447" t="s">
        <v>85</v>
      </c>
      <c r="C19" s="447" t="s">
        <v>2192</v>
      </c>
      <c r="D19" s="891" t="n">
        <v>1315.08</v>
      </c>
      <c r="E19" s="451" t="n">
        <v>0</v>
      </c>
      <c r="F19" s="452" t="n">
        <v>0</v>
      </c>
      <c r="G19" s="892" t="n">
        <v>0</v>
      </c>
      <c r="H19" s="892" t="n">
        <v>0</v>
      </c>
      <c r="I19" s="892" t="n">
        <v>0</v>
      </c>
      <c r="J19" s="892" t="n">
        <v>0</v>
      </c>
      <c r="K19" s="893" t="n">
        <v>0</v>
      </c>
      <c r="L19" s="894" t="n">
        <v>0</v>
      </c>
      <c r="M19" s="895" t="n">
        <v>0</v>
      </c>
      <c r="N19" s="894"/>
      <c r="O19" s="895"/>
      <c r="P19" s="895" t="n">
        <v>0</v>
      </c>
      <c r="Q19" s="894" t="n">
        <v>1</v>
      </c>
      <c r="R19" s="896" t="n">
        <v>1315.08</v>
      </c>
    </row>
    <row r="20" s="1" customFormat="true" ht="21.95" hidden="false" customHeight="true" outlineLevel="0" collapsed="false">
      <c r="A20" s="419" t="s">
        <v>88</v>
      </c>
      <c r="B20" s="420" t="s">
        <v>88</v>
      </c>
      <c r="C20" s="420" t="s">
        <v>2194</v>
      </c>
      <c r="D20" s="422" t="n">
        <v>46424.9168</v>
      </c>
      <c r="E20" s="889" t="n">
        <v>0.517394572907452</v>
      </c>
      <c r="F20" s="874" t="n">
        <v>24020</v>
      </c>
      <c r="G20" s="874" t="n">
        <v>3142.79</v>
      </c>
      <c r="H20" s="874" t="n">
        <v>0</v>
      </c>
      <c r="I20" s="874" t="n">
        <v>1800</v>
      </c>
      <c r="J20" s="874" t="n">
        <v>0</v>
      </c>
      <c r="K20" s="874" t="n">
        <v>4942.79</v>
      </c>
      <c r="L20" s="890" t="n">
        <v>0.205778101582015</v>
      </c>
      <c r="M20" s="422" t="n">
        <v>-19077.21</v>
      </c>
      <c r="N20" s="890"/>
      <c r="O20" s="422"/>
      <c r="P20" s="422" t="n">
        <v>-19077.21</v>
      </c>
      <c r="Q20" s="890" t="n">
        <v>0.397426000828148</v>
      </c>
      <c r="R20" s="422" t="n">
        <v>18450.4690226035</v>
      </c>
    </row>
    <row r="21" s="1" customFormat="true" ht="21.95" hidden="false" customHeight="true" outlineLevel="0" collapsed="false">
      <c r="A21" s="419" t="s">
        <v>88</v>
      </c>
      <c r="B21" s="447" t="s">
        <v>91</v>
      </c>
      <c r="C21" s="447" t="s">
        <v>2196</v>
      </c>
      <c r="D21" s="891" t="n">
        <v>12000</v>
      </c>
      <c r="E21" s="451" t="n">
        <v>1</v>
      </c>
      <c r="F21" s="452" t="n">
        <v>12000</v>
      </c>
      <c r="G21" s="892" t="n">
        <v>1742.79</v>
      </c>
      <c r="H21" s="892" t="n">
        <v>0</v>
      </c>
      <c r="I21" s="892" t="n">
        <v>0</v>
      </c>
      <c r="J21" s="892" t="n">
        <v>0</v>
      </c>
      <c r="K21" s="893" t="n">
        <v>1742.79</v>
      </c>
      <c r="L21" s="894" t="n">
        <v>0.1452325</v>
      </c>
      <c r="M21" s="895" t="n">
        <v>-10257.21</v>
      </c>
      <c r="N21" s="894"/>
      <c r="O21" s="895"/>
      <c r="P21" s="895" t="n">
        <v>-10257.21</v>
      </c>
      <c r="Q21" s="894" t="n">
        <v>0.1452325</v>
      </c>
      <c r="R21" s="896" t="n">
        <v>1742.79</v>
      </c>
    </row>
    <row r="22" s="1" customFormat="true" ht="21.95" hidden="false" customHeight="true" outlineLevel="0" collapsed="false">
      <c r="A22" s="419" t="s">
        <v>88</v>
      </c>
      <c r="B22" s="447" t="s">
        <v>93</v>
      </c>
      <c r="C22" s="447" t="s">
        <v>2198</v>
      </c>
      <c r="D22" s="891" t="n">
        <v>1500</v>
      </c>
      <c r="E22" s="451" t="n">
        <v>1</v>
      </c>
      <c r="F22" s="452" t="n">
        <v>1500</v>
      </c>
      <c r="G22" s="892" t="n">
        <v>0</v>
      </c>
      <c r="H22" s="892" t="n">
        <v>0</v>
      </c>
      <c r="I22" s="892" t="n">
        <v>0</v>
      </c>
      <c r="J22" s="892" t="n">
        <v>0</v>
      </c>
      <c r="K22" s="893" t="n">
        <v>0</v>
      </c>
      <c r="L22" s="894" t="n">
        <v>0</v>
      </c>
      <c r="M22" s="895" t="n">
        <v>-1500</v>
      </c>
      <c r="N22" s="894"/>
      <c r="O22" s="895"/>
      <c r="P22" s="895" t="n">
        <v>-1500</v>
      </c>
      <c r="Q22" s="894" t="n">
        <v>0</v>
      </c>
      <c r="R22" s="896" t="n">
        <v>0</v>
      </c>
    </row>
    <row r="23" s="1" customFormat="true" ht="21.95" hidden="false" customHeight="true" outlineLevel="0" collapsed="false">
      <c r="A23" s="419" t="s">
        <v>88</v>
      </c>
      <c r="B23" s="447" t="s">
        <v>95</v>
      </c>
      <c r="C23" s="447" t="s">
        <v>1215</v>
      </c>
      <c r="D23" s="891" t="n">
        <v>3520</v>
      </c>
      <c r="E23" s="451" t="n">
        <v>1</v>
      </c>
      <c r="F23" s="452" t="n">
        <v>3520</v>
      </c>
      <c r="G23" s="892" t="n">
        <v>0</v>
      </c>
      <c r="H23" s="892" t="n">
        <v>0</v>
      </c>
      <c r="I23" s="892" t="n">
        <v>1800</v>
      </c>
      <c r="J23" s="892" t="n">
        <v>0</v>
      </c>
      <c r="K23" s="893" t="n">
        <v>1800</v>
      </c>
      <c r="L23" s="894" t="n">
        <v>0.511363636363636</v>
      </c>
      <c r="M23" s="895" t="n">
        <v>-1720</v>
      </c>
      <c r="N23" s="894"/>
      <c r="O23" s="895"/>
      <c r="P23" s="895" t="n">
        <v>-1720</v>
      </c>
      <c r="Q23" s="894" t="n">
        <v>0.511363636363636</v>
      </c>
      <c r="R23" s="896" t="n">
        <v>1800</v>
      </c>
    </row>
    <row r="24" s="1" customFormat="true" ht="21.95" hidden="false" customHeight="true" outlineLevel="0" collapsed="false">
      <c r="A24" s="419" t="s">
        <v>88</v>
      </c>
      <c r="B24" s="447" t="s">
        <v>97</v>
      </c>
      <c r="C24" s="447" t="s">
        <v>1319</v>
      </c>
      <c r="D24" s="891" t="n">
        <v>12288.9168</v>
      </c>
      <c r="E24" s="451" t="n">
        <v>0</v>
      </c>
      <c r="F24" s="452" t="n">
        <v>0</v>
      </c>
      <c r="G24" s="892" t="n">
        <v>0</v>
      </c>
      <c r="H24" s="892" t="n">
        <v>0</v>
      </c>
      <c r="I24" s="892" t="n">
        <v>0</v>
      </c>
      <c r="J24" s="892" t="n">
        <v>0</v>
      </c>
      <c r="K24" s="893" t="n">
        <v>0</v>
      </c>
      <c r="L24" s="894" t="n">
        <v>0</v>
      </c>
      <c r="M24" s="895" t="n">
        <v>0</v>
      </c>
      <c r="N24" s="894"/>
      <c r="O24" s="895"/>
      <c r="P24" s="895" t="n">
        <v>0</v>
      </c>
      <c r="Q24" s="894" t="n">
        <v>1</v>
      </c>
      <c r="R24" s="896" t="n">
        <v>12288.9168</v>
      </c>
    </row>
    <row r="25" s="1" customFormat="true" ht="21.95" hidden="false" customHeight="true" outlineLevel="0" collapsed="false">
      <c r="A25" s="419" t="s">
        <v>88</v>
      </c>
      <c r="B25" s="447" t="s">
        <v>101</v>
      </c>
      <c r="C25" s="447" t="s">
        <v>1171</v>
      </c>
      <c r="D25" s="891" t="n">
        <v>4000</v>
      </c>
      <c r="E25" s="451" t="n">
        <v>1</v>
      </c>
      <c r="F25" s="452" t="n">
        <v>4000</v>
      </c>
      <c r="G25" s="892" t="n">
        <v>0</v>
      </c>
      <c r="H25" s="892" t="n">
        <v>0</v>
      </c>
      <c r="I25" s="892" t="n">
        <v>0</v>
      </c>
      <c r="J25" s="892" t="n">
        <v>0</v>
      </c>
      <c r="K25" s="893" t="n">
        <v>0</v>
      </c>
      <c r="L25" s="894" t="n">
        <v>0</v>
      </c>
      <c r="M25" s="895" t="n">
        <v>-4000</v>
      </c>
      <c r="N25" s="894"/>
      <c r="O25" s="895"/>
      <c r="P25" s="895" t="n">
        <v>-4000</v>
      </c>
      <c r="Q25" s="894" t="n">
        <v>0</v>
      </c>
      <c r="R25" s="896" t="n">
        <v>0</v>
      </c>
    </row>
    <row r="26" s="1" customFormat="true" ht="21.95" hidden="false" customHeight="true" outlineLevel="0" collapsed="false">
      <c r="A26" s="419" t="s">
        <v>88</v>
      </c>
      <c r="B26" s="447" t="s">
        <v>103</v>
      </c>
      <c r="C26" s="447" t="s">
        <v>2203</v>
      </c>
      <c r="D26" s="891" t="n">
        <v>3000</v>
      </c>
      <c r="E26" s="451" t="n">
        <v>1</v>
      </c>
      <c r="F26" s="452" t="n">
        <v>3000</v>
      </c>
      <c r="G26" s="892" t="n">
        <v>1400</v>
      </c>
      <c r="H26" s="892" t="n">
        <v>0</v>
      </c>
      <c r="I26" s="892" t="n">
        <v>0</v>
      </c>
      <c r="J26" s="892" t="n">
        <v>0</v>
      </c>
      <c r="K26" s="893" t="n">
        <v>1400</v>
      </c>
      <c r="L26" s="894" t="n">
        <v>0.466666666666667</v>
      </c>
      <c r="M26" s="895" t="n">
        <v>-1600</v>
      </c>
      <c r="N26" s="894"/>
      <c r="O26" s="895"/>
      <c r="P26" s="895" t="n">
        <v>-1600</v>
      </c>
      <c r="Q26" s="894" t="n">
        <v>0.466666666666667</v>
      </c>
      <c r="R26" s="896" t="n">
        <v>1400</v>
      </c>
    </row>
    <row r="27" s="1" customFormat="true" ht="21.95" hidden="false" customHeight="true" outlineLevel="0" collapsed="false">
      <c r="A27" s="419" t="s">
        <v>88</v>
      </c>
      <c r="B27" s="447" t="s">
        <v>105</v>
      </c>
      <c r="C27" s="447" t="s">
        <v>2205</v>
      </c>
      <c r="D27" s="891" t="n">
        <v>10116</v>
      </c>
      <c r="E27" s="451" t="n">
        <v>0</v>
      </c>
      <c r="F27" s="452" t="n">
        <v>0</v>
      </c>
      <c r="G27" s="892" t="n">
        <v>0</v>
      </c>
      <c r="H27" s="892" t="n">
        <v>0</v>
      </c>
      <c r="I27" s="892" t="n">
        <v>0</v>
      </c>
      <c r="J27" s="892" t="n">
        <v>0</v>
      </c>
      <c r="K27" s="893" t="n">
        <v>0</v>
      </c>
      <c r="L27" s="894" t="n">
        <v>0</v>
      </c>
      <c r="M27" s="895" t="n">
        <v>0</v>
      </c>
      <c r="N27" s="894"/>
      <c r="O27" s="895"/>
      <c r="P27" s="895" t="n">
        <v>0</v>
      </c>
      <c r="Q27" s="894" t="n">
        <v>1</v>
      </c>
      <c r="R27" s="896" t="n">
        <v>10116</v>
      </c>
    </row>
    <row r="28" s="445" customFormat="true" ht="21.95" hidden="false" customHeight="true" outlineLevel="0" collapsed="false">
      <c r="A28" s="419" t="s">
        <v>108</v>
      </c>
      <c r="B28" s="420" t="s">
        <v>108</v>
      </c>
      <c r="C28" s="420" t="s">
        <v>2207</v>
      </c>
      <c r="D28" s="422" t="n">
        <v>42804.990376</v>
      </c>
      <c r="E28" s="889" t="n">
        <v>0.654037058625223</v>
      </c>
      <c r="F28" s="874" t="n">
        <v>27996.05</v>
      </c>
      <c r="G28" s="874" t="n">
        <v>16177.86</v>
      </c>
      <c r="H28" s="874" t="n">
        <v>735.7</v>
      </c>
      <c r="I28" s="874" t="n">
        <v>0</v>
      </c>
      <c r="J28" s="874" t="n">
        <v>5638.48</v>
      </c>
      <c r="K28" s="874" t="n">
        <v>11275.08</v>
      </c>
      <c r="L28" s="890" t="n">
        <v>0.40273824343077</v>
      </c>
      <c r="M28" s="422" t="n">
        <v>-16720.97</v>
      </c>
      <c r="N28" s="890"/>
      <c r="O28" s="422"/>
      <c r="P28" s="422" t="n">
        <v>-16720.97</v>
      </c>
      <c r="Q28" s="890" t="n">
        <v>0.506053460467448</v>
      </c>
      <c r="R28" s="422" t="n">
        <v>21661.6135050506</v>
      </c>
    </row>
    <row r="29" s="1" customFormat="true" ht="21.95" hidden="false" customHeight="true" outlineLevel="0" collapsed="false">
      <c r="A29" s="419" t="s">
        <v>108</v>
      </c>
      <c r="B29" s="447" t="s">
        <v>111</v>
      </c>
      <c r="C29" s="447" t="s">
        <v>1364</v>
      </c>
      <c r="D29" s="891" t="n">
        <v>2500</v>
      </c>
      <c r="E29" s="451" t="n">
        <v>1</v>
      </c>
      <c r="F29" s="452" t="n">
        <v>2500</v>
      </c>
      <c r="G29" s="892" t="n">
        <v>0</v>
      </c>
      <c r="H29" s="892" t="n">
        <v>0</v>
      </c>
      <c r="I29" s="892" t="n">
        <v>0</v>
      </c>
      <c r="J29" s="892" t="n">
        <v>0</v>
      </c>
      <c r="K29" s="893" t="n">
        <v>0</v>
      </c>
      <c r="L29" s="894" t="n">
        <v>0</v>
      </c>
      <c r="M29" s="895" t="n">
        <v>-2500</v>
      </c>
      <c r="N29" s="894"/>
      <c r="O29" s="895"/>
      <c r="P29" s="895" t="n">
        <v>-2500</v>
      </c>
      <c r="Q29" s="894" t="n">
        <v>0</v>
      </c>
      <c r="R29" s="896" t="n">
        <v>0</v>
      </c>
    </row>
    <row r="30" s="425" customFormat="true" ht="21.95" hidden="false" customHeight="true" outlineLevel="0" collapsed="false">
      <c r="A30" s="419" t="s">
        <v>108</v>
      </c>
      <c r="B30" s="447" t="s">
        <v>113</v>
      </c>
      <c r="C30" s="447" t="s">
        <v>1359</v>
      </c>
      <c r="D30" s="891" t="n">
        <v>4000</v>
      </c>
      <c r="E30" s="451" t="n">
        <v>1</v>
      </c>
      <c r="F30" s="452" t="n">
        <v>4000</v>
      </c>
      <c r="G30" s="892" t="n">
        <v>1348.7</v>
      </c>
      <c r="H30" s="892" t="n">
        <v>507.53</v>
      </c>
      <c r="I30" s="892" t="n">
        <v>0</v>
      </c>
      <c r="J30" s="892" t="n">
        <v>1327.54</v>
      </c>
      <c r="K30" s="893" t="n">
        <v>528.69</v>
      </c>
      <c r="L30" s="894" t="n">
        <v>0.1321725</v>
      </c>
      <c r="M30" s="895" t="n">
        <v>-3471.31</v>
      </c>
      <c r="N30" s="894"/>
      <c r="O30" s="895"/>
      <c r="P30" s="895" t="n">
        <v>-3471.31</v>
      </c>
      <c r="Q30" s="894" t="n">
        <v>0.1321725</v>
      </c>
      <c r="R30" s="896" t="n">
        <v>528.69</v>
      </c>
    </row>
    <row r="31" s="1" customFormat="true" ht="21.95" hidden="false" customHeight="true" outlineLevel="0" collapsed="false">
      <c r="A31" s="419" t="s">
        <v>108</v>
      </c>
      <c r="B31" s="447" t="s">
        <v>115</v>
      </c>
      <c r="C31" s="447" t="s">
        <v>1356</v>
      </c>
      <c r="D31" s="891" t="n">
        <v>960</v>
      </c>
      <c r="E31" s="451" t="n">
        <v>1</v>
      </c>
      <c r="F31" s="452" t="n">
        <v>960</v>
      </c>
      <c r="G31" s="892" t="n">
        <v>0</v>
      </c>
      <c r="H31" s="892" t="n">
        <v>0</v>
      </c>
      <c r="I31" s="892" t="n">
        <v>0</v>
      </c>
      <c r="J31" s="892" t="n">
        <v>0</v>
      </c>
      <c r="K31" s="893" t="n">
        <v>0</v>
      </c>
      <c r="L31" s="894" t="n">
        <v>0</v>
      </c>
      <c r="M31" s="895" t="n">
        <v>-960</v>
      </c>
      <c r="N31" s="894"/>
      <c r="O31" s="895"/>
      <c r="P31" s="895" t="n">
        <v>-960</v>
      </c>
      <c r="Q31" s="894" t="n">
        <v>0</v>
      </c>
      <c r="R31" s="896" t="n">
        <v>0</v>
      </c>
    </row>
    <row r="32" s="1" customFormat="true" ht="21.95" hidden="false" customHeight="true" outlineLevel="0" collapsed="false">
      <c r="A32" s="419" t="s">
        <v>108</v>
      </c>
      <c r="B32" s="447" t="s">
        <v>119</v>
      </c>
      <c r="C32" s="447" t="s">
        <v>2212</v>
      </c>
      <c r="D32" s="891" t="n">
        <v>8400</v>
      </c>
      <c r="E32" s="451" t="n">
        <v>1</v>
      </c>
      <c r="F32" s="452" t="n">
        <v>8400</v>
      </c>
      <c r="G32" s="892" t="n">
        <v>4100.56</v>
      </c>
      <c r="H32" s="892" t="n">
        <v>0</v>
      </c>
      <c r="I32" s="892" t="n">
        <v>0</v>
      </c>
      <c r="J32" s="892" t="n">
        <v>1479.02</v>
      </c>
      <c r="K32" s="893" t="n">
        <v>2621.54</v>
      </c>
      <c r="L32" s="894" t="n">
        <v>0.312088095238095</v>
      </c>
      <c r="M32" s="895" t="n">
        <v>-5778.46</v>
      </c>
      <c r="N32" s="894"/>
      <c r="O32" s="895"/>
      <c r="P32" s="895" t="n">
        <v>-5778.46</v>
      </c>
      <c r="Q32" s="894" t="n">
        <v>0.312088095238095</v>
      </c>
      <c r="R32" s="896" t="n">
        <v>2621.54</v>
      </c>
    </row>
    <row r="33" s="1" customFormat="true" ht="21.95" hidden="false" customHeight="true" outlineLevel="0" collapsed="false">
      <c r="A33" s="419" t="s">
        <v>108</v>
      </c>
      <c r="B33" s="447" t="s">
        <v>123</v>
      </c>
      <c r="C33" s="447" t="s">
        <v>1124</v>
      </c>
      <c r="D33" s="891" t="n">
        <v>2011.6</v>
      </c>
      <c r="E33" s="451" t="n">
        <v>0.5</v>
      </c>
      <c r="F33" s="452" t="n">
        <v>1005.8</v>
      </c>
      <c r="G33" s="892" t="n">
        <v>0</v>
      </c>
      <c r="H33" s="892" t="n">
        <v>0</v>
      </c>
      <c r="I33" s="892" t="n">
        <v>0</v>
      </c>
      <c r="J33" s="892" t="n">
        <v>0</v>
      </c>
      <c r="K33" s="893" t="n">
        <v>0</v>
      </c>
      <c r="L33" s="894" t="n">
        <v>0</v>
      </c>
      <c r="M33" s="895" t="n">
        <v>-1005.8</v>
      </c>
      <c r="N33" s="894"/>
      <c r="O33" s="895"/>
      <c r="P33" s="895" t="n">
        <v>-1005.8</v>
      </c>
      <c r="Q33" s="894" t="n">
        <v>0.25</v>
      </c>
      <c r="R33" s="896" t="n">
        <v>502.9</v>
      </c>
    </row>
    <row r="34" s="1" customFormat="true" ht="21.95" hidden="false" customHeight="true" outlineLevel="0" collapsed="false">
      <c r="A34" s="419" t="s">
        <v>108</v>
      </c>
      <c r="B34" s="477" t="s">
        <v>125</v>
      </c>
      <c r="C34" s="477" t="s">
        <v>2215</v>
      </c>
      <c r="D34" s="891" t="n">
        <v>0</v>
      </c>
      <c r="E34" s="451" t="n">
        <v>0</v>
      </c>
      <c r="F34" s="452" t="n">
        <v>0</v>
      </c>
      <c r="G34" s="892" t="n">
        <v>0</v>
      </c>
      <c r="H34" s="892" t="n">
        <v>0</v>
      </c>
      <c r="I34" s="892" t="n">
        <v>0</v>
      </c>
      <c r="J34" s="892" t="n">
        <v>0</v>
      </c>
      <c r="K34" s="893" t="n">
        <v>0</v>
      </c>
      <c r="L34" s="894" t="n">
        <v>0</v>
      </c>
      <c r="M34" s="895" t="n">
        <v>0</v>
      </c>
      <c r="N34" s="894"/>
      <c r="O34" s="895"/>
      <c r="P34" s="895" t="n">
        <v>0</v>
      </c>
      <c r="Q34" s="894" t="n">
        <v>0</v>
      </c>
      <c r="R34" s="896" t="n">
        <v>0</v>
      </c>
    </row>
    <row r="35" s="1" customFormat="true" ht="21.95" hidden="false" customHeight="true" outlineLevel="0" collapsed="false">
      <c r="A35" s="419" t="s">
        <v>108</v>
      </c>
      <c r="B35" s="447" t="s">
        <v>128</v>
      </c>
      <c r="C35" s="447" t="s">
        <v>2217</v>
      </c>
      <c r="D35" s="891" t="n">
        <v>4141.4904</v>
      </c>
      <c r="E35" s="451" t="n">
        <v>0</v>
      </c>
      <c r="F35" s="452" t="n">
        <v>0</v>
      </c>
      <c r="G35" s="892" t="n">
        <v>985.04</v>
      </c>
      <c r="H35" s="892" t="n">
        <v>0</v>
      </c>
      <c r="I35" s="892" t="n">
        <v>0</v>
      </c>
      <c r="J35" s="892" t="n">
        <v>0</v>
      </c>
      <c r="K35" s="893" t="n">
        <v>985.04</v>
      </c>
      <c r="L35" s="894" t="n">
        <v>0</v>
      </c>
      <c r="M35" s="895" t="n">
        <v>985.04</v>
      </c>
      <c r="N35" s="894"/>
      <c r="O35" s="895"/>
      <c r="P35" s="895" t="n">
        <v>985.04</v>
      </c>
      <c r="Q35" s="894" t="n">
        <v>1</v>
      </c>
      <c r="R35" s="896" t="n">
        <v>4141.4904</v>
      </c>
    </row>
    <row r="36" s="1" customFormat="true" ht="21.95" hidden="false" customHeight="true" outlineLevel="0" collapsed="false">
      <c r="A36" s="419" t="s">
        <v>108</v>
      </c>
      <c r="B36" s="447" t="s">
        <v>130</v>
      </c>
      <c r="C36" s="447" t="s">
        <v>2219</v>
      </c>
      <c r="D36" s="891" t="n">
        <v>1882.294236</v>
      </c>
      <c r="E36" s="451" t="n">
        <v>0</v>
      </c>
      <c r="F36" s="452" t="n">
        <v>0</v>
      </c>
      <c r="G36" s="892" t="n">
        <v>0</v>
      </c>
      <c r="H36" s="892" t="n">
        <v>0</v>
      </c>
      <c r="I36" s="892" t="n">
        <v>0</v>
      </c>
      <c r="J36" s="892" t="n">
        <v>0</v>
      </c>
      <c r="K36" s="893" t="n">
        <v>0</v>
      </c>
      <c r="L36" s="894" t="n">
        <v>0</v>
      </c>
      <c r="M36" s="895" t="n">
        <v>0</v>
      </c>
      <c r="N36" s="894"/>
      <c r="O36" s="895"/>
      <c r="P36" s="895" t="n">
        <v>0</v>
      </c>
      <c r="Q36" s="894" t="n">
        <v>1</v>
      </c>
      <c r="R36" s="896" t="n">
        <v>1882.294236</v>
      </c>
    </row>
    <row r="37" s="425" customFormat="true" ht="21.95" hidden="false" customHeight="true" outlineLevel="0" collapsed="false">
      <c r="A37" s="419" t="s">
        <v>108</v>
      </c>
      <c r="B37" s="447" t="s">
        <v>132</v>
      </c>
      <c r="C37" s="447" t="s">
        <v>2221</v>
      </c>
      <c r="D37" s="891" t="n">
        <v>1417.079628</v>
      </c>
      <c r="E37" s="451" t="n">
        <v>0</v>
      </c>
      <c r="F37" s="452" t="n">
        <v>0</v>
      </c>
      <c r="G37" s="892" t="n">
        <v>271.04</v>
      </c>
      <c r="H37" s="892" t="n">
        <v>0</v>
      </c>
      <c r="I37" s="892" t="n">
        <v>0</v>
      </c>
      <c r="J37" s="892" t="n">
        <v>0</v>
      </c>
      <c r="K37" s="893" t="n">
        <v>271.04</v>
      </c>
      <c r="L37" s="894" t="n">
        <v>0</v>
      </c>
      <c r="M37" s="895" t="n">
        <v>271.04</v>
      </c>
      <c r="N37" s="894"/>
      <c r="O37" s="895"/>
      <c r="P37" s="895" t="n">
        <v>271.04</v>
      </c>
      <c r="Q37" s="894" t="n">
        <v>1</v>
      </c>
      <c r="R37" s="896" t="n">
        <v>1417.079628</v>
      </c>
    </row>
    <row r="38" s="1" customFormat="true" ht="21.95" hidden="false" customHeight="true" outlineLevel="0" collapsed="false">
      <c r="A38" s="419" t="s">
        <v>108</v>
      </c>
      <c r="B38" s="447" t="s">
        <v>134</v>
      </c>
      <c r="C38" s="447" t="s">
        <v>2223</v>
      </c>
      <c r="D38" s="891" t="n">
        <v>1281.616272</v>
      </c>
      <c r="E38" s="451" t="n">
        <v>0</v>
      </c>
      <c r="F38" s="452" t="n">
        <v>0</v>
      </c>
      <c r="G38" s="892" t="n">
        <v>163.28</v>
      </c>
      <c r="H38" s="892" t="n">
        <v>0</v>
      </c>
      <c r="I38" s="892" t="n">
        <v>0</v>
      </c>
      <c r="J38" s="892" t="n">
        <v>0</v>
      </c>
      <c r="K38" s="893" t="n">
        <v>163.28</v>
      </c>
      <c r="L38" s="894" t="n">
        <v>0</v>
      </c>
      <c r="M38" s="895" t="n">
        <v>163.28</v>
      </c>
      <c r="N38" s="894"/>
      <c r="O38" s="895"/>
      <c r="P38" s="895" t="n">
        <v>163.28</v>
      </c>
      <c r="Q38" s="894" t="n">
        <v>1</v>
      </c>
      <c r="R38" s="896" t="n">
        <v>1281.616272</v>
      </c>
    </row>
    <row r="39" s="1" customFormat="true" ht="21.95" hidden="false" customHeight="true" outlineLevel="0" collapsed="false">
      <c r="A39" s="419" t="s">
        <v>108</v>
      </c>
      <c r="B39" s="447" t="s">
        <v>136</v>
      </c>
      <c r="C39" s="447" t="s">
        <v>2225</v>
      </c>
      <c r="D39" s="891" t="n">
        <v>2391.837156</v>
      </c>
      <c r="E39" s="451" t="n">
        <v>0</v>
      </c>
      <c r="F39" s="452" t="n">
        <v>0</v>
      </c>
      <c r="G39" s="892" t="n">
        <v>204.41</v>
      </c>
      <c r="H39" s="892" t="n">
        <v>0</v>
      </c>
      <c r="I39" s="892" t="n">
        <v>0</v>
      </c>
      <c r="J39" s="892" t="n">
        <v>0</v>
      </c>
      <c r="K39" s="893" t="n">
        <v>204.41</v>
      </c>
      <c r="L39" s="894" t="n">
        <v>0</v>
      </c>
      <c r="M39" s="895" t="n">
        <v>204.41</v>
      </c>
      <c r="N39" s="894"/>
      <c r="O39" s="895"/>
      <c r="P39" s="895" t="n">
        <v>204.41</v>
      </c>
      <c r="Q39" s="894" t="n">
        <v>1</v>
      </c>
      <c r="R39" s="896" t="n">
        <v>2391.837156</v>
      </c>
    </row>
    <row r="40" s="1" customFormat="true" ht="21.95" hidden="false" customHeight="true" outlineLevel="0" collapsed="false">
      <c r="A40" s="419" t="s">
        <v>108</v>
      </c>
      <c r="B40" s="447" t="s">
        <v>138</v>
      </c>
      <c r="C40" s="447" t="s">
        <v>2227</v>
      </c>
      <c r="D40" s="891" t="n">
        <v>504.83898</v>
      </c>
      <c r="E40" s="451" t="n">
        <v>0</v>
      </c>
      <c r="F40" s="452" t="n">
        <v>0</v>
      </c>
      <c r="G40" s="892" t="n">
        <v>0</v>
      </c>
      <c r="H40" s="892" t="n">
        <v>0</v>
      </c>
      <c r="I40" s="892" t="n">
        <v>0</v>
      </c>
      <c r="J40" s="892" t="n">
        <v>0</v>
      </c>
      <c r="K40" s="893" t="n">
        <v>0</v>
      </c>
      <c r="L40" s="894" t="n">
        <v>0</v>
      </c>
      <c r="M40" s="895" t="n">
        <v>0</v>
      </c>
      <c r="N40" s="894"/>
      <c r="O40" s="895"/>
      <c r="P40" s="895" t="n">
        <v>0</v>
      </c>
      <c r="Q40" s="894" t="n">
        <v>1</v>
      </c>
      <c r="R40" s="896" t="n">
        <v>504.83898</v>
      </c>
    </row>
    <row r="41" s="1" customFormat="true" ht="21.95" hidden="false" customHeight="true" outlineLevel="0" collapsed="false">
      <c r="A41" s="419" t="s">
        <v>108</v>
      </c>
      <c r="B41" s="447" t="s">
        <v>140</v>
      </c>
      <c r="C41" s="447" t="s">
        <v>1474</v>
      </c>
      <c r="D41" s="891" t="n">
        <v>2183.983704</v>
      </c>
      <c r="E41" s="451" t="n">
        <v>0</v>
      </c>
      <c r="F41" s="452" t="n">
        <v>0</v>
      </c>
      <c r="G41" s="892" t="n">
        <v>5678.41</v>
      </c>
      <c r="H41" s="892" t="n">
        <v>228.17</v>
      </c>
      <c r="I41" s="892" t="n">
        <v>0</v>
      </c>
      <c r="J41" s="892" t="n">
        <v>2831.92</v>
      </c>
      <c r="K41" s="893" t="n">
        <v>3074.66</v>
      </c>
      <c r="L41" s="894" t="n">
        <v>0</v>
      </c>
      <c r="M41" s="895" t="n">
        <v>3074.66</v>
      </c>
      <c r="N41" s="894"/>
      <c r="O41" s="895"/>
      <c r="P41" s="895" t="n">
        <v>3074.66</v>
      </c>
      <c r="Q41" s="894" t="n">
        <v>1</v>
      </c>
      <c r="R41" s="896" t="n">
        <v>2183.983704</v>
      </c>
    </row>
    <row r="42" s="1" customFormat="true" ht="21.95" hidden="false" customHeight="true" outlineLevel="0" collapsed="false">
      <c r="A42" s="419" t="s">
        <v>108</v>
      </c>
      <c r="B42" s="477" t="s">
        <v>142</v>
      </c>
      <c r="C42" s="477" t="s">
        <v>2230</v>
      </c>
      <c r="D42" s="891" t="n">
        <v>0</v>
      </c>
      <c r="E42" s="451" t="n">
        <v>0</v>
      </c>
      <c r="F42" s="452" t="n">
        <v>0</v>
      </c>
      <c r="G42" s="892" t="n">
        <v>0</v>
      </c>
      <c r="H42" s="892" t="n">
        <v>0</v>
      </c>
      <c r="I42" s="892" t="n">
        <v>0</v>
      </c>
      <c r="J42" s="892" t="n">
        <v>0</v>
      </c>
      <c r="K42" s="893" t="n">
        <v>0</v>
      </c>
      <c r="L42" s="894" t="n">
        <v>0</v>
      </c>
      <c r="M42" s="895" t="n">
        <v>0</v>
      </c>
      <c r="N42" s="894"/>
      <c r="O42" s="895"/>
      <c r="P42" s="895" t="n">
        <v>0</v>
      </c>
      <c r="Q42" s="894" t="n">
        <v>0</v>
      </c>
      <c r="R42" s="896" t="n">
        <v>0</v>
      </c>
    </row>
    <row r="43" s="1" customFormat="true" ht="21.95" hidden="false" customHeight="true" outlineLevel="0" collapsed="false">
      <c r="A43" s="419" t="s">
        <v>108</v>
      </c>
      <c r="B43" s="447" t="s">
        <v>144</v>
      </c>
      <c r="C43" s="447" t="s">
        <v>2232</v>
      </c>
      <c r="D43" s="891" t="n">
        <v>800</v>
      </c>
      <c r="E43" s="451" t="n">
        <v>1</v>
      </c>
      <c r="F43" s="452" t="n">
        <v>800</v>
      </c>
      <c r="G43" s="892" t="n">
        <v>0</v>
      </c>
      <c r="H43" s="892" t="n">
        <v>0</v>
      </c>
      <c r="I43" s="892" t="n">
        <v>0</v>
      </c>
      <c r="J43" s="892" t="n">
        <v>0</v>
      </c>
      <c r="K43" s="893" t="n">
        <v>0</v>
      </c>
      <c r="L43" s="894" t="n">
        <v>0</v>
      </c>
      <c r="M43" s="895" t="n">
        <v>-800</v>
      </c>
      <c r="N43" s="894"/>
      <c r="O43" s="895"/>
      <c r="P43" s="895" t="n">
        <v>-800</v>
      </c>
      <c r="Q43" s="894" t="n">
        <v>0</v>
      </c>
      <c r="R43" s="896" t="n">
        <v>0</v>
      </c>
    </row>
    <row r="44" s="1" customFormat="true" ht="21.95" hidden="false" customHeight="true" outlineLevel="0" collapsed="false">
      <c r="A44" s="419" t="s">
        <v>108</v>
      </c>
      <c r="B44" s="447" t="s">
        <v>146</v>
      </c>
      <c r="C44" s="447" t="s">
        <v>1218</v>
      </c>
      <c r="D44" s="891" t="n">
        <v>3039.1</v>
      </c>
      <c r="E44" s="451" t="n">
        <v>1</v>
      </c>
      <c r="F44" s="452" t="n">
        <v>3039.1</v>
      </c>
      <c r="G44" s="892" t="n">
        <v>0</v>
      </c>
      <c r="H44" s="892" t="n">
        <v>0</v>
      </c>
      <c r="I44" s="892" t="n">
        <v>0</v>
      </c>
      <c r="J44" s="892" t="n">
        <v>0</v>
      </c>
      <c r="K44" s="893" t="n">
        <v>0</v>
      </c>
      <c r="L44" s="894" t="n">
        <v>0</v>
      </c>
      <c r="M44" s="895" t="n">
        <v>-3039.1</v>
      </c>
      <c r="N44" s="894"/>
      <c r="O44" s="895"/>
      <c r="P44" s="895" t="n">
        <v>-3039.1</v>
      </c>
      <c r="Q44" s="894" t="n">
        <v>0</v>
      </c>
      <c r="R44" s="896" t="n">
        <v>0</v>
      </c>
    </row>
    <row r="45" s="425" customFormat="true" ht="21.95" hidden="false" customHeight="true" outlineLevel="0" collapsed="false">
      <c r="A45" s="419" t="s">
        <v>108</v>
      </c>
      <c r="B45" s="447" t="s">
        <v>148</v>
      </c>
      <c r="C45" s="447" t="s">
        <v>2235</v>
      </c>
      <c r="D45" s="891" t="n">
        <v>4513.49</v>
      </c>
      <c r="E45" s="451" t="n">
        <v>1</v>
      </c>
      <c r="F45" s="452" t="n">
        <v>4513.49</v>
      </c>
      <c r="G45" s="892" t="n">
        <v>1647.11</v>
      </c>
      <c r="H45" s="892" t="n">
        <v>0</v>
      </c>
      <c r="I45" s="892" t="n">
        <v>0</v>
      </c>
      <c r="J45" s="892" t="n">
        <v>0</v>
      </c>
      <c r="K45" s="893" t="n">
        <v>1647.11</v>
      </c>
      <c r="L45" s="894" t="n">
        <v>0.364930464009004</v>
      </c>
      <c r="M45" s="895" t="n">
        <v>-2866.38</v>
      </c>
      <c r="N45" s="894"/>
      <c r="O45" s="895"/>
      <c r="P45" s="895" t="n">
        <v>-2866.38</v>
      </c>
      <c r="Q45" s="894" t="n">
        <v>0.364930464009004</v>
      </c>
      <c r="R45" s="896" t="n">
        <v>1647.11</v>
      </c>
    </row>
    <row r="46" s="445" customFormat="true" ht="21.95" hidden="false" customHeight="true" outlineLevel="0" collapsed="false">
      <c r="A46" s="419" t="s">
        <v>108</v>
      </c>
      <c r="B46" s="447" t="s">
        <v>150</v>
      </c>
      <c r="C46" s="447" t="s">
        <v>1103</v>
      </c>
      <c r="D46" s="891" t="n">
        <v>2777.66</v>
      </c>
      <c r="E46" s="451" t="n">
        <v>1</v>
      </c>
      <c r="F46" s="452" t="n">
        <v>2777.66</v>
      </c>
      <c r="G46" s="892" t="n">
        <v>1779.31</v>
      </c>
      <c r="H46" s="892" t="n">
        <v>0</v>
      </c>
      <c r="I46" s="892" t="n">
        <v>0</v>
      </c>
      <c r="J46" s="892" t="n">
        <v>0</v>
      </c>
      <c r="K46" s="893" t="n">
        <v>1779.31</v>
      </c>
      <c r="L46" s="894" t="n">
        <v>0.640578760539447</v>
      </c>
      <c r="M46" s="895" t="n">
        <v>-998.35</v>
      </c>
      <c r="N46" s="894"/>
      <c r="O46" s="895"/>
      <c r="P46" s="895" t="n">
        <v>-998.35</v>
      </c>
      <c r="Q46" s="894" t="n">
        <v>0.640578760539447</v>
      </c>
      <c r="R46" s="896" t="n">
        <v>1779.31</v>
      </c>
    </row>
    <row r="47" s="1" customFormat="true" ht="21.95" hidden="false" customHeight="true" outlineLevel="0" collapsed="false">
      <c r="A47" s="419" t="s">
        <v>152</v>
      </c>
      <c r="B47" s="420" t="s">
        <v>152</v>
      </c>
      <c r="C47" s="420" t="s">
        <v>2238</v>
      </c>
      <c r="D47" s="422" t="n">
        <v>39800</v>
      </c>
      <c r="E47" s="889" t="n">
        <v>1</v>
      </c>
      <c r="F47" s="874" t="n">
        <v>39800</v>
      </c>
      <c r="G47" s="874" t="n">
        <v>25700</v>
      </c>
      <c r="H47" s="874" t="n">
        <v>0</v>
      </c>
      <c r="I47" s="874" t="n">
        <v>0</v>
      </c>
      <c r="J47" s="874" t="n">
        <v>0</v>
      </c>
      <c r="K47" s="874" t="n">
        <v>25700</v>
      </c>
      <c r="L47" s="890" t="n">
        <v>0.645728643216081</v>
      </c>
      <c r="M47" s="422" t="n">
        <v>-14100</v>
      </c>
      <c r="N47" s="890"/>
      <c r="O47" s="422"/>
      <c r="P47" s="422" t="n">
        <v>-14100</v>
      </c>
      <c r="Q47" s="890" t="n">
        <v>0.645728643216081</v>
      </c>
      <c r="R47" s="422" t="n">
        <v>25700</v>
      </c>
    </row>
    <row r="48" s="1" customFormat="true" ht="21.95" hidden="false" customHeight="true" outlineLevel="0" collapsed="false">
      <c r="A48" s="419" t="s">
        <v>152</v>
      </c>
      <c r="B48" s="447" t="s">
        <v>154</v>
      </c>
      <c r="C48" s="447" t="s">
        <v>2240</v>
      </c>
      <c r="D48" s="891" t="n">
        <v>24000</v>
      </c>
      <c r="E48" s="451" t="n">
        <v>1</v>
      </c>
      <c r="F48" s="452" t="n">
        <v>24000</v>
      </c>
      <c r="G48" s="892" t="n">
        <v>25700</v>
      </c>
      <c r="H48" s="892" t="n">
        <v>0</v>
      </c>
      <c r="I48" s="892" t="n">
        <v>0</v>
      </c>
      <c r="J48" s="892" t="n">
        <v>0</v>
      </c>
      <c r="K48" s="893" t="n">
        <v>25700</v>
      </c>
      <c r="L48" s="894" t="n">
        <v>1.07083333333333</v>
      </c>
      <c r="M48" s="895" t="n">
        <v>1700</v>
      </c>
      <c r="N48" s="894"/>
      <c r="O48" s="895"/>
      <c r="P48" s="895" t="n">
        <v>1700</v>
      </c>
      <c r="Q48" s="894" t="n">
        <v>1.07083333333333</v>
      </c>
      <c r="R48" s="896" t="n">
        <v>25700</v>
      </c>
    </row>
    <row r="49" s="1" customFormat="true" ht="21.95" hidden="false" customHeight="true" outlineLevel="0" collapsed="false">
      <c r="A49" s="419" t="s">
        <v>152</v>
      </c>
      <c r="B49" s="447" t="s">
        <v>156</v>
      </c>
      <c r="C49" s="447" t="s">
        <v>1341</v>
      </c>
      <c r="D49" s="891" t="n">
        <v>15800</v>
      </c>
      <c r="E49" s="451" t="n">
        <v>1</v>
      </c>
      <c r="F49" s="452" t="n">
        <v>15800</v>
      </c>
      <c r="G49" s="892" t="n">
        <v>0</v>
      </c>
      <c r="H49" s="892" t="n">
        <v>0</v>
      </c>
      <c r="I49" s="892" t="n">
        <v>0</v>
      </c>
      <c r="J49" s="892" t="n">
        <v>0</v>
      </c>
      <c r="K49" s="893" t="n">
        <v>0</v>
      </c>
      <c r="L49" s="894" t="n">
        <v>0</v>
      </c>
      <c r="M49" s="895" t="n">
        <v>-15800</v>
      </c>
      <c r="N49" s="894"/>
      <c r="O49" s="895"/>
      <c r="P49" s="895" t="n">
        <v>-15800</v>
      </c>
      <c r="Q49" s="894" t="n">
        <v>0</v>
      </c>
      <c r="R49" s="896" t="n">
        <v>0</v>
      </c>
    </row>
    <row r="50" s="1" customFormat="true" ht="21.95" hidden="false" customHeight="true" outlineLevel="0" collapsed="false">
      <c r="A50" s="419" t="s">
        <v>158</v>
      </c>
      <c r="B50" s="420" t="s">
        <v>158</v>
      </c>
      <c r="C50" s="420" t="s">
        <v>2243</v>
      </c>
      <c r="D50" s="422" t="n">
        <v>575969.411426907</v>
      </c>
      <c r="E50" s="889" t="n">
        <v>0.171498851406256</v>
      </c>
      <c r="F50" s="874" t="n">
        <v>98778.0925048515</v>
      </c>
      <c r="G50" s="874" t="n">
        <v>60409.71</v>
      </c>
      <c r="H50" s="874" t="n">
        <v>26263.96</v>
      </c>
      <c r="I50" s="874" t="n">
        <v>45601.3628003861</v>
      </c>
      <c r="J50" s="874" t="n">
        <v>13989.14</v>
      </c>
      <c r="K50" s="874" t="n">
        <v>118285.892800386</v>
      </c>
      <c r="L50" s="890" t="n">
        <v>1.19749116226937</v>
      </c>
      <c r="M50" s="422" t="n">
        <v>19507.8002955345</v>
      </c>
      <c r="N50" s="890"/>
      <c r="O50" s="422"/>
      <c r="P50" s="422" t="n">
        <v>19507.8002955345</v>
      </c>
      <c r="Q50" s="890" t="n">
        <v>1</v>
      </c>
      <c r="R50" s="422" t="n">
        <v>575969.411426907</v>
      </c>
    </row>
    <row r="51" s="1" customFormat="true" ht="21.95" hidden="false" customHeight="true" outlineLevel="0" collapsed="false">
      <c r="A51" s="419" t="s">
        <v>158</v>
      </c>
      <c r="B51" s="477" t="s">
        <v>162</v>
      </c>
      <c r="C51" s="477" t="s">
        <v>2245</v>
      </c>
      <c r="D51" s="891" t="n">
        <v>0</v>
      </c>
      <c r="E51" s="451" t="n">
        <v>0</v>
      </c>
      <c r="F51" s="452" t="n">
        <v>0</v>
      </c>
      <c r="G51" s="892" t="n">
        <v>0</v>
      </c>
      <c r="H51" s="892" t="n">
        <v>0</v>
      </c>
      <c r="I51" s="892" t="n">
        <v>0</v>
      </c>
      <c r="J51" s="892" t="n">
        <v>0</v>
      </c>
      <c r="K51" s="893" t="n">
        <v>0</v>
      </c>
      <c r="L51" s="894" t="n">
        <v>0</v>
      </c>
      <c r="M51" s="895" t="n">
        <v>0</v>
      </c>
      <c r="N51" s="894"/>
      <c r="O51" s="895"/>
      <c r="P51" s="895" t="n">
        <v>0</v>
      </c>
      <c r="Q51" s="894" t="n">
        <v>0</v>
      </c>
      <c r="R51" s="896" t="n">
        <v>0</v>
      </c>
    </row>
    <row r="52" s="445" customFormat="true" ht="21.95" hidden="false" customHeight="true" outlineLevel="0" collapsed="false">
      <c r="A52" s="419" t="s">
        <v>158</v>
      </c>
      <c r="B52" s="447" t="s">
        <v>166</v>
      </c>
      <c r="C52" s="447" t="s">
        <v>2247</v>
      </c>
      <c r="D52" s="891" t="n">
        <v>13040.73792</v>
      </c>
      <c r="E52" s="451" t="n">
        <v>0</v>
      </c>
      <c r="F52" s="452" t="n">
        <v>0</v>
      </c>
      <c r="G52" s="892" t="n">
        <v>0</v>
      </c>
      <c r="H52" s="892" t="n">
        <v>408.62</v>
      </c>
      <c r="I52" s="892" t="n">
        <v>0</v>
      </c>
      <c r="J52" s="892" t="n">
        <v>0</v>
      </c>
      <c r="K52" s="893" t="n">
        <v>408.62</v>
      </c>
      <c r="L52" s="894" t="n">
        <v>0</v>
      </c>
      <c r="M52" s="895" t="n">
        <v>408.62</v>
      </c>
      <c r="N52" s="894"/>
      <c r="O52" s="895"/>
      <c r="P52" s="895" t="n">
        <v>408.62</v>
      </c>
      <c r="Q52" s="894" t="n">
        <v>1</v>
      </c>
      <c r="R52" s="896" t="n">
        <v>13040.73792</v>
      </c>
    </row>
    <row r="53" s="1" customFormat="true" ht="21.95" hidden="false" customHeight="true" outlineLevel="0" collapsed="false">
      <c r="A53" s="419" t="s">
        <v>158</v>
      </c>
      <c r="B53" s="447" t="s">
        <v>168</v>
      </c>
      <c r="C53" s="447" t="s">
        <v>2249</v>
      </c>
      <c r="D53" s="891" t="n">
        <v>2022.99768</v>
      </c>
      <c r="E53" s="451" t="n">
        <v>0</v>
      </c>
      <c r="F53" s="452" t="n">
        <v>0</v>
      </c>
      <c r="G53" s="892" t="n">
        <v>0</v>
      </c>
      <c r="H53" s="892" t="n">
        <v>0</v>
      </c>
      <c r="I53" s="892" t="n">
        <v>0</v>
      </c>
      <c r="J53" s="892" t="n">
        <v>0</v>
      </c>
      <c r="K53" s="893" t="n">
        <v>0</v>
      </c>
      <c r="L53" s="894" t="n">
        <v>0</v>
      </c>
      <c r="M53" s="895" t="n">
        <v>0</v>
      </c>
      <c r="N53" s="894"/>
      <c r="O53" s="895"/>
      <c r="P53" s="895" t="n">
        <v>0</v>
      </c>
      <c r="Q53" s="894" t="n">
        <v>1</v>
      </c>
      <c r="R53" s="896" t="n">
        <v>2022.99768</v>
      </c>
    </row>
    <row r="54" s="445" customFormat="true" ht="21.95" hidden="false" customHeight="true" outlineLevel="0" collapsed="false">
      <c r="A54" s="419" t="s">
        <v>158</v>
      </c>
      <c r="B54" s="447" t="s">
        <v>170</v>
      </c>
      <c r="C54" s="447" t="s">
        <v>2251</v>
      </c>
      <c r="D54" s="891" t="n">
        <v>2158.926372</v>
      </c>
      <c r="E54" s="451" t="n">
        <v>0</v>
      </c>
      <c r="F54" s="452" t="n">
        <v>0</v>
      </c>
      <c r="G54" s="892" t="n">
        <v>0</v>
      </c>
      <c r="H54" s="892" t="n">
        <v>0</v>
      </c>
      <c r="I54" s="892" t="n">
        <v>0</v>
      </c>
      <c r="J54" s="892" t="n">
        <v>0</v>
      </c>
      <c r="K54" s="893" t="n">
        <v>0</v>
      </c>
      <c r="L54" s="894" t="n">
        <v>0</v>
      </c>
      <c r="M54" s="895" t="n">
        <v>0</v>
      </c>
      <c r="N54" s="894"/>
      <c r="O54" s="895"/>
      <c r="P54" s="895" t="n">
        <v>0</v>
      </c>
      <c r="Q54" s="894" t="n">
        <v>1</v>
      </c>
      <c r="R54" s="896" t="n">
        <v>2158.926372</v>
      </c>
    </row>
    <row r="55" s="1" customFormat="true" ht="21.95" hidden="false" customHeight="true" outlineLevel="0" collapsed="false">
      <c r="A55" s="419" t="s">
        <v>158</v>
      </c>
      <c r="B55" s="447" t="s">
        <v>172</v>
      </c>
      <c r="C55" s="447" t="s">
        <v>2253</v>
      </c>
      <c r="D55" s="891" t="n">
        <v>26523.029124</v>
      </c>
      <c r="E55" s="451" t="n">
        <v>0</v>
      </c>
      <c r="F55" s="452" t="n">
        <v>0</v>
      </c>
      <c r="G55" s="892" t="n">
        <v>0</v>
      </c>
      <c r="H55" s="892" t="n">
        <v>364</v>
      </c>
      <c r="I55" s="892" t="n">
        <v>0</v>
      </c>
      <c r="J55" s="892" t="n">
        <v>381.08</v>
      </c>
      <c r="K55" s="893" t="n">
        <v>-17.08</v>
      </c>
      <c r="L55" s="894" t="n">
        <v>0</v>
      </c>
      <c r="M55" s="895" t="n">
        <v>-17.08</v>
      </c>
      <c r="N55" s="894"/>
      <c r="O55" s="895"/>
      <c r="P55" s="895" t="n">
        <v>-17.08</v>
      </c>
      <c r="Q55" s="894" t="n">
        <v>1</v>
      </c>
      <c r="R55" s="896" t="n">
        <v>26523.029124</v>
      </c>
    </row>
    <row r="56" s="1" customFormat="true" ht="21.95" hidden="false" customHeight="true" outlineLevel="0" collapsed="false">
      <c r="A56" s="419" t="s">
        <v>158</v>
      </c>
      <c r="B56" s="447" t="s">
        <v>174</v>
      </c>
      <c r="C56" s="447" t="s">
        <v>2255</v>
      </c>
      <c r="D56" s="891" t="n">
        <v>42757.185924</v>
      </c>
      <c r="E56" s="451" t="n">
        <v>0</v>
      </c>
      <c r="F56" s="452" t="n">
        <v>0</v>
      </c>
      <c r="G56" s="892" t="n">
        <v>0</v>
      </c>
      <c r="H56" s="892" t="n">
        <v>0</v>
      </c>
      <c r="I56" s="892" t="n">
        <v>0</v>
      </c>
      <c r="J56" s="892" t="n">
        <v>0</v>
      </c>
      <c r="K56" s="893" t="n">
        <v>0</v>
      </c>
      <c r="L56" s="894" t="n">
        <v>0</v>
      </c>
      <c r="M56" s="895" t="n">
        <v>0</v>
      </c>
      <c r="N56" s="894"/>
      <c r="O56" s="895"/>
      <c r="P56" s="895" t="n">
        <v>0</v>
      </c>
      <c r="Q56" s="894" t="n">
        <v>1</v>
      </c>
      <c r="R56" s="896" t="n">
        <v>42757.185924</v>
      </c>
    </row>
    <row r="57" s="425" customFormat="true" ht="21.95" hidden="false" customHeight="true" outlineLevel="0" collapsed="false">
      <c r="A57" s="419" t="s">
        <v>158</v>
      </c>
      <c r="B57" s="447" t="s">
        <v>176</v>
      </c>
      <c r="C57" s="447" t="s">
        <v>2257</v>
      </c>
      <c r="D57" s="891" t="n">
        <v>26592.950916</v>
      </c>
      <c r="E57" s="451" t="n">
        <v>0</v>
      </c>
      <c r="F57" s="452" t="n">
        <v>0</v>
      </c>
      <c r="G57" s="892" t="n">
        <v>0</v>
      </c>
      <c r="H57" s="892" t="n">
        <v>0</v>
      </c>
      <c r="I57" s="892" t="n">
        <v>0</v>
      </c>
      <c r="J57" s="892" t="n">
        <v>265</v>
      </c>
      <c r="K57" s="893" t="n">
        <v>-265</v>
      </c>
      <c r="L57" s="894" t="n">
        <v>0</v>
      </c>
      <c r="M57" s="895" t="n">
        <v>-265</v>
      </c>
      <c r="N57" s="894"/>
      <c r="O57" s="895"/>
      <c r="P57" s="895" t="n">
        <v>-265</v>
      </c>
      <c r="Q57" s="894" t="n">
        <v>1</v>
      </c>
      <c r="R57" s="896" t="n">
        <v>26592.950916</v>
      </c>
    </row>
    <row r="58" s="1" customFormat="true" ht="21.95" hidden="false" customHeight="true" outlineLevel="0" collapsed="false">
      <c r="A58" s="419" t="s">
        <v>158</v>
      </c>
      <c r="B58" s="447" t="s">
        <v>178</v>
      </c>
      <c r="C58" s="447" t="s">
        <v>2259</v>
      </c>
      <c r="D58" s="891" t="n">
        <v>1088.704152</v>
      </c>
      <c r="E58" s="451" t="n">
        <v>0</v>
      </c>
      <c r="F58" s="452" t="n">
        <v>0</v>
      </c>
      <c r="G58" s="892" t="n">
        <v>0</v>
      </c>
      <c r="H58" s="892" t="n">
        <v>0</v>
      </c>
      <c r="I58" s="892" t="n">
        <v>0</v>
      </c>
      <c r="J58" s="892" t="n">
        <v>0</v>
      </c>
      <c r="K58" s="893" t="n">
        <v>0</v>
      </c>
      <c r="L58" s="894" t="n">
        <v>0</v>
      </c>
      <c r="M58" s="895" t="n">
        <v>0</v>
      </c>
      <c r="N58" s="894"/>
      <c r="O58" s="895"/>
      <c r="P58" s="895" t="n">
        <v>0</v>
      </c>
      <c r="Q58" s="894" t="n">
        <v>1</v>
      </c>
      <c r="R58" s="896" t="n">
        <v>1088.704152</v>
      </c>
    </row>
    <row r="59" s="1" customFormat="true" ht="21.95" hidden="false" customHeight="true" outlineLevel="0" collapsed="false">
      <c r="A59" s="419" t="s">
        <v>158</v>
      </c>
      <c r="B59" s="447" t="s">
        <v>180</v>
      </c>
      <c r="C59" s="447" t="s">
        <v>2261</v>
      </c>
      <c r="D59" s="891" t="n">
        <v>8554.413312</v>
      </c>
      <c r="E59" s="451" t="n">
        <v>0</v>
      </c>
      <c r="F59" s="452" t="n">
        <v>0</v>
      </c>
      <c r="G59" s="892" t="n">
        <v>2121.94</v>
      </c>
      <c r="H59" s="892" t="n">
        <v>0</v>
      </c>
      <c r="I59" s="892" t="n">
        <v>0</v>
      </c>
      <c r="J59" s="892" t="n">
        <v>0</v>
      </c>
      <c r="K59" s="893" t="n">
        <v>2121.94</v>
      </c>
      <c r="L59" s="894" t="n">
        <v>0</v>
      </c>
      <c r="M59" s="895" t="n">
        <v>2121.94</v>
      </c>
      <c r="N59" s="894"/>
      <c r="O59" s="895"/>
      <c r="P59" s="895" t="n">
        <v>2121.94</v>
      </c>
      <c r="Q59" s="894" t="n">
        <v>1</v>
      </c>
      <c r="R59" s="896" t="n">
        <v>8554.413312</v>
      </c>
    </row>
    <row r="60" s="425" customFormat="true" ht="21.95" hidden="false" customHeight="true" outlineLevel="0" collapsed="false">
      <c r="A60" s="419" t="s">
        <v>158</v>
      </c>
      <c r="B60" s="477" t="s">
        <v>182</v>
      </c>
      <c r="C60" s="477" t="s">
        <v>2263</v>
      </c>
      <c r="D60" s="891" t="n">
        <v>0</v>
      </c>
      <c r="E60" s="451" t="n">
        <v>0</v>
      </c>
      <c r="F60" s="452" t="n">
        <v>0</v>
      </c>
      <c r="G60" s="892" t="n">
        <v>0</v>
      </c>
      <c r="H60" s="892" t="n">
        <v>0</v>
      </c>
      <c r="I60" s="892" t="n">
        <v>0</v>
      </c>
      <c r="J60" s="892" t="n">
        <v>0</v>
      </c>
      <c r="K60" s="893" t="n">
        <v>0</v>
      </c>
      <c r="L60" s="894" t="n">
        <v>0</v>
      </c>
      <c r="M60" s="895" t="n">
        <v>0</v>
      </c>
      <c r="N60" s="894"/>
      <c r="O60" s="895"/>
      <c r="P60" s="895" t="n">
        <v>0</v>
      </c>
      <c r="Q60" s="894" t="n">
        <v>0</v>
      </c>
      <c r="R60" s="896" t="n">
        <v>0</v>
      </c>
    </row>
    <row r="61" s="1" customFormat="true" ht="21.95" hidden="false" customHeight="true" outlineLevel="0" collapsed="false">
      <c r="A61" s="419" t="s">
        <v>158</v>
      </c>
      <c r="B61" s="447" t="s">
        <v>185</v>
      </c>
      <c r="C61" s="447" t="s">
        <v>1326</v>
      </c>
      <c r="D61" s="891" t="n">
        <v>43176.08762544</v>
      </c>
      <c r="E61" s="451" t="n">
        <v>0.2892</v>
      </c>
      <c r="F61" s="452" t="n">
        <v>12486.5245412773</v>
      </c>
      <c r="G61" s="892" t="n">
        <v>20847.5</v>
      </c>
      <c r="H61" s="892" t="n">
        <v>12190.6</v>
      </c>
      <c r="I61" s="892" t="n">
        <v>0</v>
      </c>
      <c r="J61" s="892" t="n">
        <v>2818.64</v>
      </c>
      <c r="K61" s="893" t="n">
        <v>30219.46</v>
      </c>
      <c r="L61" s="894" t="n">
        <v>2.42016582757694</v>
      </c>
      <c r="M61" s="895" t="n">
        <v>17732.9354587228</v>
      </c>
      <c r="N61" s="894"/>
      <c r="O61" s="895"/>
      <c r="P61" s="895" t="n">
        <v>17732.9354587228</v>
      </c>
      <c r="Q61" s="894" t="n">
        <v>1.91543889245609</v>
      </c>
      <c r="R61" s="896" t="n">
        <v>82701.1574618601</v>
      </c>
    </row>
    <row r="62" s="425" customFormat="true" ht="21.95" hidden="false" customHeight="true" outlineLevel="0" collapsed="false">
      <c r="A62" s="419" t="s">
        <v>158</v>
      </c>
      <c r="B62" s="447" t="s">
        <v>187</v>
      </c>
      <c r="C62" s="447" t="s">
        <v>1329</v>
      </c>
      <c r="D62" s="891" t="n">
        <v>67427.41134528</v>
      </c>
      <c r="E62" s="451" t="n">
        <v>0.2892</v>
      </c>
      <c r="F62" s="452" t="n">
        <v>19500.007361055</v>
      </c>
      <c r="G62" s="892" t="n">
        <v>10682.63</v>
      </c>
      <c r="H62" s="892" t="n">
        <v>10000</v>
      </c>
      <c r="I62" s="892" t="n">
        <v>0</v>
      </c>
      <c r="J62" s="892" t="n">
        <v>0</v>
      </c>
      <c r="K62" s="893" t="n">
        <v>20682.63</v>
      </c>
      <c r="L62" s="894" t="n">
        <v>1.06064729192395</v>
      </c>
      <c r="M62" s="895" t="n">
        <v>1182.62263894502</v>
      </c>
      <c r="N62" s="894"/>
      <c r="O62" s="895"/>
      <c r="P62" s="895" t="n">
        <v>1182.62263894502</v>
      </c>
      <c r="Q62" s="894" t="n">
        <v>1.03909324437418</v>
      </c>
      <c r="R62" s="896" t="n">
        <v>70063.3676145191</v>
      </c>
    </row>
    <row r="63" s="445" customFormat="true" ht="21.95" hidden="false" customHeight="true" outlineLevel="0" collapsed="false">
      <c r="A63" s="419" t="s">
        <v>158</v>
      </c>
      <c r="B63" s="447" t="s">
        <v>189</v>
      </c>
      <c r="C63" s="447" t="s">
        <v>2267</v>
      </c>
      <c r="D63" s="891" t="n">
        <v>175429.288320185</v>
      </c>
      <c r="E63" s="451" t="n">
        <v>0.1763</v>
      </c>
      <c r="F63" s="452" t="n">
        <v>30928.1835308486</v>
      </c>
      <c r="G63" s="892" t="n">
        <v>4779.09</v>
      </c>
      <c r="H63" s="892" t="n">
        <v>2616.74</v>
      </c>
      <c r="I63" s="892" t="n">
        <v>26620.7069740283</v>
      </c>
      <c r="J63" s="892" t="n">
        <v>573.15</v>
      </c>
      <c r="K63" s="893" t="n">
        <v>33443.3869740283</v>
      </c>
      <c r="L63" s="894" t="n">
        <v>1.08132399501157</v>
      </c>
      <c r="M63" s="895" t="n">
        <v>2515.20344317973</v>
      </c>
      <c r="N63" s="894"/>
      <c r="O63" s="895"/>
      <c r="P63" s="895" t="n">
        <v>2515.20344317973</v>
      </c>
      <c r="Q63" s="894" t="n">
        <v>1</v>
      </c>
      <c r="R63" s="896" t="n">
        <v>175429.288320185</v>
      </c>
    </row>
    <row r="64" s="445" customFormat="true" ht="21.95" hidden="false" customHeight="true" outlineLevel="0" collapsed="false">
      <c r="A64" s="419" t="s">
        <v>158</v>
      </c>
      <c r="B64" s="447" t="s">
        <v>191</v>
      </c>
      <c r="C64" s="447" t="s">
        <v>2269</v>
      </c>
      <c r="D64" s="891" t="n">
        <v>62166.2229650952</v>
      </c>
      <c r="E64" s="451" t="n">
        <v>0.3053</v>
      </c>
      <c r="F64" s="452" t="n">
        <v>18979.3478712436</v>
      </c>
      <c r="G64" s="892" t="n">
        <v>8089.28</v>
      </c>
      <c r="H64" s="892" t="n">
        <v>0</v>
      </c>
      <c r="I64" s="892" t="n">
        <v>18980.6558263577</v>
      </c>
      <c r="J64" s="892" t="n">
        <v>8089.28</v>
      </c>
      <c r="K64" s="893" t="n">
        <v>18980.6558263577</v>
      </c>
      <c r="L64" s="894" t="n">
        <v>1.00006891464992</v>
      </c>
      <c r="M64" s="895" t="n">
        <v>1.30795511416727</v>
      </c>
      <c r="N64" s="894"/>
      <c r="O64" s="895"/>
      <c r="P64" s="895" t="n">
        <v>1.30795511416727</v>
      </c>
      <c r="Q64" s="894" t="n">
        <v>1.00004497714627</v>
      </c>
      <c r="R64" s="896" t="n">
        <v>62169.0190243984</v>
      </c>
    </row>
    <row r="65" s="1" customFormat="true" ht="21.95" hidden="false" customHeight="true" outlineLevel="0" collapsed="false">
      <c r="A65" s="419" t="s">
        <v>158</v>
      </c>
      <c r="B65" s="447" t="s">
        <v>193</v>
      </c>
      <c r="C65" s="447" t="s">
        <v>2271</v>
      </c>
      <c r="D65" s="891" t="n">
        <v>2854.3953897096</v>
      </c>
      <c r="E65" s="451" t="n">
        <v>0.1763</v>
      </c>
      <c r="F65" s="452" t="n">
        <v>503.229907205802</v>
      </c>
      <c r="G65" s="892" t="n">
        <v>0</v>
      </c>
      <c r="H65" s="892" t="n">
        <v>0</v>
      </c>
      <c r="I65" s="892" t="n">
        <v>0</v>
      </c>
      <c r="J65" s="892" t="n">
        <v>0</v>
      </c>
      <c r="K65" s="893" t="n">
        <v>0</v>
      </c>
      <c r="L65" s="894" t="n">
        <v>0</v>
      </c>
      <c r="M65" s="895" t="n">
        <v>-503.229907205802</v>
      </c>
      <c r="N65" s="894"/>
      <c r="O65" s="895"/>
      <c r="P65" s="895" t="n">
        <v>-503.229907205802</v>
      </c>
      <c r="Q65" s="894" t="n">
        <v>1</v>
      </c>
      <c r="R65" s="896" t="n">
        <v>2854.3953897096</v>
      </c>
    </row>
    <row r="66" s="1" customFormat="true" ht="21.95" hidden="false" customHeight="true" outlineLevel="0" collapsed="false">
      <c r="A66" s="419" t="s">
        <v>158</v>
      </c>
      <c r="B66" s="447" t="s">
        <v>195</v>
      </c>
      <c r="C66" s="447" t="s">
        <v>2273</v>
      </c>
      <c r="D66" s="891" t="n">
        <v>56641.7679571968</v>
      </c>
      <c r="E66" s="451" t="n">
        <v>0.2892</v>
      </c>
      <c r="F66" s="452" t="n">
        <v>16380.7992932213</v>
      </c>
      <c r="G66" s="892" t="n">
        <v>13207.71</v>
      </c>
      <c r="H66" s="892" t="n">
        <v>0</v>
      </c>
      <c r="I66" s="892" t="n">
        <v>0</v>
      </c>
      <c r="J66" s="892" t="n">
        <v>0</v>
      </c>
      <c r="K66" s="893" t="n">
        <v>13207.71</v>
      </c>
      <c r="L66" s="894" t="n">
        <v>0.806292157273766</v>
      </c>
      <c r="M66" s="895" t="n">
        <v>-3173.08929322131</v>
      </c>
      <c r="N66" s="894"/>
      <c r="O66" s="895"/>
      <c r="P66" s="895" t="n">
        <v>-3173.08929322131</v>
      </c>
      <c r="Q66" s="894" t="n">
        <v>0.87513592457867</v>
      </c>
      <c r="R66" s="896" t="n">
        <v>49569.2459709919</v>
      </c>
    </row>
    <row r="67" s="1" customFormat="true" ht="21.95" hidden="false" customHeight="true" outlineLevel="0" collapsed="false">
      <c r="A67" s="419" t="s">
        <v>158</v>
      </c>
      <c r="B67" s="477" t="s">
        <v>197</v>
      </c>
      <c r="C67" s="477" t="s">
        <v>2275</v>
      </c>
      <c r="D67" s="891" t="n">
        <v>0</v>
      </c>
      <c r="E67" s="451" t="n">
        <v>0</v>
      </c>
      <c r="F67" s="452" t="n">
        <v>0</v>
      </c>
      <c r="G67" s="892" t="n">
        <v>0</v>
      </c>
      <c r="H67" s="892" t="n">
        <v>0</v>
      </c>
      <c r="I67" s="892" t="n">
        <v>0</v>
      </c>
      <c r="J67" s="892" t="n">
        <v>0</v>
      </c>
      <c r="K67" s="893" t="n">
        <v>0</v>
      </c>
      <c r="L67" s="894" t="n">
        <v>0</v>
      </c>
      <c r="M67" s="895" t="n">
        <v>0</v>
      </c>
      <c r="N67" s="894"/>
      <c r="O67" s="895"/>
      <c r="P67" s="895" t="n">
        <v>0</v>
      </c>
      <c r="Q67" s="894" t="n">
        <v>0</v>
      </c>
      <c r="R67" s="896" t="n">
        <v>0</v>
      </c>
    </row>
    <row r="68" s="1" customFormat="true" ht="21.95" hidden="false" customHeight="true" outlineLevel="0" collapsed="false">
      <c r="A68" s="419" t="s">
        <v>158</v>
      </c>
      <c r="B68" s="477" t="s">
        <v>200</v>
      </c>
      <c r="C68" s="477" t="s">
        <v>2277</v>
      </c>
      <c r="D68" s="891" t="n">
        <v>0</v>
      </c>
      <c r="E68" s="451" t="n">
        <v>0</v>
      </c>
      <c r="F68" s="452" t="n">
        <v>0</v>
      </c>
      <c r="G68" s="892" t="n">
        <v>0</v>
      </c>
      <c r="H68" s="892" t="n">
        <v>0</v>
      </c>
      <c r="I68" s="892" t="n">
        <v>0</v>
      </c>
      <c r="J68" s="892" t="n">
        <v>0</v>
      </c>
      <c r="K68" s="893" t="n">
        <v>0</v>
      </c>
      <c r="L68" s="894" t="n">
        <v>0</v>
      </c>
      <c r="M68" s="895" t="n">
        <v>0</v>
      </c>
      <c r="N68" s="894"/>
      <c r="O68" s="895"/>
      <c r="P68" s="895" t="n">
        <v>0</v>
      </c>
      <c r="Q68" s="894" t="n">
        <v>0</v>
      </c>
      <c r="R68" s="896" t="n">
        <v>0</v>
      </c>
    </row>
    <row r="69" s="1" customFormat="true" ht="21.95" hidden="false" customHeight="true" outlineLevel="0" collapsed="false">
      <c r="A69" s="419" t="s">
        <v>158</v>
      </c>
      <c r="B69" s="447" t="s">
        <v>202</v>
      </c>
      <c r="C69" s="447" t="s">
        <v>2279</v>
      </c>
      <c r="D69" s="891" t="n">
        <v>8053.44876</v>
      </c>
      <c r="E69" s="451" t="n">
        <v>0</v>
      </c>
      <c r="F69" s="452" t="n">
        <v>0</v>
      </c>
      <c r="G69" s="892" t="n">
        <v>0</v>
      </c>
      <c r="H69" s="892" t="n">
        <v>684</v>
      </c>
      <c r="I69" s="892" t="n">
        <v>0</v>
      </c>
      <c r="J69" s="892" t="n">
        <v>1610.52</v>
      </c>
      <c r="K69" s="893" t="n">
        <v>-926.52</v>
      </c>
      <c r="L69" s="894" t="n">
        <v>0</v>
      </c>
      <c r="M69" s="895" t="n">
        <v>-926.52</v>
      </c>
      <c r="N69" s="894"/>
      <c r="O69" s="895"/>
      <c r="P69" s="895" t="n">
        <v>-926.52</v>
      </c>
      <c r="Q69" s="894" t="n">
        <v>1</v>
      </c>
      <c r="R69" s="896" t="n">
        <v>8053.44876</v>
      </c>
    </row>
    <row r="70" s="1" customFormat="true" ht="21.95" hidden="false" customHeight="true" outlineLevel="0" collapsed="false">
      <c r="A70" s="419" t="s">
        <v>158</v>
      </c>
      <c r="B70" s="447" t="s">
        <v>204</v>
      </c>
      <c r="C70" s="447" t="s">
        <v>1297</v>
      </c>
      <c r="D70" s="891" t="n">
        <v>15085.63674</v>
      </c>
      <c r="E70" s="451" t="n">
        <v>0</v>
      </c>
      <c r="F70" s="452" t="n">
        <v>0</v>
      </c>
      <c r="G70" s="892" t="n">
        <v>681.56</v>
      </c>
      <c r="H70" s="892" t="n">
        <v>0</v>
      </c>
      <c r="I70" s="892" t="n">
        <v>0</v>
      </c>
      <c r="J70" s="892" t="n">
        <v>251.47</v>
      </c>
      <c r="K70" s="893" t="n">
        <v>430.09</v>
      </c>
      <c r="L70" s="894" t="n">
        <v>0</v>
      </c>
      <c r="M70" s="895" t="n">
        <v>430.09</v>
      </c>
      <c r="N70" s="894"/>
      <c r="O70" s="895"/>
      <c r="P70" s="895" t="n">
        <v>430.09</v>
      </c>
      <c r="Q70" s="894" t="n">
        <v>1</v>
      </c>
      <c r="R70" s="896" t="n">
        <v>15085.63674</v>
      </c>
    </row>
    <row r="71" s="445" customFormat="true" ht="21.95" hidden="false" customHeight="true" outlineLevel="0" collapsed="false">
      <c r="A71" s="419" t="s">
        <v>158</v>
      </c>
      <c r="B71" s="447" t="s">
        <v>206</v>
      </c>
      <c r="C71" s="447" t="s">
        <v>1303</v>
      </c>
      <c r="D71" s="891" t="n">
        <v>11273.847012</v>
      </c>
      <c r="E71" s="451" t="n">
        <v>0</v>
      </c>
      <c r="F71" s="452" t="n">
        <v>0</v>
      </c>
      <c r="G71" s="892" t="n">
        <v>0</v>
      </c>
      <c r="H71" s="892" t="n">
        <v>0</v>
      </c>
      <c r="I71" s="892" t="n">
        <v>0</v>
      </c>
      <c r="J71" s="892" t="n">
        <v>0</v>
      </c>
      <c r="K71" s="893" t="n">
        <v>0</v>
      </c>
      <c r="L71" s="894" t="n">
        <v>0</v>
      </c>
      <c r="M71" s="895" t="n">
        <v>0</v>
      </c>
      <c r="N71" s="894"/>
      <c r="O71" s="895"/>
      <c r="P71" s="895" t="n">
        <v>0</v>
      </c>
      <c r="Q71" s="894" t="n">
        <v>1</v>
      </c>
      <c r="R71" s="896" t="n">
        <v>11273.847012</v>
      </c>
    </row>
    <row r="72" s="1" customFormat="true" ht="21.95" hidden="false" customHeight="true" outlineLevel="0" collapsed="false">
      <c r="A72" s="419" t="s">
        <v>158</v>
      </c>
      <c r="B72" s="447" t="s">
        <v>208</v>
      </c>
      <c r="C72" s="447" t="s">
        <v>1383</v>
      </c>
      <c r="D72" s="891" t="n">
        <v>6582.390156</v>
      </c>
      <c r="E72" s="451" t="n">
        <v>0</v>
      </c>
      <c r="F72" s="452" t="n">
        <v>0</v>
      </c>
      <c r="G72" s="892" t="n">
        <v>0</v>
      </c>
      <c r="H72" s="892" t="n">
        <v>0</v>
      </c>
      <c r="I72" s="892" t="n">
        <v>0</v>
      </c>
      <c r="J72" s="892" t="n">
        <v>0</v>
      </c>
      <c r="K72" s="893" t="n">
        <v>0</v>
      </c>
      <c r="L72" s="894" t="n">
        <v>0</v>
      </c>
      <c r="M72" s="895" t="n">
        <v>0</v>
      </c>
      <c r="N72" s="894"/>
      <c r="O72" s="895"/>
      <c r="P72" s="895" t="n">
        <v>0</v>
      </c>
      <c r="Q72" s="894" t="n">
        <v>1</v>
      </c>
      <c r="R72" s="896" t="n">
        <v>6582.390156</v>
      </c>
    </row>
    <row r="73" s="1" customFormat="true" ht="21.95" hidden="false" customHeight="true" outlineLevel="0" collapsed="false">
      <c r="A73" s="419" t="s">
        <v>158</v>
      </c>
      <c r="B73" s="447" t="s">
        <v>210</v>
      </c>
      <c r="C73" s="447" t="s">
        <v>1315</v>
      </c>
      <c r="D73" s="891" t="n">
        <v>4539.969756</v>
      </c>
      <c r="E73" s="451" t="n">
        <v>0</v>
      </c>
      <c r="F73" s="452" t="n">
        <v>0</v>
      </c>
      <c r="G73" s="892" t="n">
        <v>0</v>
      </c>
      <c r="H73" s="892" t="n">
        <v>0</v>
      </c>
      <c r="I73" s="892" t="n">
        <v>0</v>
      </c>
      <c r="J73" s="892" t="n">
        <v>0</v>
      </c>
      <c r="K73" s="893" t="n">
        <v>0</v>
      </c>
      <c r="L73" s="894" t="n">
        <v>0</v>
      </c>
      <c r="M73" s="895" t="n">
        <v>0</v>
      </c>
      <c r="N73" s="894"/>
      <c r="O73" s="895"/>
      <c r="P73" s="895" t="n">
        <v>0</v>
      </c>
      <c r="Q73" s="894" t="n">
        <v>1</v>
      </c>
      <c r="R73" s="896" t="n">
        <v>4539.969756</v>
      </c>
    </row>
    <row r="74" s="1" customFormat="true" ht="21.95" hidden="false" customHeight="true" outlineLevel="0" collapsed="false">
      <c r="A74" s="419" t="s">
        <v>212</v>
      </c>
      <c r="B74" s="420" t="s">
        <v>212</v>
      </c>
      <c r="C74" s="420" t="s">
        <v>2285</v>
      </c>
      <c r="D74" s="422" t="n">
        <v>1081787.215608</v>
      </c>
      <c r="E74" s="889" t="n">
        <v>0</v>
      </c>
      <c r="F74" s="874" t="n">
        <v>0</v>
      </c>
      <c r="G74" s="874" t="n">
        <v>0</v>
      </c>
      <c r="H74" s="874" t="n">
        <v>524.37</v>
      </c>
      <c r="I74" s="874" t="n">
        <v>0</v>
      </c>
      <c r="J74" s="874" t="n">
        <v>389.57</v>
      </c>
      <c r="K74" s="874" t="n">
        <v>134.8</v>
      </c>
      <c r="L74" s="890" t="n">
        <v>0</v>
      </c>
      <c r="M74" s="422" t="n">
        <v>0</v>
      </c>
      <c r="N74" s="890"/>
      <c r="O74" s="422"/>
      <c r="P74" s="422" t="n">
        <v>0</v>
      </c>
      <c r="Q74" s="890" t="n">
        <v>1</v>
      </c>
      <c r="R74" s="422" t="n">
        <v>1081787.215608</v>
      </c>
    </row>
    <row r="75" s="445" customFormat="true" ht="21.95" hidden="false" customHeight="true" outlineLevel="0" collapsed="false">
      <c r="A75" s="419" t="s">
        <v>212</v>
      </c>
      <c r="B75" s="447" t="s">
        <v>216</v>
      </c>
      <c r="C75" s="447" t="s">
        <v>1431</v>
      </c>
      <c r="D75" s="891" t="n">
        <v>442952.316684</v>
      </c>
      <c r="E75" s="451" t="n">
        <v>0</v>
      </c>
      <c r="F75" s="452" t="n">
        <v>0</v>
      </c>
      <c r="G75" s="892" t="n">
        <v>0</v>
      </c>
      <c r="H75" s="892" t="n">
        <v>0</v>
      </c>
      <c r="I75" s="892" t="n">
        <v>0</v>
      </c>
      <c r="J75" s="892" t="n">
        <v>0</v>
      </c>
      <c r="K75" s="893" t="n">
        <v>0</v>
      </c>
      <c r="L75" s="894" t="n">
        <v>0</v>
      </c>
      <c r="M75" s="895" t="n">
        <v>0</v>
      </c>
      <c r="N75" s="894"/>
      <c r="O75" s="895"/>
      <c r="P75" s="895" t="n">
        <v>0</v>
      </c>
      <c r="Q75" s="894" t="n">
        <v>1</v>
      </c>
      <c r="R75" s="896" t="n">
        <v>442952.316684</v>
      </c>
    </row>
    <row r="76" s="1" customFormat="true" ht="21.95" hidden="false" customHeight="true" outlineLevel="0" collapsed="false">
      <c r="A76" s="419" t="s">
        <v>212</v>
      </c>
      <c r="B76" s="447" t="s">
        <v>218</v>
      </c>
      <c r="C76" s="447" t="s">
        <v>1303</v>
      </c>
      <c r="D76" s="891" t="n">
        <v>397573.82226</v>
      </c>
      <c r="E76" s="451" t="n">
        <v>0</v>
      </c>
      <c r="F76" s="452" t="n">
        <v>0</v>
      </c>
      <c r="G76" s="892" t="n">
        <v>0</v>
      </c>
      <c r="H76" s="892" t="n">
        <v>524.37</v>
      </c>
      <c r="I76" s="892" t="n">
        <v>0</v>
      </c>
      <c r="J76" s="892" t="n">
        <v>389.57</v>
      </c>
      <c r="K76" s="893" t="n">
        <v>134.8</v>
      </c>
      <c r="L76" s="894" t="n">
        <v>0</v>
      </c>
      <c r="M76" s="895" t="n">
        <v>134.8</v>
      </c>
      <c r="N76" s="894"/>
      <c r="O76" s="895"/>
      <c r="P76" s="895" t="n">
        <v>134.8</v>
      </c>
      <c r="Q76" s="894" t="n">
        <v>1</v>
      </c>
      <c r="R76" s="896" t="n">
        <v>397573.82226</v>
      </c>
    </row>
    <row r="77" s="445" customFormat="true" ht="21.95" hidden="false" customHeight="true" outlineLevel="0" collapsed="false">
      <c r="A77" s="419" t="s">
        <v>212</v>
      </c>
      <c r="B77" s="447" t="s">
        <v>219</v>
      </c>
      <c r="C77" s="447" t="s">
        <v>1413</v>
      </c>
      <c r="D77" s="891" t="n">
        <v>222380.452872</v>
      </c>
      <c r="E77" s="451" t="n">
        <v>0</v>
      </c>
      <c r="F77" s="452" t="n">
        <v>0</v>
      </c>
      <c r="G77" s="892" t="n">
        <v>0</v>
      </c>
      <c r="H77" s="892" t="n">
        <v>0</v>
      </c>
      <c r="I77" s="892" t="n">
        <v>0</v>
      </c>
      <c r="J77" s="892" t="n">
        <v>0</v>
      </c>
      <c r="K77" s="893" t="n">
        <v>0</v>
      </c>
      <c r="L77" s="894" t="n">
        <v>0</v>
      </c>
      <c r="M77" s="895" t="n">
        <v>0</v>
      </c>
      <c r="N77" s="894"/>
      <c r="O77" s="895"/>
      <c r="P77" s="895" t="n">
        <v>0</v>
      </c>
      <c r="Q77" s="894" t="n">
        <v>1</v>
      </c>
      <c r="R77" s="896" t="n">
        <v>222380.452872</v>
      </c>
    </row>
    <row r="78" s="1" customFormat="true" ht="21.95" hidden="false" customHeight="true" outlineLevel="0" collapsed="false">
      <c r="A78" s="419" t="s">
        <v>212</v>
      </c>
      <c r="B78" s="447" t="s">
        <v>221</v>
      </c>
      <c r="C78" s="447" t="s">
        <v>1434</v>
      </c>
      <c r="D78" s="891" t="n">
        <v>18880.623792</v>
      </c>
      <c r="E78" s="451" t="n">
        <v>0</v>
      </c>
      <c r="F78" s="452" t="n">
        <v>0</v>
      </c>
      <c r="G78" s="892" t="n">
        <v>0</v>
      </c>
      <c r="H78" s="892" t="n">
        <v>0</v>
      </c>
      <c r="I78" s="892" t="n">
        <v>0</v>
      </c>
      <c r="J78" s="892" t="n">
        <v>0</v>
      </c>
      <c r="K78" s="893" t="n">
        <v>0</v>
      </c>
      <c r="L78" s="894" t="n">
        <v>0</v>
      </c>
      <c r="M78" s="895" t="n">
        <v>0</v>
      </c>
      <c r="N78" s="894"/>
      <c r="O78" s="895"/>
      <c r="P78" s="895" t="n">
        <v>0</v>
      </c>
      <c r="Q78" s="894" t="n">
        <v>1</v>
      </c>
      <c r="R78" s="896" t="n">
        <v>18880.623792</v>
      </c>
    </row>
    <row r="79" s="445" customFormat="true" ht="21.95" hidden="false" customHeight="true" outlineLevel="0" collapsed="false">
      <c r="A79" s="419" t="s">
        <v>223</v>
      </c>
      <c r="B79" s="420" t="s">
        <v>223</v>
      </c>
      <c r="C79" s="420" t="s">
        <v>2291</v>
      </c>
      <c r="D79" s="422" t="n">
        <v>219517.463016</v>
      </c>
      <c r="E79" s="889" t="n">
        <v>0</v>
      </c>
      <c r="F79" s="874" t="n">
        <v>0</v>
      </c>
      <c r="G79" s="874" t="n">
        <v>0</v>
      </c>
      <c r="H79" s="874" t="n">
        <v>0</v>
      </c>
      <c r="I79" s="874" t="n">
        <v>0</v>
      </c>
      <c r="J79" s="874" t="n">
        <v>0</v>
      </c>
      <c r="K79" s="874" t="n">
        <v>0</v>
      </c>
      <c r="L79" s="890" t="n">
        <v>0</v>
      </c>
      <c r="M79" s="422" t="n">
        <v>0</v>
      </c>
      <c r="N79" s="890"/>
      <c r="O79" s="422"/>
      <c r="P79" s="422" t="n">
        <v>0</v>
      </c>
      <c r="Q79" s="890" t="n">
        <v>1</v>
      </c>
      <c r="R79" s="422" t="n">
        <v>219517.463016</v>
      </c>
    </row>
    <row r="80" s="1" customFormat="true" ht="21.95" hidden="false" customHeight="true" outlineLevel="0" collapsed="false">
      <c r="A80" s="419" t="s">
        <v>223</v>
      </c>
      <c r="B80" s="477" t="s">
        <v>227</v>
      </c>
      <c r="C80" s="477" t="s">
        <v>2293</v>
      </c>
      <c r="D80" s="891" t="n">
        <v>0</v>
      </c>
      <c r="E80" s="451" t="n">
        <v>0</v>
      </c>
      <c r="F80" s="452" t="n">
        <v>0</v>
      </c>
      <c r="G80" s="892" t="n">
        <v>0</v>
      </c>
      <c r="H80" s="892" t="n">
        <v>0</v>
      </c>
      <c r="I80" s="892" t="n">
        <v>0</v>
      </c>
      <c r="J80" s="892" t="n">
        <v>0</v>
      </c>
      <c r="K80" s="893" t="n">
        <v>0</v>
      </c>
      <c r="L80" s="894" t="n">
        <v>0</v>
      </c>
      <c r="M80" s="895" t="n">
        <v>0</v>
      </c>
      <c r="N80" s="894"/>
      <c r="O80" s="895"/>
      <c r="P80" s="895" t="n">
        <v>0</v>
      </c>
      <c r="Q80" s="894" t="n">
        <v>0</v>
      </c>
      <c r="R80" s="896" t="n">
        <v>0</v>
      </c>
    </row>
    <row r="81" s="1" customFormat="true" ht="21.95" hidden="false" customHeight="true" outlineLevel="0" collapsed="false">
      <c r="A81" s="419" t="s">
        <v>223</v>
      </c>
      <c r="B81" s="447" t="s">
        <v>230</v>
      </c>
      <c r="C81" s="447" t="s">
        <v>1467</v>
      </c>
      <c r="D81" s="891" t="n">
        <v>4044.953412</v>
      </c>
      <c r="E81" s="451" t="n">
        <v>0</v>
      </c>
      <c r="F81" s="452" t="n">
        <v>0</v>
      </c>
      <c r="G81" s="892" t="n">
        <v>0</v>
      </c>
      <c r="H81" s="892" t="n">
        <v>0</v>
      </c>
      <c r="I81" s="892" t="n">
        <v>0</v>
      </c>
      <c r="J81" s="892" t="n">
        <v>0</v>
      </c>
      <c r="K81" s="893" t="n">
        <v>0</v>
      </c>
      <c r="L81" s="894" t="n">
        <v>0</v>
      </c>
      <c r="M81" s="895" t="n">
        <v>0</v>
      </c>
      <c r="N81" s="894"/>
      <c r="O81" s="895"/>
      <c r="P81" s="895" t="n">
        <v>0</v>
      </c>
      <c r="Q81" s="894" t="n">
        <v>1</v>
      </c>
      <c r="R81" s="896" t="n">
        <v>4044.953412</v>
      </c>
    </row>
    <row r="82" s="445" customFormat="true" ht="21.95" hidden="false" customHeight="true" outlineLevel="0" collapsed="false">
      <c r="A82" s="419" t="s">
        <v>223</v>
      </c>
      <c r="B82" s="447" t="s">
        <v>232</v>
      </c>
      <c r="C82" s="447" t="s">
        <v>1442</v>
      </c>
      <c r="D82" s="891" t="n">
        <v>58312.457964</v>
      </c>
      <c r="E82" s="451" t="n">
        <v>0</v>
      </c>
      <c r="F82" s="452" t="n">
        <v>0</v>
      </c>
      <c r="G82" s="892" t="n">
        <v>0</v>
      </c>
      <c r="H82" s="892" t="n">
        <v>0</v>
      </c>
      <c r="I82" s="892" t="n">
        <v>0</v>
      </c>
      <c r="J82" s="892" t="n">
        <v>0</v>
      </c>
      <c r="K82" s="893" t="n">
        <v>0</v>
      </c>
      <c r="L82" s="894" t="n">
        <v>0</v>
      </c>
      <c r="M82" s="895" t="n">
        <v>0</v>
      </c>
      <c r="N82" s="894"/>
      <c r="O82" s="895"/>
      <c r="P82" s="895" t="n">
        <v>0</v>
      </c>
      <c r="Q82" s="894" t="n">
        <v>1</v>
      </c>
      <c r="R82" s="896" t="n">
        <v>58312.457964</v>
      </c>
    </row>
    <row r="83" s="1" customFormat="true" ht="21.95" hidden="false" customHeight="true" outlineLevel="0" collapsed="false">
      <c r="A83" s="419" t="s">
        <v>223</v>
      </c>
      <c r="B83" s="447" t="s">
        <v>234</v>
      </c>
      <c r="C83" s="447" t="s">
        <v>1437</v>
      </c>
      <c r="D83" s="891" t="n">
        <v>19863.92934</v>
      </c>
      <c r="E83" s="451" t="n">
        <v>0</v>
      </c>
      <c r="F83" s="452" t="n">
        <v>0</v>
      </c>
      <c r="G83" s="892" t="n">
        <v>0</v>
      </c>
      <c r="H83" s="892" t="n">
        <v>0</v>
      </c>
      <c r="I83" s="892" t="n">
        <v>0</v>
      </c>
      <c r="J83" s="892" t="n">
        <v>0</v>
      </c>
      <c r="K83" s="893" t="n">
        <v>0</v>
      </c>
      <c r="L83" s="894" t="n">
        <v>0</v>
      </c>
      <c r="M83" s="895" t="n">
        <v>0</v>
      </c>
      <c r="N83" s="894"/>
      <c r="O83" s="895"/>
      <c r="P83" s="895" t="n">
        <v>0</v>
      </c>
      <c r="Q83" s="894" t="n">
        <v>1</v>
      </c>
      <c r="R83" s="896" t="n">
        <v>19863.92934</v>
      </c>
    </row>
    <row r="84" s="1" customFormat="true" ht="21.95" hidden="false" customHeight="true" outlineLevel="0" collapsed="false">
      <c r="A84" s="419" t="s">
        <v>223</v>
      </c>
      <c r="B84" s="447" t="s">
        <v>236</v>
      </c>
      <c r="C84" s="447" t="s">
        <v>1463</v>
      </c>
      <c r="D84" s="891" t="n">
        <v>50757.323364</v>
      </c>
      <c r="E84" s="451" t="n">
        <v>0</v>
      </c>
      <c r="F84" s="452" t="n">
        <v>0</v>
      </c>
      <c r="G84" s="892" t="n">
        <v>0</v>
      </c>
      <c r="H84" s="892" t="n">
        <v>0</v>
      </c>
      <c r="I84" s="892" t="n">
        <v>0</v>
      </c>
      <c r="J84" s="892" t="n">
        <v>0</v>
      </c>
      <c r="K84" s="893" t="n">
        <v>0</v>
      </c>
      <c r="L84" s="894" t="n">
        <v>0</v>
      </c>
      <c r="M84" s="895" t="n">
        <v>0</v>
      </c>
      <c r="N84" s="894"/>
      <c r="O84" s="895"/>
      <c r="P84" s="895" t="n">
        <v>0</v>
      </c>
      <c r="Q84" s="894" t="n">
        <v>1</v>
      </c>
      <c r="R84" s="896" t="n">
        <v>50757.323364</v>
      </c>
    </row>
    <row r="85" s="1" customFormat="true" ht="21.95" hidden="false" customHeight="true" outlineLevel="0" collapsed="false">
      <c r="A85" s="419" t="s">
        <v>223</v>
      </c>
      <c r="B85" s="477" t="s">
        <v>238</v>
      </c>
      <c r="C85" s="477" t="s">
        <v>2299</v>
      </c>
      <c r="D85" s="891" t="n">
        <v>0</v>
      </c>
      <c r="E85" s="451" t="n">
        <v>0</v>
      </c>
      <c r="F85" s="452" t="n">
        <v>0</v>
      </c>
      <c r="G85" s="892" t="n">
        <v>0</v>
      </c>
      <c r="H85" s="892" t="n">
        <v>0</v>
      </c>
      <c r="I85" s="892" t="n">
        <v>0</v>
      </c>
      <c r="J85" s="892" t="n">
        <v>0</v>
      </c>
      <c r="K85" s="893" t="n">
        <v>0</v>
      </c>
      <c r="L85" s="894" t="n">
        <v>0</v>
      </c>
      <c r="M85" s="895" t="n">
        <v>0</v>
      </c>
      <c r="N85" s="894"/>
      <c r="O85" s="895"/>
      <c r="P85" s="895" t="n">
        <v>0</v>
      </c>
      <c r="Q85" s="894" t="n">
        <v>0</v>
      </c>
      <c r="R85" s="896" t="n">
        <v>0</v>
      </c>
    </row>
    <row r="86" s="1" customFormat="true" ht="21.95" hidden="false" customHeight="true" outlineLevel="0" collapsed="false">
      <c r="A86" s="419" t="s">
        <v>223</v>
      </c>
      <c r="B86" s="447" t="s">
        <v>242</v>
      </c>
      <c r="C86" s="447" t="s">
        <v>2151</v>
      </c>
      <c r="D86" s="891" t="n">
        <v>10107.421632</v>
      </c>
      <c r="E86" s="451" t="n">
        <v>0</v>
      </c>
      <c r="F86" s="452" t="n">
        <v>0</v>
      </c>
      <c r="G86" s="892" t="n">
        <v>0</v>
      </c>
      <c r="H86" s="892" t="n">
        <v>0</v>
      </c>
      <c r="I86" s="892" t="n">
        <v>0</v>
      </c>
      <c r="J86" s="892" t="n">
        <v>0</v>
      </c>
      <c r="K86" s="893" t="n">
        <v>0</v>
      </c>
      <c r="L86" s="894" t="n">
        <v>0</v>
      </c>
      <c r="M86" s="895" t="n">
        <v>0</v>
      </c>
      <c r="N86" s="894"/>
      <c r="O86" s="895"/>
      <c r="P86" s="895" t="n">
        <v>0</v>
      </c>
      <c r="Q86" s="894" t="n">
        <v>1</v>
      </c>
      <c r="R86" s="896" t="n">
        <v>10107.421632</v>
      </c>
    </row>
    <row r="87" s="1" customFormat="true" ht="21.95" hidden="false" customHeight="true" outlineLevel="0" collapsed="false">
      <c r="A87" s="419" t="s">
        <v>223</v>
      </c>
      <c r="B87" s="447" t="s">
        <v>244</v>
      </c>
      <c r="C87" s="447" t="s">
        <v>2302</v>
      </c>
      <c r="D87" s="891" t="n">
        <v>4370.344668</v>
      </c>
      <c r="E87" s="451" t="n">
        <v>0</v>
      </c>
      <c r="F87" s="452" t="n">
        <v>0</v>
      </c>
      <c r="G87" s="892" t="n">
        <v>0</v>
      </c>
      <c r="H87" s="892" t="n">
        <v>0</v>
      </c>
      <c r="I87" s="892" t="n">
        <v>0</v>
      </c>
      <c r="J87" s="892" t="n">
        <v>0</v>
      </c>
      <c r="K87" s="893" t="n">
        <v>0</v>
      </c>
      <c r="L87" s="894" t="n">
        <v>0</v>
      </c>
      <c r="M87" s="895" t="n">
        <v>0</v>
      </c>
      <c r="N87" s="894"/>
      <c r="O87" s="895"/>
      <c r="P87" s="895" t="n">
        <v>0</v>
      </c>
      <c r="Q87" s="894" t="n">
        <v>1</v>
      </c>
      <c r="R87" s="896" t="n">
        <v>4370.344668</v>
      </c>
    </row>
    <row r="88" s="1" customFormat="true" ht="21.95" hidden="false" customHeight="true" outlineLevel="0" collapsed="false">
      <c r="A88" s="419" t="s">
        <v>223</v>
      </c>
      <c r="B88" s="447" t="s">
        <v>246</v>
      </c>
      <c r="C88" s="447" t="s">
        <v>2304</v>
      </c>
      <c r="D88" s="891" t="n">
        <v>2655.075708</v>
      </c>
      <c r="E88" s="451" t="n">
        <v>0</v>
      </c>
      <c r="F88" s="452" t="n">
        <v>0</v>
      </c>
      <c r="G88" s="892" t="n">
        <v>0</v>
      </c>
      <c r="H88" s="892" t="n">
        <v>0</v>
      </c>
      <c r="I88" s="892" t="n">
        <v>0</v>
      </c>
      <c r="J88" s="892" t="n">
        <v>0</v>
      </c>
      <c r="K88" s="893" t="n">
        <v>0</v>
      </c>
      <c r="L88" s="894" t="n">
        <v>0</v>
      </c>
      <c r="M88" s="895" t="n">
        <v>0</v>
      </c>
      <c r="N88" s="894"/>
      <c r="O88" s="895"/>
      <c r="P88" s="895" t="n">
        <v>0</v>
      </c>
      <c r="Q88" s="894" t="n">
        <v>1</v>
      </c>
      <c r="R88" s="896" t="n">
        <v>2655.075708</v>
      </c>
    </row>
    <row r="89" s="1" customFormat="true" ht="21.95" hidden="false" customHeight="true" outlineLevel="0" collapsed="false">
      <c r="A89" s="419" t="s">
        <v>223</v>
      </c>
      <c r="B89" s="447" t="s">
        <v>249</v>
      </c>
      <c r="C89" s="447" t="s">
        <v>2306</v>
      </c>
      <c r="D89" s="891" t="n">
        <v>4469.14764</v>
      </c>
      <c r="E89" s="451" t="n">
        <v>0</v>
      </c>
      <c r="F89" s="452" t="n">
        <v>0</v>
      </c>
      <c r="G89" s="892" t="n">
        <v>0</v>
      </c>
      <c r="H89" s="892" t="n">
        <v>0</v>
      </c>
      <c r="I89" s="892" t="n">
        <v>0</v>
      </c>
      <c r="J89" s="892" t="n">
        <v>0</v>
      </c>
      <c r="K89" s="893" t="n">
        <v>0</v>
      </c>
      <c r="L89" s="894" t="n">
        <v>0</v>
      </c>
      <c r="M89" s="895" t="n">
        <v>0</v>
      </c>
      <c r="N89" s="894"/>
      <c r="O89" s="895"/>
      <c r="P89" s="895" t="n">
        <v>0</v>
      </c>
      <c r="Q89" s="894" t="n">
        <v>1</v>
      </c>
      <c r="R89" s="896" t="n">
        <v>4469.14764</v>
      </c>
    </row>
    <row r="90" s="1" customFormat="true" ht="21.95" hidden="false" customHeight="true" outlineLevel="0" collapsed="false">
      <c r="A90" s="419" t="s">
        <v>223</v>
      </c>
      <c r="B90" s="477" t="s">
        <v>251</v>
      </c>
      <c r="C90" s="477" t="s">
        <v>2308</v>
      </c>
      <c r="D90" s="891" t="n">
        <v>0</v>
      </c>
      <c r="E90" s="451" t="n">
        <v>0</v>
      </c>
      <c r="F90" s="452" t="n">
        <v>0</v>
      </c>
      <c r="G90" s="892" t="n">
        <v>0</v>
      </c>
      <c r="H90" s="892" t="n">
        <v>0</v>
      </c>
      <c r="I90" s="892" t="n">
        <v>0</v>
      </c>
      <c r="J90" s="892" t="n">
        <v>0</v>
      </c>
      <c r="K90" s="893" t="n">
        <v>0</v>
      </c>
      <c r="L90" s="894" t="n">
        <v>0</v>
      </c>
      <c r="M90" s="895" t="n">
        <v>0</v>
      </c>
      <c r="N90" s="894"/>
      <c r="O90" s="895"/>
      <c r="P90" s="895" t="n">
        <v>0</v>
      </c>
      <c r="Q90" s="894" t="n">
        <v>0</v>
      </c>
      <c r="R90" s="896" t="n">
        <v>0</v>
      </c>
    </row>
    <row r="91" s="425" customFormat="true" ht="21.95" hidden="false" customHeight="true" outlineLevel="0" collapsed="false">
      <c r="A91" s="419" t="s">
        <v>223</v>
      </c>
      <c r="B91" s="447" t="s">
        <v>253</v>
      </c>
      <c r="C91" s="447" t="s">
        <v>1488</v>
      </c>
      <c r="D91" s="891" t="n">
        <v>6403.670784</v>
      </c>
      <c r="E91" s="451" t="n">
        <v>0</v>
      </c>
      <c r="F91" s="452" t="n">
        <v>0</v>
      </c>
      <c r="G91" s="892" t="n">
        <v>0</v>
      </c>
      <c r="H91" s="892" t="n">
        <v>0</v>
      </c>
      <c r="I91" s="892" t="n">
        <v>0</v>
      </c>
      <c r="J91" s="892" t="n">
        <v>0</v>
      </c>
      <c r="K91" s="893" t="n">
        <v>0</v>
      </c>
      <c r="L91" s="894" t="n">
        <v>0</v>
      </c>
      <c r="M91" s="895" t="n">
        <v>0</v>
      </c>
      <c r="N91" s="894"/>
      <c r="O91" s="895"/>
      <c r="P91" s="895" t="n">
        <v>0</v>
      </c>
      <c r="Q91" s="894" t="n">
        <v>1</v>
      </c>
      <c r="R91" s="896" t="n">
        <v>6403.670784</v>
      </c>
    </row>
    <row r="92" s="445" customFormat="true" ht="21.95" hidden="false" customHeight="true" outlineLevel="0" collapsed="false">
      <c r="A92" s="419" t="s">
        <v>223</v>
      </c>
      <c r="B92" s="447" t="s">
        <v>256</v>
      </c>
      <c r="C92" s="447" t="s">
        <v>1445</v>
      </c>
      <c r="D92" s="891" t="n">
        <v>6252.487164</v>
      </c>
      <c r="E92" s="451" t="n">
        <v>0</v>
      </c>
      <c r="F92" s="452" t="n">
        <v>0</v>
      </c>
      <c r="G92" s="892" t="n">
        <v>0</v>
      </c>
      <c r="H92" s="892" t="n">
        <v>0</v>
      </c>
      <c r="I92" s="892" t="n">
        <v>0</v>
      </c>
      <c r="J92" s="892" t="n">
        <v>0</v>
      </c>
      <c r="K92" s="893" t="n">
        <v>0</v>
      </c>
      <c r="L92" s="894" t="n">
        <v>0</v>
      </c>
      <c r="M92" s="895" t="n">
        <v>0</v>
      </c>
      <c r="N92" s="894"/>
      <c r="O92" s="895"/>
      <c r="P92" s="895" t="n">
        <v>0</v>
      </c>
      <c r="Q92" s="894" t="n">
        <v>1</v>
      </c>
      <c r="R92" s="896" t="n">
        <v>6252.487164</v>
      </c>
    </row>
    <row r="93" s="1" customFormat="true" ht="21.95" hidden="false" customHeight="true" outlineLevel="0" collapsed="false">
      <c r="A93" s="419" t="s">
        <v>223</v>
      </c>
      <c r="B93" s="447" t="s">
        <v>258</v>
      </c>
      <c r="C93" s="447" t="s">
        <v>1440</v>
      </c>
      <c r="D93" s="891" t="n">
        <v>13337.08614</v>
      </c>
      <c r="E93" s="451" t="n">
        <v>0</v>
      </c>
      <c r="F93" s="452" t="n">
        <v>0</v>
      </c>
      <c r="G93" s="892" t="n">
        <v>0</v>
      </c>
      <c r="H93" s="892" t="n">
        <v>0</v>
      </c>
      <c r="I93" s="892" t="n">
        <v>0</v>
      </c>
      <c r="J93" s="892" t="n">
        <v>0</v>
      </c>
      <c r="K93" s="893" t="n">
        <v>0</v>
      </c>
      <c r="L93" s="894" t="n">
        <v>0</v>
      </c>
      <c r="M93" s="895" t="n">
        <v>0</v>
      </c>
      <c r="N93" s="894"/>
      <c r="O93" s="895"/>
      <c r="P93" s="895" t="n">
        <v>0</v>
      </c>
      <c r="Q93" s="894" t="n">
        <v>1</v>
      </c>
      <c r="R93" s="896" t="n">
        <v>13337.08614</v>
      </c>
    </row>
    <row r="94" s="1" customFormat="true" ht="21.95" hidden="false" customHeight="true" outlineLevel="0" collapsed="false">
      <c r="A94" s="419" t="s">
        <v>223</v>
      </c>
      <c r="B94" s="477" t="s">
        <v>260</v>
      </c>
      <c r="C94" s="477" t="s">
        <v>2313</v>
      </c>
      <c r="D94" s="891" t="n">
        <v>0</v>
      </c>
      <c r="E94" s="451" t="n">
        <v>0</v>
      </c>
      <c r="F94" s="452" t="n">
        <v>0</v>
      </c>
      <c r="G94" s="892" t="n">
        <v>0</v>
      </c>
      <c r="H94" s="892" t="n">
        <v>0</v>
      </c>
      <c r="I94" s="892" t="n">
        <v>0</v>
      </c>
      <c r="J94" s="892" t="n">
        <v>0</v>
      </c>
      <c r="K94" s="893" t="n">
        <v>0</v>
      </c>
      <c r="L94" s="894" t="n">
        <v>0</v>
      </c>
      <c r="M94" s="895" t="n">
        <v>0</v>
      </c>
      <c r="N94" s="894"/>
      <c r="O94" s="895"/>
      <c r="P94" s="895" t="n">
        <v>0</v>
      </c>
      <c r="Q94" s="894" t="n">
        <v>0</v>
      </c>
      <c r="R94" s="896" t="n">
        <v>0</v>
      </c>
    </row>
    <row r="95" s="445" customFormat="true" ht="21.95" hidden="false" customHeight="true" outlineLevel="0" collapsed="false">
      <c r="A95" s="419" t="s">
        <v>223</v>
      </c>
      <c r="B95" s="447" t="s">
        <v>263</v>
      </c>
      <c r="C95" s="447" t="s">
        <v>2040</v>
      </c>
      <c r="D95" s="891" t="n">
        <v>1416.24</v>
      </c>
      <c r="E95" s="451" t="n">
        <v>0</v>
      </c>
      <c r="F95" s="452" t="n">
        <v>0</v>
      </c>
      <c r="G95" s="892" t="n">
        <v>0</v>
      </c>
      <c r="H95" s="892" t="n">
        <v>0</v>
      </c>
      <c r="I95" s="892" t="n">
        <v>0</v>
      </c>
      <c r="J95" s="892" t="n">
        <v>0</v>
      </c>
      <c r="K95" s="893" t="n">
        <v>0</v>
      </c>
      <c r="L95" s="894" t="n">
        <v>0</v>
      </c>
      <c r="M95" s="895" t="n">
        <v>0</v>
      </c>
      <c r="N95" s="894"/>
      <c r="O95" s="895"/>
      <c r="P95" s="895" t="n">
        <v>0</v>
      </c>
      <c r="Q95" s="894" t="n">
        <v>1</v>
      </c>
      <c r="R95" s="896" t="n">
        <v>1416.24</v>
      </c>
    </row>
    <row r="96" s="1" customFormat="true" ht="21.95" hidden="false" customHeight="true" outlineLevel="0" collapsed="false">
      <c r="A96" s="419" t="s">
        <v>223</v>
      </c>
      <c r="B96" s="447" t="s">
        <v>266</v>
      </c>
      <c r="C96" s="447" t="s">
        <v>2121</v>
      </c>
      <c r="D96" s="891" t="n">
        <v>6514.704</v>
      </c>
      <c r="E96" s="451" t="n">
        <v>0</v>
      </c>
      <c r="F96" s="452" t="n">
        <v>0</v>
      </c>
      <c r="G96" s="892" t="n">
        <v>0</v>
      </c>
      <c r="H96" s="892" t="n">
        <v>0</v>
      </c>
      <c r="I96" s="892" t="n">
        <v>0</v>
      </c>
      <c r="J96" s="892" t="n">
        <v>0</v>
      </c>
      <c r="K96" s="893" t="n">
        <v>0</v>
      </c>
      <c r="L96" s="894" t="n">
        <v>0</v>
      </c>
      <c r="M96" s="895" t="n">
        <v>0</v>
      </c>
      <c r="N96" s="894"/>
      <c r="O96" s="895"/>
      <c r="P96" s="895" t="n">
        <v>0</v>
      </c>
      <c r="Q96" s="894" t="n">
        <v>1</v>
      </c>
      <c r="R96" s="896" t="n">
        <v>6514.704</v>
      </c>
    </row>
    <row r="97" s="1" customFormat="true" ht="21.95" hidden="false" customHeight="true" outlineLevel="0" collapsed="false">
      <c r="A97" s="419" t="s">
        <v>223</v>
      </c>
      <c r="B97" s="447" t="s">
        <v>269</v>
      </c>
      <c r="C97" s="447" t="s">
        <v>2317</v>
      </c>
      <c r="D97" s="891" t="n">
        <v>11089.1592</v>
      </c>
      <c r="E97" s="451" t="n">
        <v>0</v>
      </c>
      <c r="F97" s="452" t="n">
        <v>0</v>
      </c>
      <c r="G97" s="892" t="n">
        <v>0</v>
      </c>
      <c r="H97" s="892" t="n">
        <v>0</v>
      </c>
      <c r="I97" s="892" t="n">
        <v>0</v>
      </c>
      <c r="J97" s="892" t="n">
        <v>0</v>
      </c>
      <c r="K97" s="893" t="n">
        <v>0</v>
      </c>
      <c r="L97" s="894" t="n">
        <v>0</v>
      </c>
      <c r="M97" s="895" t="n">
        <v>0</v>
      </c>
      <c r="N97" s="894"/>
      <c r="O97" s="895"/>
      <c r="P97" s="895" t="n">
        <v>0</v>
      </c>
      <c r="Q97" s="894" t="n">
        <v>1</v>
      </c>
      <c r="R97" s="896" t="n">
        <v>11089.1592</v>
      </c>
    </row>
    <row r="98" s="1" customFormat="true" ht="21.95" hidden="false" customHeight="true" outlineLevel="0" collapsed="false">
      <c r="A98" s="419" t="s">
        <v>223</v>
      </c>
      <c r="B98" s="447" t="s">
        <v>272</v>
      </c>
      <c r="C98" s="447" t="s">
        <v>2319</v>
      </c>
      <c r="D98" s="891" t="n">
        <v>19923.462</v>
      </c>
      <c r="E98" s="451" t="n">
        <v>0</v>
      </c>
      <c r="F98" s="452" t="n">
        <v>0</v>
      </c>
      <c r="G98" s="892" t="n">
        <v>0</v>
      </c>
      <c r="H98" s="892" t="n">
        <v>0</v>
      </c>
      <c r="I98" s="892" t="n">
        <v>0</v>
      </c>
      <c r="J98" s="892" t="n">
        <v>0</v>
      </c>
      <c r="K98" s="893" t="n">
        <v>0</v>
      </c>
      <c r="L98" s="894" t="n">
        <v>0</v>
      </c>
      <c r="M98" s="895" t="n">
        <v>0</v>
      </c>
      <c r="N98" s="894"/>
      <c r="O98" s="895"/>
      <c r="P98" s="895" t="n">
        <v>0</v>
      </c>
      <c r="Q98" s="894" t="n">
        <v>1</v>
      </c>
      <c r="R98" s="896" t="n">
        <v>19923.462</v>
      </c>
    </row>
    <row r="99" s="445" customFormat="true" ht="21.95" hidden="false" customHeight="true" outlineLevel="0" collapsed="false">
      <c r="A99" s="419" t="s">
        <v>274</v>
      </c>
      <c r="B99" s="420" t="s">
        <v>274</v>
      </c>
      <c r="C99" s="420" t="s">
        <v>2321</v>
      </c>
      <c r="D99" s="422" t="n">
        <v>83696.820012</v>
      </c>
      <c r="E99" s="889" t="n">
        <v>0</v>
      </c>
      <c r="F99" s="874" t="n">
        <v>0</v>
      </c>
      <c r="G99" s="874" t="n">
        <v>0</v>
      </c>
      <c r="H99" s="874" t="n">
        <v>0</v>
      </c>
      <c r="I99" s="874" t="n">
        <v>0</v>
      </c>
      <c r="J99" s="874" t="n">
        <v>0</v>
      </c>
      <c r="K99" s="874" t="n">
        <v>0</v>
      </c>
      <c r="L99" s="890" t="n">
        <v>0</v>
      </c>
      <c r="M99" s="422" t="n">
        <v>0</v>
      </c>
      <c r="N99" s="890"/>
      <c r="O99" s="422"/>
      <c r="P99" s="422" t="n">
        <v>0</v>
      </c>
      <c r="Q99" s="890" t="n">
        <v>1</v>
      </c>
      <c r="R99" s="422" t="n">
        <v>83696.820012</v>
      </c>
    </row>
    <row r="100" s="1" customFormat="true" ht="21.95" hidden="false" customHeight="true" outlineLevel="0" collapsed="false">
      <c r="A100" s="419" t="s">
        <v>274</v>
      </c>
      <c r="B100" s="447" t="s">
        <v>276</v>
      </c>
      <c r="C100" s="447" t="s">
        <v>1722</v>
      </c>
      <c r="D100" s="891" t="n">
        <v>54579.56292</v>
      </c>
      <c r="E100" s="451" t="n">
        <v>0</v>
      </c>
      <c r="F100" s="452" t="n">
        <v>0</v>
      </c>
      <c r="G100" s="892" t="n">
        <v>0</v>
      </c>
      <c r="H100" s="892" t="n">
        <v>0</v>
      </c>
      <c r="I100" s="892" t="n">
        <v>0</v>
      </c>
      <c r="J100" s="892" t="n">
        <v>0</v>
      </c>
      <c r="K100" s="893" t="n">
        <v>0</v>
      </c>
      <c r="L100" s="894" t="n">
        <v>0</v>
      </c>
      <c r="M100" s="895" t="n">
        <v>0</v>
      </c>
      <c r="N100" s="894"/>
      <c r="O100" s="895"/>
      <c r="P100" s="895" t="n">
        <v>0</v>
      </c>
      <c r="Q100" s="894" t="n">
        <v>1</v>
      </c>
      <c r="R100" s="896" t="n">
        <v>54579.56292</v>
      </c>
    </row>
    <row r="101" s="1" customFormat="true" ht="21.95" hidden="false" customHeight="true" outlineLevel="0" collapsed="false">
      <c r="A101" s="419" t="s">
        <v>274</v>
      </c>
      <c r="B101" s="447" t="s">
        <v>278</v>
      </c>
      <c r="C101" s="447" t="s">
        <v>2324</v>
      </c>
      <c r="D101" s="891" t="n">
        <v>4528.488096</v>
      </c>
      <c r="E101" s="451" t="n">
        <v>0</v>
      </c>
      <c r="F101" s="452" t="n">
        <v>0</v>
      </c>
      <c r="G101" s="892" t="n">
        <v>0</v>
      </c>
      <c r="H101" s="892" t="n">
        <v>0</v>
      </c>
      <c r="I101" s="892" t="n">
        <v>0</v>
      </c>
      <c r="J101" s="892" t="n">
        <v>0</v>
      </c>
      <c r="K101" s="893" t="n">
        <v>0</v>
      </c>
      <c r="L101" s="894" t="n">
        <v>0</v>
      </c>
      <c r="M101" s="895" t="n">
        <v>0</v>
      </c>
      <c r="N101" s="894"/>
      <c r="O101" s="895"/>
      <c r="P101" s="895" t="n">
        <v>0</v>
      </c>
      <c r="Q101" s="894" t="n">
        <v>1</v>
      </c>
      <c r="R101" s="896" t="n">
        <v>4528.488096</v>
      </c>
    </row>
    <row r="102" s="1" customFormat="true" ht="21.95" hidden="false" customHeight="true" outlineLevel="0" collapsed="false">
      <c r="A102" s="419" t="s">
        <v>274</v>
      </c>
      <c r="B102" s="447" t="s">
        <v>281</v>
      </c>
      <c r="C102" s="447" t="s">
        <v>2026</v>
      </c>
      <c r="D102" s="891" t="n">
        <v>2315.006136</v>
      </c>
      <c r="E102" s="451" t="n">
        <v>0</v>
      </c>
      <c r="F102" s="452" t="n">
        <v>0</v>
      </c>
      <c r="G102" s="892" t="n">
        <v>0</v>
      </c>
      <c r="H102" s="892" t="n">
        <v>0</v>
      </c>
      <c r="I102" s="892" t="n">
        <v>0</v>
      </c>
      <c r="J102" s="892" t="n">
        <v>0</v>
      </c>
      <c r="K102" s="893" t="n">
        <v>0</v>
      </c>
      <c r="L102" s="894" t="n">
        <v>0</v>
      </c>
      <c r="M102" s="895" t="n">
        <v>0</v>
      </c>
      <c r="N102" s="894"/>
      <c r="O102" s="895"/>
      <c r="P102" s="895" t="n">
        <v>0</v>
      </c>
      <c r="Q102" s="894" t="n">
        <v>1</v>
      </c>
      <c r="R102" s="896" t="n">
        <v>2315.006136</v>
      </c>
    </row>
    <row r="103" s="425" customFormat="true" ht="21.95" hidden="false" customHeight="true" outlineLevel="0" collapsed="false">
      <c r="A103" s="419" t="s">
        <v>274</v>
      </c>
      <c r="B103" s="447" t="s">
        <v>283</v>
      </c>
      <c r="C103" s="447" t="s">
        <v>2327</v>
      </c>
      <c r="D103" s="891" t="n">
        <v>342.639036</v>
      </c>
      <c r="E103" s="451" t="n">
        <v>0</v>
      </c>
      <c r="F103" s="452" t="n">
        <v>0</v>
      </c>
      <c r="G103" s="892" t="n">
        <v>0</v>
      </c>
      <c r="H103" s="892" t="n">
        <v>0</v>
      </c>
      <c r="I103" s="892" t="n">
        <v>0</v>
      </c>
      <c r="J103" s="892" t="n">
        <v>0</v>
      </c>
      <c r="K103" s="893" t="n">
        <v>0</v>
      </c>
      <c r="L103" s="894" t="n">
        <v>0</v>
      </c>
      <c r="M103" s="895" t="n">
        <v>0</v>
      </c>
      <c r="N103" s="894"/>
      <c r="O103" s="895"/>
      <c r="P103" s="895" t="n">
        <v>0</v>
      </c>
      <c r="Q103" s="894" t="n">
        <v>1</v>
      </c>
      <c r="R103" s="896" t="n">
        <v>342.639036</v>
      </c>
    </row>
    <row r="104" s="445" customFormat="true" ht="21.95" hidden="false" customHeight="true" outlineLevel="0" collapsed="false">
      <c r="A104" s="419" t="s">
        <v>274</v>
      </c>
      <c r="B104" s="447" t="s">
        <v>286</v>
      </c>
      <c r="C104" s="447" t="s">
        <v>1776</v>
      </c>
      <c r="D104" s="891" t="n">
        <v>17646.360516</v>
      </c>
      <c r="E104" s="451" t="n">
        <v>0</v>
      </c>
      <c r="F104" s="452" t="n">
        <v>0</v>
      </c>
      <c r="G104" s="892" t="n">
        <v>0</v>
      </c>
      <c r="H104" s="892" t="n">
        <v>0</v>
      </c>
      <c r="I104" s="892" t="n">
        <v>0</v>
      </c>
      <c r="J104" s="892" t="n">
        <v>0</v>
      </c>
      <c r="K104" s="893" t="n">
        <v>0</v>
      </c>
      <c r="L104" s="894" t="n">
        <v>0</v>
      </c>
      <c r="M104" s="895" t="n">
        <v>0</v>
      </c>
      <c r="N104" s="894"/>
      <c r="O104" s="895"/>
      <c r="P104" s="895" t="n">
        <v>0</v>
      </c>
      <c r="Q104" s="894" t="n">
        <v>1</v>
      </c>
      <c r="R104" s="896" t="n">
        <v>17646.360516</v>
      </c>
    </row>
    <row r="105" s="1" customFormat="true" ht="21.95" hidden="false" customHeight="true" outlineLevel="0" collapsed="false">
      <c r="A105" s="419" t="s">
        <v>274</v>
      </c>
      <c r="B105" s="447" t="s">
        <v>288</v>
      </c>
      <c r="C105" s="447" t="s">
        <v>1909</v>
      </c>
      <c r="D105" s="891" t="n">
        <v>4284.763308</v>
      </c>
      <c r="E105" s="451" t="n">
        <v>0</v>
      </c>
      <c r="F105" s="452" t="n">
        <v>0</v>
      </c>
      <c r="G105" s="892" t="n">
        <v>0</v>
      </c>
      <c r="H105" s="892" t="n">
        <v>0</v>
      </c>
      <c r="I105" s="892" t="n">
        <v>0</v>
      </c>
      <c r="J105" s="892" t="n">
        <v>0</v>
      </c>
      <c r="K105" s="893" t="n">
        <v>0</v>
      </c>
      <c r="L105" s="894" t="n">
        <v>0</v>
      </c>
      <c r="M105" s="895" t="n">
        <v>0</v>
      </c>
      <c r="N105" s="894"/>
      <c r="O105" s="895"/>
      <c r="P105" s="895" t="n">
        <v>0</v>
      </c>
      <c r="Q105" s="894" t="n">
        <v>1</v>
      </c>
      <c r="R105" s="896" t="n">
        <v>4284.763308</v>
      </c>
    </row>
    <row r="106" s="1" customFormat="true" ht="21.95" hidden="false" customHeight="true" outlineLevel="0" collapsed="false">
      <c r="A106" s="419" t="s">
        <v>292</v>
      </c>
      <c r="B106" s="420" t="s">
        <v>292</v>
      </c>
      <c r="C106" s="420" t="s">
        <v>2331</v>
      </c>
      <c r="D106" s="422" t="n">
        <v>348751.548072</v>
      </c>
      <c r="E106" s="889" t="n">
        <v>0</v>
      </c>
      <c r="F106" s="874" t="n">
        <v>0</v>
      </c>
      <c r="G106" s="874" t="n">
        <v>0</v>
      </c>
      <c r="H106" s="874" t="n">
        <v>0</v>
      </c>
      <c r="I106" s="874" t="n">
        <v>0</v>
      </c>
      <c r="J106" s="874" t="n">
        <v>0</v>
      </c>
      <c r="K106" s="874" t="n">
        <v>0</v>
      </c>
      <c r="L106" s="890" t="n">
        <v>0</v>
      </c>
      <c r="M106" s="422" t="n">
        <v>0</v>
      </c>
      <c r="N106" s="890"/>
      <c r="O106" s="422"/>
      <c r="P106" s="422" t="n">
        <v>0</v>
      </c>
      <c r="Q106" s="890" t="n">
        <v>1</v>
      </c>
      <c r="R106" s="422" t="n">
        <v>348751.548072</v>
      </c>
    </row>
    <row r="107" s="1" customFormat="true" ht="21.95" hidden="false" customHeight="true" outlineLevel="0" collapsed="false">
      <c r="A107" s="419" t="s">
        <v>292</v>
      </c>
      <c r="B107" s="477" t="s">
        <v>295</v>
      </c>
      <c r="C107" s="477" t="s">
        <v>2333</v>
      </c>
      <c r="D107" s="891" t="n">
        <v>0</v>
      </c>
      <c r="E107" s="451" t="n">
        <v>0</v>
      </c>
      <c r="F107" s="452" t="n">
        <v>0</v>
      </c>
      <c r="G107" s="892" t="n">
        <v>0</v>
      </c>
      <c r="H107" s="892" t="n">
        <v>0</v>
      </c>
      <c r="I107" s="892" t="n">
        <v>0</v>
      </c>
      <c r="J107" s="892" t="n">
        <v>0</v>
      </c>
      <c r="K107" s="893" t="n">
        <v>0</v>
      </c>
      <c r="L107" s="894" t="n">
        <v>0</v>
      </c>
      <c r="M107" s="895" t="n">
        <v>0</v>
      </c>
      <c r="N107" s="894"/>
      <c r="O107" s="895"/>
      <c r="P107" s="895" t="n">
        <v>0</v>
      </c>
      <c r="Q107" s="894" t="n">
        <v>0</v>
      </c>
      <c r="R107" s="896" t="n">
        <v>0</v>
      </c>
    </row>
    <row r="108" s="445" customFormat="true" ht="21.95" hidden="false" customHeight="true" outlineLevel="0" collapsed="false">
      <c r="A108" s="419" t="s">
        <v>292</v>
      </c>
      <c r="B108" s="447" t="s">
        <v>298</v>
      </c>
      <c r="C108" s="447" t="s">
        <v>2335</v>
      </c>
      <c r="D108" s="891" t="n">
        <v>1226.828016</v>
      </c>
      <c r="E108" s="451" t="n">
        <v>0</v>
      </c>
      <c r="F108" s="452" t="n">
        <v>0</v>
      </c>
      <c r="G108" s="892" t="n">
        <v>0</v>
      </c>
      <c r="H108" s="892" t="n">
        <v>0</v>
      </c>
      <c r="I108" s="892" t="n">
        <v>0</v>
      </c>
      <c r="J108" s="892" t="n">
        <v>0</v>
      </c>
      <c r="K108" s="893" t="n">
        <v>0</v>
      </c>
      <c r="L108" s="894" t="n">
        <v>0</v>
      </c>
      <c r="M108" s="895" t="n">
        <v>0</v>
      </c>
      <c r="N108" s="894"/>
      <c r="O108" s="895"/>
      <c r="P108" s="895" t="n">
        <v>0</v>
      </c>
      <c r="Q108" s="894" t="n">
        <v>1</v>
      </c>
      <c r="R108" s="896" t="n">
        <v>1226.828016</v>
      </c>
    </row>
    <row r="109" s="1" customFormat="true" ht="21.95" hidden="false" customHeight="true" outlineLevel="0" collapsed="false">
      <c r="A109" s="419" t="s">
        <v>292</v>
      </c>
      <c r="B109" s="447" t="s">
        <v>300</v>
      </c>
      <c r="C109" s="447" t="s">
        <v>2337</v>
      </c>
      <c r="D109" s="891" t="n">
        <v>731.6397</v>
      </c>
      <c r="E109" s="451" t="n">
        <v>0</v>
      </c>
      <c r="F109" s="452" t="n">
        <v>0</v>
      </c>
      <c r="G109" s="892" t="n">
        <v>0</v>
      </c>
      <c r="H109" s="892" t="n">
        <v>0</v>
      </c>
      <c r="I109" s="892" t="n">
        <v>0</v>
      </c>
      <c r="J109" s="892" t="n">
        <v>0</v>
      </c>
      <c r="K109" s="893" t="n">
        <v>0</v>
      </c>
      <c r="L109" s="894" t="n">
        <v>0</v>
      </c>
      <c r="M109" s="895" t="n">
        <v>0</v>
      </c>
      <c r="N109" s="894"/>
      <c r="O109" s="895"/>
      <c r="P109" s="895" t="n">
        <v>0</v>
      </c>
      <c r="Q109" s="894" t="n">
        <v>1</v>
      </c>
      <c r="R109" s="896" t="n">
        <v>731.6397</v>
      </c>
    </row>
    <row r="110" s="1" customFormat="true" ht="21.95" hidden="false" customHeight="true" outlineLevel="0" collapsed="false">
      <c r="A110" s="419" t="s">
        <v>292</v>
      </c>
      <c r="B110" s="447" t="s">
        <v>302</v>
      </c>
      <c r="C110" s="447" t="s">
        <v>2339</v>
      </c>
      <c r="D110" s="891" t="n">
        <v>3672.340668</v>
      </c>
      <c r="E110" s="451" t="n">
        <v>0</v>
      </c>
      <c r="F110" s="452" t="n">
        <v>0</v>
      </c>
      <c r="G110" s="892" t="n">
        <v>0</v>
      </c>
      <c r="H110" s="892" t="n">
        <v>0</v>
      </c>
      <c r="I110" s="892" t="n">
        <v>0</v>
      </c>
      <c r="J110" s="892" t="n">
        <v>0</v>
      </c>
      <c r="K110" s="893" t="n">
        <v>0</v>
      </c>
      <c r="L110" s="894" t="n">
        <v>0</v>
      </c>
      <c r="M110" s="895" t="n">
        <v>0</v>
      </c>
      <c r="N110" s="894"/>
      <c r="O110" s="895"/>
      <c r="P110" s="895" t="n">
        <v>0</v>
      </c>
      <c r="Q110" s="894" t="n">
        <v>1</v>
      </c>
      <c r="R110" s="896" t="n">
        <v>3672.340668</v>
      </c>
    </row>
    <row r="111" s="1" customFormat="true" ht="21.95" hidden="false" customHeight="true" outlineLevel="0" collapsed="false">
      <c r="A111" s="419" t="s">
        <v>292</v>
      </c>
      <c r="B111" s="447" t="s">
        <v>305</v>
      </c>
      <c r="C111" s="447" t="s">
        <v>2341</v>
      </c>
      <c r="D111" s="891" t="n">
        <v>43494.025248</v>
      </c>
      <c r="E111" s="451" t="n">
        <v>0</v>
      </c>
      <c r="F111" s="452" t="n">
        <v>0</v>
      </c>
      <c r="G111" s="892" t="n">
        <v>0</v>
      </c>
      <c r="H111" s="892" t="n">
        <v>0</v>
      </c>
      <c r="I111" s="892" t="n">
        <v>0</v>
      </c>
      <c r="J111" s="892" t="n">
        <v>0</v>
      </c>
      <c r="K111" s="893" t="n">
        <v>0</v>
      </c>
      <c r="L111" s="894" t="n">
        <v>0</v>
      </c>
      <c r="M111" s="895" t="n">
        <v>0</v>
      </c>
      <c r="N111" s="894"/>
      <c r="O111" s="895"/>
      <c r="P111" s="895" t="n">
        <v>0</v>
      </c>
      <c r="Q111" s="894" t="n">
        <v>1</v>
      </c>
      <c r="R111" s="896" t="n">
        <v>43494.025248</v>
      </c>
    </row>
    <row r="112" s="1" customFormat="true" ht="21.95" hidden="false" customHeight="true" outlineLevel="0" collapsed="false">
      <c r="A112" s="419" t="s">
        <v>292</v>
      </c>
      <c r="B112" s="447" t="s">
        <v>308</v>
      </c>
      <c r="C112" s="447" t="s">
        <v>2343</v>
      </c>
      <c r="D112" s="891" t="n">
        <v>4891.976208</v>
      </c>
      <c r="E112" s="451" t="n">
        <v>0</v>
      </c>
      <c r="F112" s="452" t="n">
        <v>0</v>
      </c>
      <c r="G112" s="892" t="n">
        <v>0</v>
      </c>
      <c r="H112" s="892" t="n">
        <v>0</v>
      </c>
      <c r="I112" s="892" t="n">
        <v>0</v>
      </c>
      <c r="J112" s="892" t="n">
        <v>0</v>
      </c>
      <c r="K112" s="893" t="n">
        <v>0</v>
      </c>
      <c r="L112" s="894" t="n">
        <v>0</v>
      </c>
      <c r="M112" s="895" t="n">
        <v>0</v>
      </c>
      <c r="N112" s="894"/>
      <c r="O112" s="895"/>
      <c r="P112" s="895" t="n">
        <v>0</v>
      </c>
      <c r="Q112" s="894" t="n">
        <v>1</v>
      </c>
      <c r="R112" s="896" t="n">
        <v>4891.976208</v>
      </c>
    </row>
    <row r="113" s="1" customFormat="true" ht="21.95" hidden="false" customHeight="true" outlineLevel="0" collapsed="false">
      <c r="A113" s="419" t="s">
        <v>292</v>
      </c>
      <c r="B113" s="447" t="s">
        <v>311</v>
      </c>
      <c r="C113" s="447" t="s">
        <v>2345</v>
      </c>
      <c r="D113" s="891" t="n">
        <v>2072.323296</v>
      </c>
      <c r="E113" s="451" t="n">
        <v>0</v>
      </c>
      <c r="F113" s="452" t="n">
        <v>0</v>
      </c>
      <c r="G113" s="892" t="n">
        <v>0</v>
      </c>
      <c r="H113" s="892" t="n">
        <v>0</v>
      </c>
      <c r="I113" s="892" t="n">
        <v>0</v>
      </c>
      <c r="J113" s="892" t="n">
        <v>0</v>
      </c>
      <c r="K113" s="893" t="n">
        <v>0</v>
      </c>
      <c r="L113" s="894" t="n">
        <v>0</v>
      </c>
      <c r="M113" s="895" t="n">
        <v>0</v>
      </c>
      <c r="N113" s="894"/>
      <c r="O113" s="895"/>
      <c r="P113" s="895" t="n">
        <v>0</v>
      </c>
      <c r="Q113" s="894" t="n">
        <v>1</v>
      </c>
      <c r="R113" s="896" t="n">
        <v>2072.323296</v>
      </c>
    </row>
    <row r="114" s="445" customFormat="true" ht="21.95" hidden="false" customHeight="true" outlineLevel="0" collapsed="false">
      <c r="A114" s="419" t="s">
        <v>292</v>
      </c>
      <c r="B114" s="447" t="s">
        <v>315</v>
      </c>
      <c r="C114" s="447" t="s">
        <v>2347</v>
      </c>
      <c r="D114" s="891" t="n">
        <v>2694.619152</v>
      </c>
      <c r="E114" s="451" t="n">
        <v>0</v>
      </c>
      <c r="F114" s="452" t="n">
        <v>0</v>
      </c>
      <c r="G114" s="892" t="n">
        <v>0</v>
      </c>
      <c r="H114" s="892" t="n">
        <v>0</v>
      </c>
      <c r="I114" s="892" t="n">
        <v>0</v>
      </c>
      <c r="J114" s="892" t="n">
        <v>0</v>
      </c>
      <c r="K114" s="893" t="n">
        <v>0</v>
      </c>
      <c r="L114" s="894" t="n">
        <v>0</v>
      </c>
      <c r="M114" s="895" t="n">
        <v>0</v>
      </c>
      <c r="N114" s="894"/>
      <c r="O114" s="895"/>
      <c r="P114" s="895" t="n">
        <v>0</v>
      </c>
      <c r="Q114" s="894" t="n">
        <v>1</v>
      </c>
      <c r="R114" s="896" t="n">
        <v>2694.619152</v>
      </c>
    </row>
    <row r="115" s="1" customFormat="true" ht="21.95" hidden="false" customHeight="true" outlineLevel="0" collapsed="false">
      <c r="A115" s="419" t="s">
        <v>292</v>
      </c>
      <c r="B115" s="447" t="s">
        <v>317</v>
      </c>
      <c r="C115" s="447" t="s">
        <v>2048</v>
      </c>
      <c r="D115" s="891" t="n">
        <v>5716.743804</v>
      </c>
      <c r="E115" s="451" t="n">
        <v>0</v>
      </c>
      <c r="F115" s="452" t="n">
        <v>0</v>
      </c>
      <c r="G115" s="892" t="n">
        <v>0</v>
      </c>
      <c r="H115" s="892" t="n">
        <v>0</v>
      </c>
      <c r="I115" s="892" t="n">
        <v>0</v>
      </c>
      <c r="J115" s="892" t="n">
        <v>0</v>
      </c>
      <c r="K115" s="893" t="n">
        <v>0</v>
      </c>
      <c r="L115" s="894" t="n">
        <v>0</v>
      </c>
      <c r="M115" s="895" t="n">
        <v>0</v>
      </c>
      <c r="N115" s="894"/>
      <c r="O115" s="895"/>
      <c r="P115" s="895" t="n">
        <v>0</v>
      </c>
      <c r="Q115" s="894" t="n">
        <v>1</v>
      </c>
      <c r="R115" s="896" t="n">
        <v>5716.743804</v>
      </c>
    </row>
    <row r="116" s="445" customFormat="true" ht="21.95" hidden="false" customHeight="true" outlineLevel="0" collapsed="false">
      <c r="A116" s="419" t="s">
        <v>292</v>
      </c>
      <c r="B116" s="447" t="s">
        <v>319</v>
      </c>
      <c r="C116" s="447" t="s">
        <v>2350</v>
      </c>
      <c r="D116" s="891" t="n">
        <v>2322.593136</v>
      </c>
      <c r="E116" s="451" t="n">
        <v>0</v>
      </c>
      <c r="F116" s="452" t="n">
        <v>0</v>
      </c>
      <c r="G116" s="892" t="n">
        <v>0</v>
      </c>
      <c r="H116" s="892" t="n">
        <v>0</v>
      </c>
      <c r="I116" s="892" t="n">
        <v>0</v>
      </c>
      <c r="J116" s="892" t="n">
        <v>0</v>
      </c>
      <c r="K116" s="893" t="n">
        <v>0</v>
      </c>
      <c r="L116" s="894" t="n">
        <v>0</v>
      </c>
      <c r="M116" s="895" t="n">
        <v>0</v>
      </c>
      <c r="N116" s="894"/>
      <c r="O116" s="895"/>
      <c r="P116" s="895" t="n">
        <v>0</v>
      </c>
      <c r="Q116" s="894" t="n">
        <v>1</v>
      </c>
      <c r="R116" s="896" t="n">
        <v>2322.593136</v>
      </c>
    </row>
    <row r="117" s="1" customFormat="true" ht="21.95" hidden="false" customHeight="true" outlineLevel="0" collapsed="false">
      <c r="A117" s="419" t="s">
        <v>292</v>
      </c>
      <c r="B117" s="477" t="s">
        <v>322</v>
      </c>
      <c r="C117" s="477" t="s">
        <v>2352</v>
      </c>
      <c r="D117" s="891" t="n">
        <v>0</v>
      </c>
      <c r="E117" s="451" t="n">
        <v>0</v>
      </c>
      <c r="F117" s="452" t="n">
        <v>0</v>
      </c>
      <c r="G117" s="892" t="n">
        <v>0</v>
      </c>
      <c r="H117" s="892" t="n">
        <v>0</v>
      </c>
      <c r="I117" s="892" t="n">
        <v>0</v>
      </c>
      <c r="J117" s="892" t="n">
        <v>0</v>
      </c>
      <c r="K117" s="893" t="n">
        <v>0</v>
      </c>
      <c r="L117" s="894" t="n">
        <v>0</v>
      </c>
      <c r="M117" s="895" t="n">
        <v>0</v>
      </c>
      <c r="N117" s="894"/>
      <c r="O117" s="895"/>
      <c r="P117" s="895" t="n">
        <v>0</v>
      </c>
      <c r="Q117" s="894" t="n">
        <v>0</v>
      </c>
      <c r="R117" s="896" t="n">
        <v>0</v>
      </c>
    </row>
    <row r="118" s="1" customFormat="true" ht="21.95" hidden="false" customHeight="true" outlineLevel="0" collapsed="false">
      <c r="A118" s="419" t="s">
        <v>292</v>
      </c>
      <c r="B118" s="447" t="s">
        <v>325</v>
      </c>
      <c r="C118" s="447" t="s">
        <v>2354</v>
      </c>
      <c r="D118" s="891" t="n">
        <v>768.836232</v>
      </c>
      <c r="E118" s="451" t="n">
        <v>0</v>
      </c>
      <c r="F118" s="452" t="n">
        <v>0</v>
      </c>
      <c r="G118" s="892" t="n">
        <v>0</v>
      </c>
      <c r="H118" s="892" t="n">
        <v>0</v>
      </c>
      <c r="I118" s="892" t="n">
        <v>0</v>
      </c>
      <c r="J118" s="892" t="n">
        <v>0</v>
      </c>
      <c r="K118" s="893" t="n">
        <v>0</v>
      </c>
      <c r="L118" s="894" t="n">
        <v>0</v>
      </c>
      <c r="M118" s="895" t="n">
        <v>0</v>
      </c>
      <c r="N118" s="894"/>
      <c r="O118" s="895"/>
      <c r="P118" s="895" t="n">
        <v>0</v>
      </c>
      <c r="Q118" s="894" t="n">
        <v>1</v>
      </c>
      <c r="R118" s="896" t="n">
        <v>768.836232</v>
      </c>
    </row>
    <row r="119" s="1" customFormat="true" ht="21.95" hidden="false" customHeight="true" outlineLevel="0" collapsed="false">
      <c r="A119" s="419" t="s">
        <v>292</v>
      </c>
      <c r="B119" s="447" t="s">
        <v>328</v>
      </c>
      <c r="C119" s="447" t="s">
        <v>2356</v>
      </c>
      <c r="D119" s="891" t="n">
        <v>614.334564</v>
      </c>
      <c r="E119" s="451" t="n">
        <v>0</v>
      </c>
      <c r="F119" s="452" t="n">
        <v>0</v>
      </c>
      <c r="G119" s="892" t="n">
        <v>0</v>
      </c>
      <c r="H119" s="892" t="n">
        <v>0</v>
      </c>
      <c r="I119" s="892" t="n">
        <v>0</v>
      </c>
      <c r="J119" s="892" t="n">
        <v>0</v>
      </c>
      <c r="K119" s="893" t="n">
        <v>0</v>
      </c>
      <c r="L119" s="894" t="n">
        <v>0</v>
      </c>
      <c r="M119" s="895" t="n">
        <v>0</v>
      </c>
      <c r="N119" s="894"/>
      <c r="O119" s="895"/>
      <c r="P119" s="895" t="n">
        <v>0</v>
      </c>
      <c r="Q119" s="894" t="n">
        <v>1</v>
      </c>
      <c r="R119" s="896" t="n">
        <v>614.334564</v>
      </c>
    </row>
    <row r="120" s="1" customFormat="true" ht="21.95" hidden="false" customHeight="true" outlineLevel="0" collapsed="false">
      <c r="A120" s="419" t="s">
        <v>292</v>
      </c>
      <c r="B120" s="477" t="s">
        <v>330</v>
      </c>
      <c r="C120" s="477" t="s">
        <v>2358</v>
      </c>
      <c r="D120" s="891" t="n">
        <v>0</v>
      </c>
      <c r="E120" s="451" t="n">
        <v>0</v>
      </c>
      <c r="F120" s="452" t="n">
        <v>0</v>
      </c>
      <c r="G120" s="892" t="n">
        <v>0</v>
      </c>
      <c r="H120" s="892" t="n">
        <v>0</v>
      </c>
      <c r="I120" s="892" t="n">
        <v>0</v>
      </c>
      <c r="J120" s="892" t="n">
        <v>0</v>
      </c>
      <c r="K120" s="893" t="n">
        <v>0</v>
      </c>
      <c r="L120" s="894" t="n">
        <v>0</v>
      </c>
      <c r="M120" s="895" t="n">
        <v>0</v>
      </c>
      <c r="N120" s="894"/>
      <c r="O120" s="895"/>
      <c r="P120" s="895" t="n">
        <v>0</v>
      </c>
      <c r="Q120" s="894" t="n">
        <v>0</v>
      </c>
      <c r="R120" s="896" t="n">
        <v>0</v>
      </c>
    </row>
    <row r="121" s="425" customFormat="true" ht="21.95" hidden="false" customHeight="true" outlineLevel="0" collapsed="false">
      <c r="A121" s="419" t="s">
        <v>292</v>
      </c>
      <c r="B121" s="447" t="s">
        <v>333</v>
      </c>
      <c r="C121" s="447" t="s">
        <v>2360</v>
      </c>
      <c r="D121" s="891" t="n">
        <v>30.843684</v>
      </c>
      <c r="E121" s="451" t="n">
        <v>0</v>
      </c>
      <c r="F121" s="452" t="n">
        <v>0</v>
      </c>
      <c r="G121" s="892" t="n">
        <v>0</v>
      </c>
      <c r="H121" s="892" t="n">
        <v>0</v>
      </c>
      <c r="I121" s="892" t="n">
        <v>0</v>
      </c>
      <c r="J121" s="892" t="n">
        <v>0</v>
      </c>
      <c r="K121" s="893" t="n">
        <v>0</v>
      </c>
      <c r="L121" s="894" t="n">
        <v>0</v>
      </c>
      <c r="M121" s="895" t="n">
        <v>0</v>
      </c>
      <c r="N121" s="894"/>
      <c r="O121" s="895"/>
      <c r="P121" s="895" t="n">
        <v>0</v>
      </c>
      <c r="Q121" s="894" t="n">
        <v>1</v>
      </c>
      <c r="R121" s="896" t="n">
        <v>30.843684</v>
      </c>
    </row>
    <row r="122" s="445" customFormat="true" ht="21.95" hidden="false" customHeight="true" outlineLevel="0" collapsed="false">
      <c r="A122" s="419" t="s">
        <v>292</v>
      </c>
      <c r="B122" s="447" t="s">
        <v>335</v>
      </c>
      <c r="C122" s="447" t="s">
        <v>2362</v>
      </c>
      <c r="D122" s="891" t="n">
        <v>121.877568</v>
      </c>
      <c r="E122" s="451" t="n">
        <v>0</v>
      </c>
      <c r="F122" s="452" t="n">
        <v>0</v>
      </c>
      <c r="G122" s="892" t="n">
        <v>0</v>
      </c>
      <c r="H122" s="892" t="n">
        <v>0</v>
      </c>
      <c r="I122" s="892" t="n">
        <v>0</v>
      </c>
      <c r="J122" s="892" t="n">
        <v>0</v>
      </c>
      <c r="K122" s="893" t="n">
        <v>0</v>
      </c>
      <c r="L122" s="894" t="n">
        <v>0</v>
      </c>
      <c r="M122" s="895" t="n">
        <v>0</v>
      </c>
      <c r="N122" s="894"/>
      <c r="O122" s="895"/>
      <c r="P122" s="895" t="n">
        <v>0</v>
      </c>
      <c r="Q122" s="894" t="n">
        <v>1</v>
      </c>
      <c r="R122" s="896" t="n">
        <v>121.877568</v>
      </c>
    </row>
    <row r="123" s="1" customFormat="true" ht="21.95" hidden="false" customHeight="true" outlineLevel="0" collapsed="false">
      <c r="A123" s="419" t="s">
        <v>292</v>
      </c>
      <c r="B123" s="477" t="s">
        <v>337</v>
      </c>
      <c r="C123" s="477" t="s">
        <v>2364</v>
      </c>
      <c r="D123" s="891" t="n">
        <v>0</v>
      </c>
      <c r="E123" s="451" t="n">
        <v>0</v>
      </c>
      <c r="F123" s="452" t="n">
        <v>0</v>
      </c>
      <c r="G123" s="892" t="n">
        <v>0</v>
      </c>
      <c r="H123" s="892" t="n">
        <v>0</v>
      </c>
      <c r="I123" s="892" t="n">
        <v>0</v>
      </c>
      <c r="J123" s="892" t="n">
        <v>0</v>
      </c>
      <c r="K123" s="893" t="n">
        <v>0</v>
      </c>
      <c r="L123" s="894" t="n">
        <v>0</v>
      </c>
      <c r="M123" s="895" t="n">
        <v>0</v>
      </c>
      <c r="N123" s="894"/>
      <c r="O123" s="895"/>
      <c r="P123" s="895" t="n">
        <v>0</v>
      </c>
      <c r="Q123" s="894" t="n">
        <v>0</v>
      </c>
      <c r="R123" s="896" t="n">
        <v>0</v>
      </c>
    </row>
    <row r="124" s="1" customFormat="true" ht="21.95" hidden="false" customHeight="true" outlineLevel="0" collapsed="false">
      <c r="A124" s="419" t="s">
        <v>292</v>
      </c>
      <c r="B124" s="477" t="s">
        <v>340</v>
      </c>
      <c r="C124" s="477" t="s">
        <v>2366</v>
      </c>
      <c r="D124" s="891" t="n">
        <v>0</v>
      </c>
      <c r="E124" s="451" t="n">
        <v>0</v>
      </c>
      <c r="F124" s="452" t="n">
        <v>0</v>
      </c>
      <c r="G124" s="892" t="n">
        <v>0</v>
      </c>
      <c r="H124" s="892" t="n">
        <v>0</v>
      </c>
      <c r="I124" s="892" t="n">
        <v>0</v>
      </c>
      <c r="J124" s="892" t="n">
        <v>0</v>
      </c>
      <c r="K124" s="893" t="n">
        <v>0</v>
      </c>
      <c r="L124" s="894" t="n">
        <v>0</v>
      </c>
      <c r="M124" s="895" t="n">
        <v>0</v>
      </c>
      <c r="N124" s="894"/>
      <c r="O124" s="895"/>
      <c r="P124" s="895" t="n">
        <v>0</v>
      </c>
      <c r="Q124" s="894" t="n">
        <v>0</v>
      </c>
      <c r="R124" s="896" t="n">
        <v>0</v>
      </c>
    </row>
    <row r="125" s="445" customFormat="true" ht="21.95" hidden="false" customHeight="true" outlineLevel="0" collapsed="false">
      <c r="A125" s="419" t="s">
        <v>292</v>
      </c>
      <c r="B125" s="447" t="s">
        <v>342</v>
      </c>
      <c r="C125" s="447" t="s">
        <v>2368</v>
      </c>
      <c r="D125" s="891" t="n">
        <v>40038.16698</v>
      </c>
      <c r="E125" s="451" t="n">
        <v>0</v>
      </c>
      <c r="F125" s="452" t="n">
        <v>0</v>
      </c>
      <c r="G125" s="892" t="n">
        <v>0</v>
      </c>
      <c r="H125" s="892" t="n">
        <v>0</v>
      </c>
      <c r="I125" s="892" t="n">
        <v>0</v>
      </c>
      <c r="J125" s="892" t="n">
        <v>0</v>
      </c>
      <c r="K125" s="893" t="n">
        <v>0</v>
      </c>
      <c r="L125" s="894" t="n">
        <v>0</v>
      </c>
      <c r="M125" s="895" t="n">
        <v>0</v>
      </c>
      <c r="N125" s="894"/>
      <c r="O125" s="895"/>
      <c r="P125" s="895" t="n">
        <v>0</v>
      </c>
      <c r="Q125" s="894" t="n">
        <v>1</v>
      </c>
      <c r="R125" s="896" t="n">
        <v>40038.16698</v>
      </c>
    </row>
    <row r="126" s="1" customFormat="true" ht="21.95" hidden="false" customHeight="true" outlineLevel="0" collapsed="false">
      <c r="A126" s="419" t="s">
        <v>292</v>
      </c>
      <c r="B126" s="447" t="s">
        <v>344</v>
      </c>
      <c r="C126" s="447" t="s">
        <v>2370</v>
      </c>
      <c r="D126" s="891" t="n">
        <v>9502.31286</v>
      </c>
      <c r="E126" s="451" t="n">
        <v>0</v>
      </c>
      <c r="F126" s="452" t="n">
        <v>0</v>
      </c>
      <c r="G126" s="892" t="n">
        <v>0</v>
      </c>
      <c r="H126" s="892" t="n">
        <v>0</v>
      </c>
      <c r="I126" s="892" t="n">
        <v>0</v>
      </c>
      <c r="J126" s="892" t="n">
        <v>0</v>
      </c>
      <c r="K126" s="893" t="n">
        <v>0</v>
      </c>
      <c r="L126" s="894" t="n">
        <v>0</v>
      </c>
      <c r="M126" s="895" t="n">
        <v>0</v>
      </c>
      <c r="N126" s="894"/>
      <c r="O126" s="895"/>
      <c r="P126" s="895" t="n">
        <v>0</v>
      </c>
      <c r="Q126" s="894" t="n">
        <v>1</v>
      </c>
      <c r="R126" s="896" t="n">
        <v>9502.31286</v>
      </c>
    </row>
    <row r="127" s="1" customFormat="true" ht="21.95" hidden="false" customHeight="true" outlineLevel="0" collapsed="false">
      <c r="A127" s="419" t="s">
        <v>292</v>
      </c>
      <c r="B127" s="447" t="s">
        <v>347</v>
      </c>
      <c r="C127" s="447" t="s">
        <v>2372</v>
      </c>
      <c r="D127" s="891" t="n">
        <v>33812.547912</v>
      </c>
      <c r="E127" s="451" t="n">
        <v>0</v>
      </c>
      <c r="F127" s="452" t="n">
        <v>0</v>
      </c>
      <c r="G127" s="892" t="n">
        <v>0</v>
      </c>
      <c r="H127" s="892" t="n">
        <v>0</v>
      </c>
      <c r="I127" s="892" t="n">
        <v>0</v>
      </c>
      <c r="J127" s="892" t="n">
        <v>0</v>
      </c>
      <c r="K127" s="893" t="n">
        <v>0</v>
      </c>
      <c r="L127" s="894" t="n">
        <v>0</v>
      </c>
      <c r="M127" s="895" t="n">
        <v>0</v>
      </c>
      <c r="N127" s="894"/>
      <c r="O127" s="895"/>
      <c r="P127" s="895" t="n">
        <v>0</v>
      </c>
      <c r="Q127" s="894" t="n">
        <v>1</v>
      </c>
      <c r="R127" s="896" t="n">
        <v>33812.547912</v>
      </c>
    </row>
    <row r="128" s="1" customFormat="true" ht="21.95" hidden="false" customHeight="true" outlineLevel="0" collapsed="false">
      <c r="A128" s="419" t="s">
        <v>292</v>
      </c>
      <c r="B128" s="447" t="s">
        <v>349</v>
      </c>
      <c r="C128" s="447" t="s">
        <v>2053</v>
      </c>
      <c r="D128" s="891" t="n">
        <v>37391.952888</v>
      </c>
      <c r="E128" s="451" t="n">
        <v>0</v>
      </c>
      <c r="F128" s="452" t="n">
        <v>0</v>
      </c>
      <c r="G128" s="892" t="n">
        <v>0</v>
      </c>
      <c r="H128" s="892" t="n">
        <v>0</v>
      </c>
      <c r="I128" s="892" t="n">
        <v>0</v>
      </c>
      <c r="J128" s="892" t="n">
        <v>0</v>
      </c>
      <c r="K128" s="893" t="n">
        <v>0</v>
      </c>
      <c r="L128" s="894" t="n">
        <v>0</v>
      </c>
      <c r="M128" s="895" t="n">
        <v>0</v>
      </c>
      <c r="N128" s="894"/>
      <c r="O128" s="895"/>
      <c r="P128" s="895" t="n">
        <v>0</v>
      </c>
      <c r="Q128" s="894" t="n">
        <v>1</v>
      </c>
      <c r="R128" s="896" t="n">
        <v>37391.952888</v>
      </c>
    </row>
    <row r="129" s="1" customFormat="true" ht="21.95" hidden="false" customHeight="true" outlineLevel="0" collapsed="false">
      <c r="A129" s="419" t="s">
        <v>292</v>
      </c>
      <c r="B129" s="447" t="s">
        <v>351</v>
      </c>
      <c r="C129" s="447" t="s">
        <v>2375</v>
      </c>
      <c r="D129" s="891" t="n">
        <v>7347.564396</v>
      </c>
      <c r="E129" s="451" t="n">
        <v>0</v>
      </c>
      <c r="F129" s="452" t="n">
        <v>0</v>
      </c>
      <c r="G129" s="892" t="n">
        <v>0</v>
      </c>
      <c r="H129" s="892" t="n">
        <v>0</v>
      </c>
      <c r="I129" s="892" t="n">
        <v>0</v>
      </c>
      <c r="J129" s="892" t="n">
        <v>0</v>
      </c>
      <c r="K129" s="893" t="n">
        <v>0</v>
      </c>
      <c r="L129" s="894" t="n">
        <v>0</v>
      </c>
      <c r="M129" s="895" t="n">
        <v>0</v>
      </c>
      <c r="N129" s="894"/>
      <c r="O129" s="895"/>
      <c r="P129" s="895" t="n">
        <v>0</v>
      </c>
      <c r="Q129" s="894" t="n">
        <v>1</v>
      </c>
      <c r="R129" s="896" t="n">
        <v>7347.564396</v>
      </c>
    </row>
    <row r="130" s="1" customFormat="true" ht="21.95" hidden="false" customHeight="true" outlineLevel="0" collapsed="false">
      <c r="A130" s="419" t="s">
        <v>292</v>
      </c>
      <c r="B130" s="447" t="s">
        <v>354</v>
      </c>
      <c r="C130" s="447" t="s">
        <v>2377</v>
      </c>
      <c r="D130" s="891" t="n">
        <v>970.771824</v>
      </c>
      <c r="E130" s="451" t="n">
        <v>0</v>
      </c>
      <c r="F130" s="452" t="n">
        <v>0</v>
      </c>
      <c r="G130" s="892" t="n">
        <v>0</v>
      </c>
      <c r="H130" s="892" t="n">
        <v>0</v>
      </c>
      <c r="I130" s="892" t="n">
        <v>0</v>
      </c>
      <c r="J130" s="892" t="n">
        <v>0</v>
      </c>
      <c r="K130" s="893" t="n">
        <v>0</v>
      </c>
      <c r="L130" s="894" t="n">
        <v>0</v>
      </c>
      <c r="M130" s="895" t="n">
        <v>0</v>
      </c>
      <c r="N130" s="894"/>
      <c r="O130" s="895"/>
      <c r="P130" s="895" t="n">
        <v>0</v>
      </c>
      <c r="Q130" s="894" t="n">
        <v>1</v>
      </c>
      <c r="R130" s="896" t="n">
        <v>970.771824</v>
      </c>
    </row>
    <row r="131" s="1" customFormat="true" ht="21.95" hidden="false" customHeight="true" outlineLevel="0" collapsed="false">
      <c r="A131" s="419" t="s">
        <v>292</v>
      </c>
      <c r="B131" s="477" t="s">
        <v>356</v>
      </c>
      <c r="C131" s="477" t="s">
        <v>2379</v>
      </c>
      <c r="D131" s="891" t="n">
        <v>0</v>
      </c>
      <c r="E131" s="451" t="n">
        <v>0</v>
      </c>
      <c r="F131" s="452" t="n">
        <v>0</v>
      </c>
      <c r="G131" s="892" t="n">
        <v>0</v>
      </c>
      <c r="H131" s="892" t="n">
        <v>0</v>
      </c>
      <c r="I131" s="892" t="n">
        <v>0</v>
      </c>
      <c r="J131" s="892" t="n">
        <v>0</v>
      </c>
      <c r="K131" s="893" t="n">
        <v>0</v>
      </c>
      <c r="L131" s="894" t="n">
        <v>0</v>
      </c>
      <c r="M131" s="895" t="n">
        <v>0</v>
      </c>
      <c r="N131" s="894"/>
      <c r="O131" s="895"/>
      <c r="P131" s="895" t="n">
        <v>0</v>
      </c>
      <c r="Q131" s="894" t="n">
        <v>0</v>
      </c>
      <c r="R131" s="896" t="n">
        <v>0</v>
      </c>
    </row>
    <row r="132" s="445" customFormat="true" ht="21.95" hidden="false" customHeight="true" outlineLevel="0" collapsed="false">
      <c r="A132" s="419" t="s">
        <v>292</v>
      </c>
      <c r="B132" s="447" t="s">
        <v>358</v>
      </c>
      <c r="C132" s="447" t="s">
        <v>2381</v>
      </c>
      <c r="D132" s="891" t="n">
        <v>1447.761456</v>
      </c>
      <c r="E132" s="451" t="n">
        <v>0</v>
      </c>
      <c r="F132" s="452" t="n">
        <v>0</v>
      </c>
      <c r="G132" s="892" t="n">
        <v>0</v>
      </c>
      <c r="H132" s="892" t="n">
        <v>0</v>
      </c>
      <c r="I132" s="892" t="n">
        <v>0</v>
      </c>
      <c r="J132" s="892" t="n">
        <v>0</v>
      </c>
      <c r="K132" s="893" t="n">
        <v>0</v>
      </c>
      <c r="L132" s="894" t="n">
        <v>0</v>
      </c>
      <c r="M132" s="895" t="n">
        <v>0</v>
      </c>
      <c r="N132" s="894"/>
      <c r="O132" s="895"/>
      <c r="P132" s="895" t="n">
        <v>0</v>
      </c>
      <c r="Q132" s="894" t="n">
        <v>1</v>
      </c>
      <c r="R132" s="896" t="n">
        <v>1447.761456</v>
      </c>
    </row>
    <row r="133" s="445" customFormat="true" ht="21.95" hidden="false" customHeight="true" outlineLevel="0" collapsed="false">
      <c r="A133" s="419" t="s">
        <v>292</v>
      </c>
      <c r="B133" s="447" t="s">
        <v>360</v>
      </c>
      <c r="C133" s="447" t="s">
        <v>2383</v>
      </c>
      <c r="D133" s="891" t="n">
        <v>755.483112</v>
      </c>
      <c r="E133" s="451" t="n">
        <v>0</v>
      </c>
      <c r="F133" s="452" t="n">
        <v>0</v>
      </c>
      <c r="G133" s="892" t="n">
        <v>0</v>
      </c>
      <c r="H133" s="892" t="n">
        <v>0</v>
      </c>
      <c r="I133" s="892" t="n">
        <v>0</v>
      </c>
      <c r="J133" s="892" t="n">
        <v>0</v>
      </c>
      <c r="K133" s="893" t="n">
        <v>0</v>
      </c>
      <c r="L133" s="894" t="n">
        <v>0</v>
      </c>
      <c r="M133" s="895" t="n">
        <v>0</v>
      </c>
      <c r="N133" s="894"/>
      <c r="O133" s="895"/>
      <c r="P133" s="895" t="n">
        <v>0</v>
      </c>
      <c r="Q133" s="894" t="n">
        <v>1</v>
      </c>
      <c r="R133" s="896" t="n">
        <v>755.483112</v>
      </c>
    </row>
    <row r="134" s="1" customFormat="true" ht="21.95" hidden="false" customHeight="true" outlineLevel="0" collapsed="false">
      <c r="A134" s="419" t="s">
        <v>292</v>
      </c>
      <c r="B134" s="447" t="s">
        <v>362</v>
      </c>
      <c r="C134" s="447" t="s">
        <v>2385</v>
      </c>
      <c r="D134" s="891" t="n">
        <v>1578.257856</v>
      </c>
      <c r="E134" s="451" t="n">
        <v>0</v>
      </c>
      <c r="F134" s="452" t="n">
        <v>0</v>
      </c>
      <c r="G134" s="892" t="n">
        <v>0</v>
      </c>
      <c r="H134" s="892" t="n">
        <v>0</v>
      </c>
      <c r="I134" s="892" t="n">
        <v>0</v>
      </c>
      <c r="J134" s="892" t="n">
        <v>0</v>
      </c>
      <c r="K134" s="893" t="n">
        <v>0</v>
      </c>
      <c r="L134" s="894" t="n">
        <v>0</v>
      </c>
      <c r="M134" s="895" t="n">
        <v>0</v>
      </c>
      <c r="N134" s="894"/>
      <c r="O134" s="895"/>
      <c r="P134" s="895" t="n">
        <v>0</v>
      </c>
      <c r="Q134" s="894" t="n">
        <v>1</v>
      </c>
      <c r="R134" s="896" t="n">
        <v>1578.257856</v>
      </c>
    </row>
    <row r="135" s="445" customFormat="true" ht="21.95" hidden="false" customHeight="true" outlineLevel="0" collapsed="false">
      <c r="A135" s="419" t="s">
        <v>292</v>
      </c>
      <c r="B135" s="447" t="s">
        <v>364</v>
      </c>
      <c r="C135" s="447" t="s">
        <v>1632</v>
      </c>
      <c r="D135" s="891" t="n">
        <v>8041.956984</v>
      </c>
      <c r="E135" s="451" t="n">
        <v>0</v>
      </c>
      <c r="F135" s="452" t="n">
        <v>0</v>
      </c>
      <c r="G135" s="892" t="n">
        <v>0</v>
      </c>
      <c r="H135" s="892" t="n">
        <v>0</v>
      </c>
      <c r="I135" s="892" t="n">
        <v>0</v>
      </c>
      <c r="J135" s="892" t="n">
        <v>0</v>
      </c>
      <c r="K135" s="893" t="n">
        <v>0</v>
      </c>
      <c r="L135" s="894" t="n">
        <v>0</v>
      </c>
      <c r="M135" s="895" t="n">
        <v>0</v>
      </c>
      <c r="N135" s="894"/>
      <c r="O135" s="895"/>
      <c r="P135" s="895" t="n">
        <v>0</v>
      </c>
      <c r="Q135" s="894" t="n">
        <v>1</v>
      </c>
      <c r="R135" s="896" t="n">
        <v>8041.956984</v>
      </c>
    </row>
    <row r="136" s="1" customFormat="true" ht="21.95" hidden="false" customHeight="true" outlineLevel="0" collapsed="false">
      <c r="A136" s="419" t="s">
        <v>292</v>
      </c>
      <c r="B136" s="477" t="s">
        <v>366</v>
      </c>
      <c r="C136" s="477" t="s">
        <v>2388</v>
      </c>
      <c r="D136" s="891" t="n">
        <v>0</v>
      </c>
      <c r="E136" s="451" t="n">
        <v>0</v>
      </c>
      <c r="F136" s="452" t="n">
        <v>0</v>
      </c>
      <c r="G136" s="892" t="n">
        <v>0</v>
      </c>
      <c r="H136" s="892" t="n">
        <v>0</v>
      </c>
      <c r="I136" s="892" t="n">
        <v>0</v>
      </c>
      <c r="J136" s="892" t="n">
        <v>0</v>
      </c>
      <c r="K136" s="893" t="n">
        <v>0</v>
      </c>
      <c r="L136" s="894" t="n">
        <v>0</v>
      </c>
      <c r="M136" s="895" t="n">
        <v>0</v>
      </c>
      <c r="N136" s="894"/>
      <c r="O136" s="895"/>
      <c r="P136" s="895" t="n">
        <v>0</v>
      </c>
      <c r="Q136" s="894" t="n">
        <v>0</v>
      </c>
      <c r="R136" s="896" t="n">
        <v>0</v>
      </c>
    </row>
    <row r="137" s="1" customFormat="true" ht="21.95" hidden="false" customHeight="true" outlineLevel="0" collapsed="false">
      <c r="A137" s="419" t="s">
        <v>292</v>
      </c>
      <c r="B137" s="447" t="s">
        <v>368</v>
      </c>
      <c r="C137" s="447" t="s">
        <v>2390</v>
      </c>
      <c r="D137" s="891" t="n">
        <v>57.61062</v>
      </c>
      <c r="E137" s="451" t="n">
        <v>0</v>
      </c>
      <c r="F137" s="452" t="n">
        <v>0</v>
      </c>
      <c r="G137" s="892" t="n">
        <v>0</v>
      </c>
      <c r="H137" s="892" t="n">
        <v>0</v>
      </c>
      <c r="I137" s="892" t="n">
        <v>0</v>
      </c>
      <c r="J137" s="892" t="n">
        <v>0</v>
      </c>
      <c r="K137" s="893" t="n">
        <v>0</v>
      </c>
      <c r="L137" s="894" t="n">
        <v>0</v>
      </c>
      <c r="M137" s="895" t="n">
        <v>0</v>
      </c>
      <c r="N137" s="894"/>
      <c r="O137" s="895"/>
      <c r="P137" s="895" t="n">
        <v>0</v>
      </c>
      <c r="Q137" s="894" t="n">
        <v>1</v>
      </c>
      <c r="R137" s="896" t="n">
        <v>57.61062</v>
      </c>
    </row>
    <row r="138" s="445" customFormat="true" ht="21.95" hidden="false" customHeight="true" outlineLevel="0" collapsed="false">
      <c r="A138" s="419" t="s">
        <v>292</v>
      </c>
      <c r="B138" s="447" t="s">
        <v>370</v>
      </c>
      <c r="C138" s="447" t="s">
        <v>2392</v>
      </c>
      <c r="D138" s="891" t="n">
        <v>82.910736</v>
      </c>
      <c r="E138" s="451" t="n">
        <v>0</v>
      </c>
      <c r="F138" s="452" t="n">
        <v>0</v>
      </c>
      <c r="G138" s="892" t="n">
        <v>0</v>
      </c>
      <c r="H138" s="892" t="n">
        <v>0</v>
      </c>
      <c r="I138" s="892" t="n">
        <v>0</v>
      </c>
      <c r="J138" s="892" t="n">
        <v>0</v>
      </c>
      <c r="K138" s="893" t="n">
        <v>0</v>
      </c>
      <c r="L138" s="894" t="n">
        <v>0</v>
      </c>
      <c r="M138" s="895" t="n">
        <v>0</v>
      </c>
      <c r="N138" s="894"/>
      <c r="O138" s="895"/>
      <c r="P138" s="895" t="n">
        <v>0</v>
      </c>
      <c r="Q138" s="894" t="n">
        <v>1</v>
      </c>
      <c r="R138" s="896" t="n">
        <v>82.910736</v>
      </c>
    </row>
    <row r="139" s="1" customFormat="true" ht="21.95" hidden="false" customHeight="true" outlineLevel="0" collapsed="false">
      <c r="A139" s="419" t="s">
        <v>292</v>
      </c>
      <c r="B139" s="447" t="s">
        <v>372</v>
      </c>
      <c r="C139" s="447" t="s">
        <v>2394</v>
      </c>
      <c r="D139" s="891" t="n">
        <v>6.909228</v>
      </c>
      <c r="E139" s="451" t="n">
        <v>0</v>
      </c>
      <c r="F139" s="452" t="n">
        <v>0</v>
      </c>
      <c r="G139" s="892" t="n">
        <v>0</v>
      </c>
      <c r="H139" s="892" t="n">
        <v>0</v>
      </c>
      <c r="I139" s="892" t="n">
        <v>0</v>
      </c>
      <c r="J139" s="892" t="n">
        <v>0</v>
      </c>
      <c r="K139" s="893" t="n">
        <v>0</v>
      </c>
      <c r="L139" s="894" t="n">
        <v>0</v>
      </c>
      <c r="M139" s="895" t="n">
        <v>0</v>
      </c>
      <c r="N139" s="894"/>
      <c r="O139" s="895"/>
      <c r="P139" s="895" t="n">
        <v>0</v>
      </c>
      <c r="Q139" s="894" t="n">
        <v>1</v>
      </c>
      <c r="R139" s="896" t="n">
        <v>6.909228</v>
      </c>
    </row>
    <row r="140" s="445" customFormat="true" ht="21.95" hidden="false" customHeight="true" outlineLevel="0" collapsed="false">
      <c r="A140" s="419" t="s">
        <v>292</v>
      </c>
      <c r="B140" s="447" t="s">
        <v>374</v>
      </c>
      <c r="C140" s="447" t="s">
        <v>2396</v>
      </c>
      <c r="D140" s="891" t="n">
        <v>7571.441592</v>
      </c>
      <c r="E140" s="451" t="n">
        <v>0</v>
      </c>
      <c r="F140" s="452" t="n">
        <v>0</v>
      </c>
      <c r="G140" s="892" t="n">
        <v>0</v>
      </c>
      <c r="H140" s="892" t="n">
        <v>0</v>
      </c>
      <c r="I140" s="892" t="n">
        <v>0</v>
      </c>
      <c r="J140" s="892" t="n">
        <v>0</v>
      </c>
      <c r="K140" s="893" t="n">
        <v>0</v>
      </c>
      <c r="L140" s="894" t="n">
        <v>0</v>
      </c>
      <c r="M140" s="895" t="n">
        <v>0</v>
      </c>
      <c r="N140" s="894"/>
      <c r="O140" s="895"/>
      <c r="P140" s="895" t="n">
        <v>0</v>
      </c>
      <c r="Q140" s="894" t="n">
        <v>1</v>
      </c>
      <c r="R140" s="896" t="n">
        <v>7571.441592</v>
      </c>
    </row>
    <row r="141" s="1" customFormat="true" ht="21.95" hidden="false" customHeight="true" outlineLevel="0" collapsed="false">
      <c r="A141" s="419" t="s">
        <v>292</v>
      </c>
      <c r="B141" s="477" t="s">
        <v>376</v>
      </c>
      <c r="C141" s="477" t="s">
        <v>2398</v>
      </c>
      <c r="D141" s="891" t="n">
        <v>0</v>
      </c>
      <c r="E141" s="451" t="n">
        <v>0</v>
      </c>
      <c r="F141" s="452" t="n">
        <v>0</v>
      </c>
      <c r="G141" s="892" t="n">
        <v>0</v>
      </c>
      <c r="H141" s="892" t="n">
        <v>0</v>
      </c>
      <c r="I141" s="892" t="n">
        <v>0</v>
      </c>
      <c r="J141" s="892" t="n">
        <v>0</v>
      </c>
      <c r="K141" s="893" t="n">
        <v>0</v>
      </c>
      <c r="L141" s="894" t="n">
        <v>0</v>
      </c>
      <c r="M141" s="895" t="n">
        <v>0</v>
      </c>
      <c r="N141" s="894"/>
      <c r="O141" s="895"/>
      <c r="P141" s="895" t="n">
        <v>0</v>
      </c>
      <c r="Q141" s="894" t="n">
        <v>0</v>
      </c>
      <c r="R141" s="896" t="n">
        <v>0</v>
      </c>
    </row>
    <row r="142" s="425" customFormat="true" ht="21.95" hidden="false" customHeight="true" outlineLevel="0" collapsed="false">
      <c r="A142" s="419" t="s">
        <v>292</v>
      </c>
      <c r="B142" s="477" t="s">
        <v>379</v>
      </c>
      <c r="C142" s="477" t="s">
        <v>2400</v>
      </c>
      <c r="D142" s="891" t="n">
        <v>0</v>
      </c>
      <c r="E142" s="451" t="n">
        <v>0</v>
      </c>
      <c r="F142" s="452" t="n">
        <v>0</v>
      </c>
      <c r="G142" s="892" t="n">
        <v>0</v>
      </c>
      <c r="H142" s="892" t="n">
        <v>0</v>
      </c>
      <c r="I142" s="892" t="n">
        <v>0</v>
      </c>
      <c r="J142" s="892" t="n">
        <v>0</v>
      </c>
      <c r="K142" s="893" t="n">
        <v>0</v>
      </c>
      <c r="L142" s="894" t="n">
        <v>0</v>
      </c>
      <c r="M142" s="895" t="n">
        <v>0</v>
      </c>
      <c r="N142" s="894"/>
      <c r="O142" s="895"/>
      <c r="P142" s="895" t="n">
        <v>0</v>
      </c>
      <c r="Q142" s="894" t="n">
        <v>0</v>
      </c>
      <c r="R142" s="896" t="n">
        <v>0</v>
      </c>
    </row>
    <row r="143" s="445" customFormat="true" ht="21.95" hidden="false" customHeight="true" outlineLevel="0" collapsed="false">
      <c r="A143" s="419" t="s">
        <v>292</v>
      </c>
      <c r="B143" s="447" t="s">
        <v>382</v>
      </c>
      <c r="C143" s="447" t="s">
        <v>1577</v>
      </c>
      <c r="D143" s="891" t="n">
        <v>1529.367228</v>
      </c>
      <c r="E143" s="451" t="n">
        <v>0</v>
      </c>
      <c r="F143" s="452" t="n">
        <v>0</v>
      </c>
      <c r="G143" s="892" t="n">
        <v>0</v>
      </c>
      <c r="H143" s="892" t="n">
        <v>0</v>
      </c>
      <c r="I143" s="892" t="n">
        <v>0</v>
      </c>
      <c r="J143" s="892" t="n">
        <v>0</v>
      </c>
      <c r="K143" s="893" t="n">
        <v>0</v>
      </c>
      <c r="L143" s="894" t="n">
        <v>0</v>
      </c>
      <c r="M143" s="895" t="n">
        <v>0</v>
      </c>
      <c r="N143" s="894"/>
      <c r="O143" s="895"/>
      <c r="P143" s="895" t="n">
        <v>0</v>
      </c>
      <c r="Q143" s="894" t="n">
        <v>1</v>
      </c>
      <c r="R143" s="896" t="n">
        <v>1529.367228</v>
      </c>
    </row>
    <row r="144" s="1" customFormat="true" ht="21.95" hidden="false" customHeight="true" outlineLevel="0" collapsed="false">
      <c r="A144" s="419" t="s">
        <v>292</v>
      </c>
      <c r="B144" s="447" t="s">
        <v>384</v>
      </c>
      <c r="C144" s="447" t="s">
        <v>1580</v>
      </c>
      <c r="D144" s="891" t="n">
        <v>3512.760768</v>
      </c>
      <c r="E144" s="451" t="n">
        <v>0</v>
      </c>
      <c r="F144" s="452" t="n">
        <v>0</v>
      </c>
      <c r="G144" s="892" t="n">
        <v>0</v>
      </c>
      <c r="H144" s="892" t="n">
        <v>0</v>
      </c>
      <c r="I144" s="892" t="n">
        <v>0</v>
      </c>
      <c r="J144" s="892" t="n">
        <v>0</v>
      </c>
      <c r="K144" s="893" t="n">
        <v>0</v>
      </c>
      <c r="L144" s="894" t="n">
        <v>0</v>
      </c>
      <c r="M144" s="895" t="n">
        <v>0</v>
      </c>
      <c r="N144" s="894"/>
      <c r="O144" s="895"/>
      <c r="P144" s="895" t="n">
        <v>0</v>
      </c>
      <c r="Q144" s="894" t="n">
        <v>1</v>
      </c>
      <c r="R144" s="896" t="n">
        <v>3512.760768</v>
      </c>
    </row>
    <row r="145" s="1" customFormat="true" ht="21.95" hidden="false" customHeight="true" outlineLevel="0" collapsed="false">
      <c r="A145" s="419" t="s">
        <v>292</v>
      </c>
      <c r="B145" s="447" t="s">
        <v>386</v>
      </c>
      <c r="C145" s="447" t="s">
        <v>2404</v>
      </c>
      <c r="D145" s="891" t="n">
        <v>646.21008</v>
      </c>
      <c r="E145" s="451" t="n">
        <v>0</v>
      </c>
      <c r="F145" s="452" t="n">
        <v>0</v>
      </c>
      <c r="G145" s="892" t="n">
        <v>0</v>
      </c>
      <c r="H145" s="892" t="n">
        <v>0</v>
      </c>
      <c r="I145" s="892" t="n">
        <v>0</v>
      </c>
      <c r="J145" s="892" t="n">
        <v>0</v>
      </c>
      <c r="K145" s="893" t="n">
        <v>0</v>
      </c>
      <c r="L145" s="894" t="n">
        <v>0</v>
      </c>
      <c r="M145" s="895" t="n">
        <v>0</v>
      </c>
      <c r="N145" s="894"/>
      <c r="O145" s="895"/>
      <c r="P145" s="895" t="n">
        <v>0</v>
      </c>
      <c r="Q145" s="894" t="n">
        <v>1</v>
      </c>
      <c r="R145" s="896" t="n">
        <v>646.21008</v>
      </c>
    </row>
    <row r="146" s="1" customFormat="true" ht="21.95" hidden="false" customHeight="true" outlineLevel="0" collapsed="false">
      <c r="A146" s="419" t="s">
        <v>292</v>
      </c>
      <c r="B146" s="477" t="s">
        <v>388</v>
      </c>
      <c r="C146" s="477" t="s">
        <v>2406</v>
      </c>
      <c r="D146" s="891" t="n">
        <v>0</v>
      </c>
      <c r="E146" s="451" t="n">
        <v>0</v>
      </c>
      <c r="F146" s="452" t="n">
        <v>0</v>
      </c>
      <c r="G146" s="892" t="n">
        <v>0</v>
      </c>
      <c r="H146" s="892" t="n">
        <v>0</v>
      </c>
      <c r="I146" s="892" t="n">
        <v>0</v>
      </c>
      <c r="J146" s="892" t="n">
        <v>0</v>
      </c>
      <c r="K146" s="893" t="n">
        <v>0</v>
      </c>
      <c r="L146" s="894" t="n">
        <v>0</v>
      </c>
      <c r="M146" s="895" t="n">
        <v>0</v>
      </c>
      <c r="N146" s="894"/>
      <c r="O146" s="895"/>
      <c r="P146" s="895" t="n">
        <v>0</v>
      </c>
      <c r="Q146" s="894" t="n">
        <v>0</v>
      </c>
      <c r="R146" s="896" t="n">
        <v>0</v>
      </c>
    </row>
    <row r="147" s="445" customFormat="true" ht="21.95" hidden="false" customHeight="true" outlineLevel="0" collapsed="false">
      <c r="A147" s="419" t="s">
        <v>292</v>
      </c>
      <c r="B147" s="447" t="s">
        <v>390</v>
      </c>
      <c r="C147" s="447" t="s">
        <v>2408</v>
      </c>
      <c r="D147" s="891" t="n">
        <v>1283.690052</v>
      </c>
      <c r="E147" s="451" t="n">
        <v>0</v>
      </c>
      <c r="F147" s="452" t="n">
        <v>0</v>
      </c>
      <c r="G147" s="892" t="n">
        <v>0</v>
      </c>
      <c r="H147" s="892" t="n">
        <v>0</v>
      </c>
      <c r="I147" s="892" t="n">
        <v>0</v>
      </c>
      <c r="J147" s="892" t="n">
        <v>0</v>
      </c>
      <c r="K147" s="893" t="n">
        <v>0</v>
      </c>
      <c r="L147" s="894" t="n">
        <v>0</v>
      </c>
      <c r="M147" s="895" t="n">
        <v>0</v>
      </c>
      <c r="N147" s="894"/>
      <c r="O147" s="895"/>
      <c r="P147" s="895" t="n">
        <v>0</v>
      </c>
      <c r="Q147" s="894" t="n">
        <v>1</v>
      </c>
      <c r="R147" s="896" t="n">
        <v>1283.690052</v>
      </c>
    </row>
    <row r="148" s="1" customFormat="true" ht="21.95" hidden="false" customHeight="true" outlineLevel="0" collapsed="false">
      <c r="A148" s="419" t="s">
        <v>292</v>
      </c>
      <c r="B148" s="447" t="s">
        <v>392</v>
      </c>
      <c r="C148" s="447" t="s">
        <v>2410</v>
      </c>
      <c r="D148" s="891" t="n">
        <v>2665.292868</v>
      </c>
      <c r="E148" s="451" t="n">
        <v>0</v>
      </c>
      <c r="F148" s="452" t="n">
        <v>0</v>
      </c>
      <c r="G148" s="892" t="n">
        <v>0</v>
      </c>
      <c r="H148" s="892" t="n">
        <v>0</v>
      </c>
      <c r="I148" s="892" t="n">
        <v>0</v>
      </c>
      <c r="J148" s="892" t="n">
        <v>0</v>
      </c>
      <c r="K148" s="893" t="n">
        <v>0</v>
      </c>
      <c r="L148" s="894" t="n">
        <v>0</v>
      </c>
      <c r="M148" s="895" t="n">
        <v>0</v>
      </c>
      <c r="N148" s="894"/>
      <c r="O148" s="895"/>
      <c r="P148" s="895" t="n">
        <v>0</v>
      </c>
      <c r="Q148" s="894" t="n">
        <v>1</v>
      </c>
      <c r="R148" s="896" t="n">
        <v>2665.292868</v>
      </c>
    </row>
    <row r="149" s="1" customFormat="true" ht="21.95" hidden="false" customHeight="true" outlineLevel="0" collapsed="false">
      <c r="A149" s="419" t="s">
        <v>292</v>
      </c>
      <c r="B149" s="447" t="s">
        <v>394</v>
      </c>
      <c r="C149" s="447" t="s">
        <v>1635</v>
      </c>
      <c r="D149" s="891" t="n">
        <v>979.147872</v>
      </c>
      <c r="E149" s="451" t="n">
        <v>0</v>
      </c>
      <c r="F149" s="452" t="n">
        <v>0</v>
      </c>
      <c r="G149" s="892" t="n">
        <v>0</v>
      </c>
      <c r="H149" s="892" t="n">
        <v>0</v>
      </c>
      <c r="I149" s="892" t="n">
        <v>0</v>
      </c>
      <c r="J149" s="892" t="n">
        <v>0</v>
      </c>
      <c r="K149" s="893" t="n">
        <v>0</v>
      </c>
      <c r="L149" s="894" t="n">
        <v>0</v>
      </c>
      <c r="M149" s="895" t="n">
        <v>0</v>
      </c>
      <c r="N149" s="894"/>
      <c r="O149" s="895"/>
      <c r="P149" s="895" t="n">
        <v>0</v>
      </c>
      <c r="Q149" s="894" t="n">
        <v>1</v>
      </c>
      <c r="R149" s="896" t="n">
        <v>979.147872</v>
      </c>
    </row>
    <row r="150" s="1" customFormat="true" ht="21.95" hidden="false" customHeight="true" outlineLevel="0" collapsed="false">
      <c r="A150" s="419" t="s">
        <v>292</v>
      </c>
      <c r="B150" s="477" t="s">
        <v>396</v>
      </c>
      <c r="C150" s="477" t="s">
        <v>2413</v>
      </c>
      <c r="D150" s="891" t="n">
        <v>0</v>
      </c>
      <c r="E150" s="451" t="n">
        <v>0</v>
      </c>
      <c r="F150" s="452" t="n">
        <v>0</v>
      </c>
      <c r="G150" s="892" t="n">
        <v>0</v>
      </c>
      <c r="H150" s="892" t="n">
        <v>0</v>
      </c>
      <c r="I150" s="892" t="n">
        <v>0</v>
      </c>
      <c r="J150" s="892" t="n">
        <v>0</v>
      </c>
      <c r="K150" s="893" t="n">
        <v>0</v>
      </c>
      <c r="L150" s="894" t="n">
        <v>0</v>
      </c>
      <c r="M150" s="895" t="n">
        <v>0</v>
      </c>
      <c r="N150" s="894"/>
      <c r="O150" s="895"/>
      <c r="P150" s="895" t="n">
        <v>0</v>
      </c>
      <c r="Q150" s="894" t="n">
        <v>0</v>
      </c>
      <c r="R150" s="896" t="n">
        <v>0</v>
      </c>
    </row>
    <row r="151" s="1" customFormat="true" ht="21.95" hidden="false" customHeight="true" outlineLevel="0" collapsed="false">
      <c r="A151" s="419" t="s">
        <v>292</v>
      </c>
      <c r="B151" s="447" t="s">
        <v>398</v>
      </c>
      <c r="C151" s="447" t="s">
        <v>2415</v>
      </c>
      <c r="D151" s="891" t="n">
        <v>1.648908</v>
      </c>
      <c r="E151" s="451" t="n">
        <v>0</v>
      </c>
      <c r="F151" s="452" t="n">
        <v>0</v>
      </c>
      <c r="G151" s="892" t="n">
        <v>0</v>
      </c>
      <c r="H151" s="892" t="n">
        <v>0</v>
      </c>
      <c r="I151" s="892" t="n">
        <v>0</v>
      </c>
      <c r="J151" s="892" t="n">
        <v>0</v>
      </c>
      <c r="K151" s="893" t="n">
        <v>0</v>
      </c>
      <c r="L151" s="894" t="n">
        <v>0</v>
      </c>
      <c r="M151" s="895" t="n">
        <v>0</v>
      </c>
      <c r="N151" s="894"/>
      <c r="O151" s="895"/>
      <c r="P151" s="895" t="n">
        <v>0</v>
      </c>
      <c r="Q151" s="894" t="n">
        <v>1</v>
      </c>
      <c r="R151" s="896" t="n">
        <v>1.648908</v>
      </c>
    </row>
    <row r="152" s="425" customFormat="true" ht="21.95" hidden="false" customHeight="true" outlineLevel="0" collapsed="false">
      <c r="A152" s="419" t="s">
        <v>292</v>
      </c>
      <c r="B152" s="447" t="s">
        <v>400</v>
      </c>
      <c r="C152" s="447" t="s">
        <v>2417</v>
      </c>
      <c r="D152" s="891" t="n">
        <v>77.69088</v>
      </c>
      <c r="E152" s="451" t="n">
        <v>0</v>
      </c>
      <c r="F152" s="452" t="n">
        <v>0</v>
      </c>
      <c r="G152" s="892" t="n">
        <v>0</v>
      </c>
      <c r="H152" s="892" t="n">
        <v>0</v>
      </c>
      <c r="I152" s="892" t="n">
        <v>0</v>
      </c>
      <c r="J152" s="892" t="n">
        <v>0</v>
      </c>
      <c r="K152" s="893" t="n">
        <v>0</v>
      </c>
      <c r="L152" s="894" t="n">
        <v>0</v>
      </c>
      <c r="M152" s="895" t="n">
        <v>0</v>
      </c>
      <c r="N152" s="894"/>
      <c r="O152" s="895"/>
      <c r="P152" s="895" t="n">
        <v>0</v>
      </c>
      <c r="Q152" s="894" t="n">
        <v>1</v>
      </c>
      <c r="R152" s="896" t="n">
        <v>77.69088</v>
      </c>
    </row>
    <row r="153" s="1" customFormat="true" ht="21.95" hidden="false" customHeight="true" outlineLevel="0" collapsed="false">
      <c r="A153" s="419" t="s">
        <v>292</v>
      </c>
      <c r="B153" s="477" t="s">
        <v>402</v>
      </c>
      <c r="C153" s="477" t="s">
        <v>2419</v>
      </c>
      <c r="D153" s="891" t="n">
        <v>0</v>
      </c>
      <c r="E153" s="451" t="n">
        <v>0</v>
      </c>
      <c r="F153" s="452" t="n">
        <v>0</v>
      </c>
      <c r="G153" s="892" t="n">
        <v>0</v>
      </c>
      <c r="H153" s="892" t="n">
        <v>0</v>
      </c>
      <c r="I153" s="892" t="n">
        <v>0</v>
      </c>
      <c r="J153" s="892" t="n">
        <v>0</v>
      </c>
      <c r="K153" s="893" t="n">
        <v>0</v>
      </c>
      <c r="L153" s="894" t="n">
        <v>0</v>
      </c>
      <c r="M153" s="895" t="n">
        <v>0</v>
      </c>
      <c r="N153" s="894"/>
      <c r="O153" s="895"/>
      <c r="P153" s="895" t="n">
        <v>0</v>
      </c>
      <c r="Q153" s="894" t="n">
        <v>0</v>
      </c>
      <c r="R153" s="896" t="n">
        <v>0</v>
      </c>
    </row>
    <row r="154" s="1" customFormat="true" ht="21.95" hidden="false" customHeight="true" outlineLevel="0" collapsed="false">
      <c r="A154" s="419" t="s">
        <v>292</v>
      </c>
      <c r="B154" s="447" t="s">
        <v>404</v>
      </c>
      <c r="C154" s="447" t="s">
        <v>1638</v>
      </c>
      <c r="D154" s="891" t="n">
        <v>16063.317792</v>
      </c>
      <c r="E154" s="451" t="n">
        <v>0</v>
      </c>
      <c r="F154" s="452" t="n">
        <v>0</v>
      </c>
      <c r="G154" s="892" t="n">
        <v>0</v>
      </c>
      <c r="H154" s="892" t="n">
        <v>0</v>
      </c>
      <c r="I154" s="892" t="n">
        <v>0</v>
      </c>
      <c r="J154" s="892" t="n">
        <v>0</v>
      </c>
      <c r="K154" s="893" t="n">
        <v>0</v>
      </c>
      <c r="L154" s="894" t="n">
        <v>0</v>
      </c>
      <c r="M154" s="895" t="n">
        <v>0</v>
      </c>
      <c r="N154" s="894"/>
      <c r="O154" s="895"/>
      <c r="P154" s="895" t="n">
        <v>0</v>
      </c>
      <c r="Q154" s="894" t="n">
        <v>1</v>
      </c>
      <c r="R154" s="896" t="n">
        <v>16063.317792</v>
      </c>
    </row>
    <row r="155" s="1" customFormat="true" ht="21.95" hidden="false" customHeight="true" outlineLevel="0" collapsed="false">
      <c r="A155" s="419" t="s">
        <v>292</v>
      </c>
      <c r="B155" s="447" t="s">
        <v>407</v>
      </c>
      <c r="C155" s="447" t="s">
        <v>2422</v>
      </c>
      <c r="D155" s="891" t="n">
        <v>5573.572056</v>
      </c>
      <c r="E155" s="451" t="n">
        <v>0</v>
      </c>
      <c r="F155" s="452" t="n">
        <v>0</v>
      </c>
      <c r="G155" s="892" t="n">
        <v>0</v>
      </c>
      <c r="H155" s="892" t="n">
        <v>0</v>
      </c>
      <c r="I155" s="892" t="n">
        <v>0</v>
      </c>
      <c r="J155" s="892" t="n">
        <v>0</v>
      </c>
      <c r="K155" s="893" t="n">
        <v>0</v>
      </c>
      <c r="L155" s="894" t="n">
        <v>0</v>
      </c>
      <c r="M155" s="895" t="n">
        <v>0</v>
      </c>
      <c r="N155" s="894"/>
      <c r="O155" s="895"/>
      <c r="P155" s="895" t="n">
        <v>0</v>
      </c>
      <c r="Q155" s="894" t="n">
        <v>1</v>
      </c>
      <c r="R155" s="896" t="n">
        <v>5573.572056</v>
      </c>
    </row>
    <row r="156" s="1" customFormat="true" ht="21.95" hidden="false" customHeight="true" outlineLevel="0" collapsed="false">
      <c r="A156" s="419" t="s">
        <v>292</v>
      </c>
      <c r="B156" s="447" t="s">
        <v>410</v>
      </c>
      <c r="C156" s="447" t="s">
        <v>2424</v>
      </c>
      <c r="D156" s="891" t="n">
        <v>3019.01904</v>
      </c>
      <c r="E156" s="451" t="n">
        <v>0</v>
      </c>
      <c r="F156" s="452" t="n">
        <v>0</v>
      </c>
      <c r="G156" s="892" t="n">
        <v>0</v>
      </c>
      <c r="H156" s="892" t="n">
        <v>0</v>
      </c>
      <c r="I156" s="892" t="n">
        <v>0</v>
      </c>
      <c r="J156" s="892" t="n">
        <v>0</v>
      </c>
      <c r="K156" s="893" t="n">
        <v>0</v>
      </c>
      <c r="L156" s="894" t="n">
        <v>0</v>
      </c>
      <c r="M156" s="895" t="n">
        <v>0</v>
      </c>
      <c r="N156" s="894"/>
      <c r="O156" s="895"/>
      <c r="P156" s="895" t="n">
        <v>0</v>
      </c>
      <c r="Q156" s="894" t="n">
        <v>1</v>
      </c>
      <c r="R156" s="896" t="n">
        <v>3019.01904</v>
      </c>
    </row>
    <row r="157" s="425" customFormat="true" ht="21.95" hidden="false" customHeight="true" outlineLevel="0" collapsed="false">
      <c r="A157" s="419" t="s">
        <v>292</v>
      </c>
      <c r="B157" s="447" t="s">
        <v>412</v>
      </c>
      <c r="C157" s="447" t="s">
        <v>1641</v>
      </c>
      <c r="D157" s="891" t="n">
        <v>19047.06234</v>
      </c>
      <c r="E157" s="451" t="n">
        <v>0</v>
      </c>
      <c r="F157" s="452" t="n">
        <v>0</v>
      </c>
      <c r="G157" s="892" t="n">
        <v>0</v>
      </c>
      <c r="H157" s="892" t="n">
        <v>0</v>
      </c>
      <c r="I157" s="892" t="n">
        <v>0</v>
      </c>
      <c r="J157" s="892" t="n">
        <v>0</v>
      </c>
      <c r="K157" s="893" t="n">
        <v>0</v>
      </c>
      <c r="L157" s="894" t="n">
        <v>0</v>
      </c>
      <c r="M157" s="895" t="n">
        <v>0</v>
      </c>
      <c r="N157" s="894"/>
      <c r="O157" s="895"/>
      <c r="P157" s="895" t="n">
        <v>0</v>
      </c>
      <c r="Q157" s="894" t="n">
        <v>1</v>
      </c>
      <c r="R157" s="896" t="n">
        <v>19047.06234</v>
      </c>
    </row>
    <row r="158" s="1" customFormat="true" ht="21.95" hidden="false" customHeight="true" outlineLevel="0" collapsed="false">
      <c r="A158" s="419" t="s">
        <v>292</v>
      </c>
      <c r="B158" s="447" t="s">
        <v>415</v>
      </c>
      <c r="C158" s="447" t="s">
        <v>2427</v>
      </c>
      <c r="D158" s="891" t="n">
        <v>5941.440396</v>
      </c>
      <c r="E158" s="451" t="n">
        <v>0</v>
      </c>
      <c r="F158" s="452" t="n">
        <v>0</v>
      </c>
      <c r="G158" s="892" t="n">
        <v>0</v>
      </c>
      <c r="H158" s="892" t="n">
        <v>0</v>
      </c>
      <c r="I158" s="892" t="n">
        <v>0</v>
      </c>
      <c r="J158" s="892" t="n">
        <v>0</v>
      </c>
      <c r="K158" s="893" t="n">
        <v>0</v>
      </c>
      <c r="L158" s="894" t="n">
        <v>0</v>
      </c>
      <c r="M158" s="895" t="n">
        <v>0</v>
      </c>
      <c r="N158" s="894"/>
      <c r="O158" s="895"/>
      <c r="P158" s="895" t="n">
        <v>0</v>
      </c>
      <c r="Q158" s="894" t="n">
        <v>1</v>
      </c>
      <c r="R158" s="896" t="n">
        <v>5941.440396</v>
      </c>
    </row>
    <row r="159" s="1" customFormat="true" ht="21.95" hidden="false" customHeight="true" outlineLevel="0" collapsed="false">
      <c r="A159" s="419" t="s">
        <v>292</v>
      </c>
      <c r="B159" s="477" t="s">
        <v>419</v>
      </c>
      <c r="C159" s="477" t="s">
        <v>2429</v>
      </c>
      <c r="D159" s="891" t="n">
        <v>0</v>
      </c>
      <c r="E159" s="451" t="n">
        <v>0</v>
      </c>
      <c r="F159" s="452" t="n">
        <v>0</v>
      </c>
      <c r="G159" s="892" t="n">
        <v>0</v>
      </c>
      <c r="H159" s="892" t="n">
        <v>0</v>
      </c>
      <c r="I159" s="892" t="n">
        <v>0</v>
      </c>
      <c r="J159" s="892" t="n">
        <v>0</v>
      </c>
      <c r="K159" s="893" t="n">
        <v>0</v>
      </c>
      <c r="L159" s="894" t="n">
        <v>0</v>
      </c>
      <c r="M159" s="895" t="n">
        <v>0</v>
      </c>
      <c r="N159" s="894"/>
      <c r="O159" s="895"/>
      <c r="P159" s="895" t="n">
        <v>0</v>
      </c>
      <c r="Q159" s="894" t="n">
        <v>0</v>
      </c>
      <c r="R159" s="896" t="n">
        <v>0</v>
      </c>
    </row>
    <row r="160" s="1" customFormat="true" ht="21.95" hidden="false" customHeight="true" outlineLevel="0" collapsed="false">
      <c r="A160" s="419" t="s">
        <v>292</v>
      </c>
      <c r="B160" s="447" t="s">
        <v>421</v>
      </c>
      <c r="C160" s="447" t="s">
        <v>2431</v>
      </c>
      <c r="D160" s="891" t="n">
        <v>1129.926852</v>
      </c>
      <c r="E160" s="451" t="n">
        <v>0</v>
      </c>
      <c r="F160" s="452" t="n">
        <v>0</v>
      </c>
      <c r="G160" s="892" t="n">
        <v>0</v>
      </c>
      <c r="H160" s="892" t="n">
        <v>0</v>
      </c>
      <c r="I160" s="892" t="n">
        <v>0</v>
      </c>
      <c r="J160" s="892" t="n">
        <v>0</v>
      </c>
      <c r="K160" s="893" t="n">
        <v>0</v>
      </c>
      <c r="L160" s="894" t="n">
        <v>0</v>
      </c>
      <c r="M160" s="895" t="n">
        <v>0</v>
      </c>
      <c r="N160" s="894"/>
      <c r="O160" s="895"/>
      <c r="P160" s="895" t="n">
        <v>0</v>
      </c>
      <c r="Q160" s="894" t="n">
        <v>1</v>
      </c>
      <c r="R160" s="896" t="n">
        <v>1129.926852</v>
      </c>
    </row>
    <row r="161" s="425" customFormat="true" ht="21.95" hidden="false" customHeight="true" outlineLevel="0" collapsed="false">
      <c r="A161" s="419" t="s">
        <v>292</v>
      </c>
      <c r="B161" s="477" t="s">
        <v>423</v>
      </c>
      <c r="C161" s="477" t="s">
        <v>2433</v>
      </c>
      <c r="D161" s="891" t="n">
        <v>0</v>
      </c>
      <c r="E161" s="451" t="n">
        <v>0</v>
      </c>
      <c r="F161" s="452" t="n">
        <v>0</v>
      </c>
      <c r="G161" s="892" t="n">
        <v>0</v>
      </c>
      <c r="H161" s="892" t="n">
        <v>0</v>
      </c>
      <c r="I161" s="892" t="n">
        <v>0</v>
      </c>
      <c r="J161" s="892" t="n">
        <v>0</v>
      </c>
      <c r="K161" s="893" t="n">
        <v>0</v>
      </c>
      <c r="L161" s="894" t="n">
        <v>0</v>
      </c>
      <c r="M161" s="895" t="n">
        <v>0</v>
      </c>
      <c r="N161" s="894"/>
      <c r="O161" s="895"/>
      <c r="P161" s="895" t="n">
        <v>0</v>
      </c>
      <c r="Q161" s="894" t="n">
        <v>0</v>
      </c>
      <c r="R161" s="896" t="n">
        <v>0</v>
      </c>
    </row>
    <row r="162" s="445" customFormat="true" ht="21.95" hidden="false" customHeight="true" outlineLevel="0" collapsed="false">
      <c r="A162" s="419" t="s">
        <v>292</v>
      </c>
      <c r="B162" s="447" t="s">
        <v>425</v>
      </c>
      <c r="C162" s="447" t="s">
        <v>2435</v>
      </c>
      <c r="D162" s="891" t="n">
        <v>33050.772648</v>
      </c>
      <c r="E162" s="451" t="n">
        <v>0</v>
      </c>
      <c r="F162" s="452" t="n">
        <v>0</v>
      </c>
      <c r="G162" s="892" t="n">
        <v>0</v>
      </c>
      <c r="H162" s="892" t="n">
        <v>0</v>
      </c>
      <c r="I162" s="892" t="n">
        <v>0</v>
      </c>
      <c r="J162" s="892" t="n">
        <v>0</v>
      </c>
      <c r="K162" s="893" t="n">
        <v>0</v>
      </c>
      <c r="L162" s="894" t="n">
        <v>0</v>
      </c>
      <c r="M162" s="895" t="n">
        <v>0</v>
      </c>
      <c r="N162" s="894"/>
      <c r="O162" s="895"/>
      <c r="P162" s="895" t="n">
        <v>0</v>
      </c>
      <c r="Q162" s="894" t="n">
        <v>1</v>
      </c>
      <c r="R162" s="896" t="n">
        <v>33050.772648</v>
      </c>
    </row>
    <row r="163" s="1" customFormat="true" ht="21.95" hidden="false" customHeight="true" outlineLevel="0" collapsed="false">
      <c r="A163" s="419" t="s">
        <v>292</v>
      </c>
      <c r="B163" s="447" t="s">
        <v>428</v>
      </c>
      <c r="C163" s="447" t="s">
        <v>2437</v>
      </c>
      <c r="D163" s="891" t="n">
        <v>5752.36224</v>
      </c>
      <c r="E163" s="451" t="n">
        <v>0</v>
      </c>
      <c r="F163" s="452" t="n">
        <v>0</v>
      </c>
      <c r="G163" s="892" t="n">
        <v>0</v>
      </c>
      <c r="H163" s="892" t="n">
        <v>0</v>
      </c>
      <c r="I163" s="892" t="n">
        <v>0</v>
      </c>
      <c r="J163" s="892" t="n">
        <v>0</v>
      </c>
      <c r="K163" s="893" t="n">
        <v>0</v>
      </c>
      <c r="L163" s="894" t="n">
        <v>0</v>
      </c>
      <c r="M163" s="895" t="n">
        <v>0</v>
      </c>
      <c r="N163" s="894"/>
      <c r="O163" s="895"/>
      <c r="P163" s="895" t="n">
        <v>0</v>
      </c>
      <c r="Q163" s="894" t="n">
        <v>1</v>
      </c>
      <c r="R163" s="896" t="n">
        <v>5752.36224</v>
      </c>
    </row>
    <row r="164" s="1" customFormat="true" ht="21.95" hidden="false" customHeight="true" outlineLevel="0" collapsed="false">
      <c r="A164" s="419" t="s">
        <v>292</v>
      </c>
      <c r="B164" s="447" t="s">
        <v>430</v>
      </c>
      <c r="C164" s="447" t="s">
        <v>2128</v>
      </c>
      <c r="D164" s="891" t="n">
        <v>5846.23872</v>
      </c>
      <c r="E164" s="451" t="n">
        <v>0</v>
      </c>
      <c r="F164" s="452" t="n">
        <v>0</v>
      </c>
      <c r="G164" s="892" t="n">
        <v>0</v>
      </c>
      <c r="H164" s="892" t="n">
        <v>0</v>
      </c>
      <c r="I164" s="892" t="n">
        <v>0</v>
      </c>
      <c r="J164" s="892" t="n">
        <v>0</v>
      </c>
      <c r="K164" s="893" t="n">
        <v>0</v>
      </c>
      <c r="L164" s="894" t="n">
        <v>0</v>
      </c>
      <c r="M164" s="895" t="n">
        <v>0</v>
      </c>
      <c r="N164" s="894"/>
      <c r="O164" s="895"/>
      <c r="P164" s="895" t="n">
        <v>0</v>
      </c>
      <c r="Q164" s="894" t="n">
        <v>1</v>
      </c>
      <c r="R164" s="896" t="n">
        <v>5846.23872</v>
      </c>
    </row>
    <row r="165" s="445" customFormat="true" ht="21.95" hidden="false" customHeight="true" outlineLevel="0" collapsed="false">
      <c r="A165" s="419" t="s">
        <v>292</v>
      </c>
      <c r="B165" s="477" t="s">
        <v>432</v>
      </c>
      <c r="C165" s="477" t="s">
        <v>2440</v>
      </c>
      <c r="D165" s="891" t="n">
        <v>0</v>
      </c>
      <c r="E165" s="451" t="n">
        <v>0</v>
      </c>
      <c r="F165" s="452" t="n">
        <v>0</v>
      </c>
      <c r="G165" s="892" t="n">
        <v>0</v>
      </c>
      <c r="H165" s="892" t="n">
        <v>0</v>
      </c>
      <c r="I165" s="892" t="n">
        <v>0</v>
      </c>
      <c r="J165" s="892" t="n">
        <v>0</v>
      </c>
      <c r="K165" s="893" t="n">
        <v>0</v>
      </c>
      <c r="L165" s="894" t="n">
        <v>0</v>
      </c>
      <c r="M165" s="895" t="n">
        <v>0</v>
      </c>
      <c r="N165" s="894"/>
      <c r="O165" s="895"/>
      <c r="P165" s="895" t="n">
        <v>0</v>
      </c>
      <c r="Q165" s="894" t="n">
        <v>0</v>
      </c>
      <c r="R165" s="896" t="n">
        <v>0</v>
      </c>
    </row>
    <row r="166" s="1" customFormat="true" ht="21.95" hidden="false" customHeight="true" outlineLevel="0" collapsed="false">
      <c r="A166" s="419" t="s">
        <v>292</v>
      </c>
      <c r="B166" s="447" t="s">
        <v>434</v>
      </c>
      <c r="C166" s="447" t="s">
        <v>1778</v>
      </c>
      <c r="D166" s="891" t="n">
        <v>188.724096</v>
      </c>
      <c r="E166" s="451" t="n">
        <v>0</v>
      </c>
      <c r="F166" s="452" t="n">
        <v>0</v>
      </c>
      <c r="G166" s="892" t="n">
        <v>0</v>
      </c>
      <c r="H166" s="892" t="n">
        <v>0</v>
      </c>
      <c r="I166" s="892" t="n">
        <v>0</v>
      </c>
      <c r="J166" s="892" t="n">
        <v>0</v>
      </c>
      <c r="K166" s="893" t="n">
        <v>0</v>
      </c>
      <c r="L166" s="894" t="n">
        <v>0</v>
      </c>
      <c r="M166" s="895" t="n">
        <v>0</v>
      </c>
      <c r="N166" s="894"/>
      <c r="O166" s="895"/>
      <c r="P166" s="895" t="n">
        <v>0</v>
      </c>
      <c r="Q166" s="894" t="n">
        <v>1</v>
      </c>
      <c r="R166" s="896" t="n">
        <v>188.724096</v>
      </c>
    </row>
    <row r="167" s="1" customFormat="true" ht="21.95" hidden="false" customHeight="true" outlineLevel="0" collapsed="false">
      <c r="A167" s="419" t="s">
        <v>292</v>
      </c>
      <c r="B167" s="447" t="s">
        <v>438</v>
      </c>
      <c r="C167" s="447" t="s">
        <v>1784</v>
      </c>
      <c r="D167" s="891" t="n">
        <v>568.16514</v>
      </c>
      <c r="E167" s="451" t="n">
        <v>0</v>
      </c>
      <c r="F167" s="452" t="n">
        <v>0</v>
      </c>
      <c r="G167" s="892" t="n">
        <v>0</v>
      </c>
      <c r="H167" s="892" t="n">
        <v>0</v>
      </c>
      <c r="I167" s="892" t="n">
        <v>0</v>
      </c>
      <c r="J167" s="892" t="n">
        <v>0</v>
      </c>
      <c r="K167" s="893" t="n">
        <v>0</v>
      </c>
      <c r="L167" s="894" t="n">
        <v>0</v>
      </c>
      <c r="M167" s="895" t="n">
        <v>0</v>
      </c>
      <c r="N167" s="894"/>
      <c r="O167" s="895"/>
      <c r="P167" s="895" t="n">
        <v>0</v>
      </c>
      <c r="Q167" s="894" t="n">
        <v>1</v>
      </c>
      <c r="R167" s="896" t="n">
        <v>568.16514</v>
      </c>
    </row>
    <row r="168" s="445" customFormat="true" ht="21.95" hidden="false" customHeight="true" outlineLevel="0" collapsed="false">
      <c r="A168" s="419" t="s">
        <v>292</v>
      </c>
      <c r="B168" s="447" t="s">
        <v>440</v>
      </c>
      <c r="C168" s="447" t="s">
        <v>1804</v>
      </c>
      <c r="D168" s="891" t="n">
        <v>265.453956</v>
      </c>
      <c r="E168" s="451" t="n">
        <v>0</v>
      </c>
      <c r="F168" s="452" t="n">
        <v>0</v>
      </c>
      <c r="G168" s="892" t="n">
        <v>0</v>
      </c>
      <c r="H168" s="892" t="n">
        <v>0</v>
      </c>
      <c r="I168" s="892" t="n">
        <v>0</v>
      </c>
      <c r="J168" s="892" t="n">
        <v>0</v>
      </c>
      <c r="K168" s="893" t="n">
        <v>0</v>
      </c>
      <c r="L168" s="894" t="n">
        <v>0</v>
      </c>
      <c r="M168" s="895" t="n">
        <v>0</v>
      </c>
      <c r="N168" s="894"/>
      <c r="O168" s="895"/>
      <c r="P168" s="895" t="n">
        <v>0</v>
      </c>
      <c r="Q168" s="894" t="n">
        <v>1</v>
      </c>
      <c r="R168" s="896" t="n">
        <v>265.453956</v>
      </c>
    </row>
    <row r="169" s="1" customFormat="true" ht="21.95" hidden="false" customHeight="true" outlineLevel="0" collapsed="false">
      <c r="A169" s="419" t="s">
        <v>292</v>
      </c>
      <c r="B169" s="447" t="s">
        <v>442</v>
      </c>
      <c r="C169" s="447" t="s">
        <v>1583</v>
      </c>
      <c r="D169" s="891" t="n">
        <v>745.134444</v>
      </c>
      <c r="E169" s="451" t="n">
        <v>0</v>
      </c>
      <c r="F169" s="452" t="n">
        <v>0</v>
      </c>
      <c r="G169" s="892" t="n">
        <v>0</v>
      </c>
      <c r="H169" s="892" t="n">
        <v>0</v>
      </c>
      <c r="I169" s="892" t="n">
        <v>0</v>
      </c>
      <c r="J169" s="892" t="n">
        <v>0</v>
      </c>
      <c r="K169" s="893" t="n">
        <v>0</v>
      </c>
      <c r="L169" s="894" t="n">
        <v>0</v>
      </c>
      <c r="M169" s="895" t="n">
        <v>0</v>
      </c>
      <c r="N169" s="894"/>
      <c r="O169" s="895"/>
      <c r="P169" s="895" t="n">
        <v>0</v>
      </c>
      <c r="Q169" s="894" t="n">
        <v>1</v>
      </c>
      <c r="R169" s="896" t="n">
        <v>745.134444</v>
      </c>
    </row>
    <row r="170" s="1" customFormat="true" ht="21.95" hidden="false" customHeight="true" outlineLevel="0" collapsed="false">
      <c r="A170" s="419" t="s">
        <v>292</v>
      </c>
      <c r="B170" s="447" t="s">
        <v>444</v>
      </c>
      <c r="C170" s="447" t="s">
        <v>2446</v>
      </c>
      <c r="D170" s="891" t="n">
        <v>3353.110056</v>
      </c>
      <c r="E170" s="451" t="n">
        <v>0</v>
      </c>
      <c r="F170" s="452" t="n">
        <v>0</v>
      </c>
      <c r="G170" s="892" t="n">
        <v>0</v>
      </c>
      <c r="H170" s="892" t="n">
        <v>0</v>
      </c>
      <c r="I170" s="892" t="n">
        <v>0</v>
      </c>
      <c r="J170" s="892" t="n">
        <v>0</v>
      </c>
      <c r="K170" s="893" t="n">
        <v>0</v>
      </c>
      <c r="L170" s="894" t="n">
        <v>0</v>
      </c>
      <c r="M170" s="895" t="n">
        <v>0</v>
      </c>
      <c r="N170" s="894"/>
      <c r="O170" s="895"/>
      <c r="P170" s="895" t="n">
        <v>0</v>
      </c>
      <c r="Q170" s="894" t="n">
        <v>1</v>
      </c>
      <c r="R170" s="896" t="n">
        <v>3353.110056</v>
      </c>
    </row>
    <row r="171" s="445" customFormat="true" ht="21.95" hidden="false" customHeight="true" outlineLevel="0" collapsed="false">
      <c r="A171" s="419" t="s">
        <v>292</v>
      </c>
      <c r="B171" s="447" t="s">
        <v>446</v>
      </c>
      <c r="C171" s="447" t="s">
        <v>2448</v>
      </c>
      <c r="D171" s="891" t="n">
        <v>3072.68442</v>
      </c>
      <c r="E171" s="451" t="n">
        <v>0</v>
      </c>
      <c r="F171" s="452" t="n">
        <v>0</v>
      </c>
      <c r="G171" s="892" t="n">
        <v>0</v>
      </c>
      <c r="H171" s="892" t="n">
        <v>0</v>
      </c>
      <c r="I171" s="892" t="n">
        <v>0</v>
      </c>
      <c r="J171" s="892" t="n">
        <v>0</v>
      </c>
      <c r="K171" s="893" t="n">
        <v>0</v>
      </c>
      <c r="L171" s="894" t="n">
        <v>0</v>
      </c>
      <c r="M171" s="895" t="n">
        <v>0</v>
      </c>
      <c r="N171" s="894"/>
      <c r="O171" s="895"/>
      <c r="P171" s="895" t="n">
        <v>0</v>
      </c>
      <c r="Q171" s="894" t="n">
        <v>1</v>
      </c>
      <c r="R171" s="896" t="n">
        <v>3072.68442</v>
      </c>
    </row>
    <row r="172" s="1" customFormat="true" ht="21.95" hidden="false" customHeight="true" outlineLevel="0" collapsed="false">
      <c r="A172" s="419" t="s">
        <v>292</v>
      </c>
      <c r="B172" s="447" t="s">
        <v>448</v>
      </c>
      <c r="C172" s="447" t="s">
        <v>2450</v>
      </c>
      <c r="D172" s="891" t="n">
        <v>8074.955376</v>
      </c>
      <c r="E172" s="451" t="n">
        <v>0</v>
      </c>
      <c r="F172" s="452" t="n">
        <v>0</v>
      </c>
      <c r="G172" s="892" t="n">
        <v>0</v>
      </c>
      <c r="H172" s="892" t="n">
        <v>0</v>
      </c>
      <c r="I172" s="892" t="n">
        <v>0</v>
      </c>
      <c r="J172" s="892" t="n">
        <v>0</v>
      </c>
      <c r="K172" s="893" t="n">
        <v>0</v>
      </c>
      <c r="L172" s="894" t="n">
        <v>0</v>
      </c>
      <c r="M172" s="895" t="n">
        <v>0</v>
      </c>
      <c r="N172" s="894"/>
      <c r="O172" s="895"/>
      <c r="P172" s="895" t="n">
        <v>0</v>
      </c>
      <c r="Q172" s="894" t="n">
        <v>1</v>
      </c>
      <c r="R172" s="896" t="n">
        <v>8074.955376</v>
      </c>
    </row>
    <row r="173" s="1" customFormat="true" ht="21.95" hidden="false" customHeight="true" outlineLevel="0" collapsed="false">
      <c r="A173" s="419" t="s">
        <v>292</v>
      </c>
      <c r="B173" s="447" t="s">
        <v>450</v>
      </c>
      <c r="C173" s="447" t="s">
        <v>2452</v>
      </c>
      <c r="D173" s="891" t="n">
        <v>6755.232132</v>
      </c>
      <c r="E173" s="451" t="n">
        <v>0</v>
      </c>
      <c r="F173" s="452" t="n">
        <v>0</v>
      </c>
      <c r="G173" s="892" t="n">
        <v>0</v>
      </c>
      <c r="H173" s="892" t="n">
        <v>0</v>
      </c>
      <c r="I173" s="892" t="n">
        <v>0</v>
      </c>
      <c r="J173" s="892" t="n">
        <v>0</v>
      </c>
      <c r="K173" s="893" t="n">
        <v>0</v>
      </c>
      <c r="L173" s="894" t="n">
        <v>0</v>
      </c>
      <c r="M173" s="895" t="n">
        <v>0</v>
      </c>
      <c r="N173" s="894"/>
      <c r="O173" s="895"/>
      <c r="P173" s="895" t="n">
        <v>0</v>
      </c>
      <c r="Q173" s="894" t="n">
        <v>1</v>
      </c>
      <c r="R173" s="896" t="n">
        <v>6755.232132</v>
      </c>
    </row>
    <row r="174" s="1" customFormat="true" ht="21.95" hidden="false" customHeight="true" outlineLevel="0" collapsed="false">
      <c r="A174" s="419" t="s">
        <v>292</v>
      </c>
      <c r="B174" s="447" t="s">
        <v>452</v>
      </c>
      <c r="C174" s="447" t="s">
        <v>2454</v>
      </c>
      <c r="D174" s="891" t="n">
        <v>2643.937992</v>
      </c>
      <c r="E174" s="451" t="n">
        <v>0</v>
      </c>
      <c r="F174" s="452" t="n">
        <v>0</v>
      </c>
      <c r="G174" s="892" t="n">
        <v>0</v>
      </c>
      <c r="H174" s="892" t="n">
        <v>0</v>
      </c>
      <c r="I174" s="892" t="n">
        <v>0</v>
      </c>
      <c r="J174" s="892" t="n">
        <v>0</v>
      </c>
      <c r="K174" s="893" t="n">
        <v>0</v>
      </c>
      <c r="L174" s="894" t="n">
        <v>0</v>
      </c>
      <c r="M174" s="895" t="n">
        <v>0</v>
      </c>
      <c r="N174" s="894"/>
      <c r="O174" s="895"/>
      <c r="P174" s="895" t="n">
        <v>0</v>
      </c>
      <c r="Q174" s="894" t="n">
        <v>1</v>
      </c>
      <c r="R174" s="896" t="n">
        <v>2643.937992</v>
      </c>
    </row>
    <row r="175" s="445" customFormat="true" ht="21.95" hidden="false" customHeight="true" outlineLevel="0" collapsed="false">
      <c r="A175" s="419" t="s">
        <v>454</v>
      </c>
      <c r="B175" s="420" t="s">
        <v>454</v>
      </c>
      <c r="C175" s="420" t="s">
        <v>2456</v>
      </c>
      <c r="D175" s="422" t="n">
        <v>284406.68664</v>
      </c>
      <c r="E175" s="889" t="n">
        <v>0</v>
      </c>
      <c r="F175" s="874" t="n">
        <v>0</v>
      </c>
      <c r="G175" s="874" t="n">
        <v>0</v>
      </c>
      <c r="H175" s="874" t="n">
        <v>0</v>
      </c>
      <c r="I175" s="874" t="n">
        <v>0</v>
      </c>
      <c r="J175" s="874" t="n">
        <v>0</v>
      </c>
      <c r="K175" s="874" t="n">
        <v>0</v>
      </c>
      <c r="L175" s="890" t="n">
        <v>0</v>
      </c>
      <c r="M175" s="422" t="n">
        <v>0</v>
      </c>
      <c r="N175" s="890"/>
      <c r="O175" s="422"/>
      <c r="P175" s="422" t="n">
        <v>0</v>
      </c>
      <c r="Q175" s="890" t="n">
        <v>1</v>
      </c>
      <c r="R175" s="422" t="n">
        <v>284406.68664</v>
      </c>
    </row>
    <row r="176" s="1" customFormat="true" ht="21.95" hidden="false" customHeight="true" outlineLevel="0" collapsed="false">
      <c r="A176" s="419" t="s">
        <v>454</v>
      </c>
      <c r="B176" s="477" t="s">
        <v>457</v>
      </c>
      <c r="C176" s="477" t="s">
        <v>2458</v>
      </c>
      <c r="D176" s="891" t="n">
        <v>0</v>
      </c>
      <c r="E176" s="451" t="n">
        <v>0</v>
      </c>
      <c r="F176" s="452" t="n">
        <v>0</v>
      </c>
      <c r="G176" s="892" t="n">
        <v>0</v>
      </c>
      <c r="H176" s="892" t="n">
        <v>0</v>
      </c>
      <c r="I176" s="892" t="n">
        <v>0</v>
      </c>
      <c r="J176" s="892" t="n">
        <v>0</v>
      </c>
      <c r="K176" s="893" t="n">
        <v>0</v>
      </c>
      <c r="L176" s="894" t="n">
        <v>0</v>
      </c>
      <c r="M176" s="895" t="n">
        <v>0</v>
      </c>
      <c r="N176" s="894"/>
      <c r="O176" s="895"/>
      <c r="P176" s="895" t="n">
        <v>0</v>
      </c>
      <c r="Q176" s="894" t="n">
        <v>0</v>
      </c>
      <c r="R176" s="896" t="n">
        <v>0</v>
      </c>
    </row>
    <row r="177" s="445" customFormat="true" ht="21.95" hidden="false" customHeight="true" outlineLevel="0" collapsed="false">
      <c r="A177" s="419" t="s">
        <v>454</v>
      </c>
      <c r="B177" s="447" t="s">
        <v>460</v>
      </c>
      <c r="C177" s="447" t="s">
        <v>2062</v>
      </c>
      <c r="D177" s="891" t="n">
        <v>9901.904976</v>
      </c>
      <c r="E177" s="451" t="n">
        <v>0</v>
      </c>
      <c r="F177" s="452" t="n">
        <v>0</v>
      </c>
      <c r="G177" s="892" t="n">
        <v>0</v>
      </c>
      <c r="H177" s="892" t="n">
        <v>0</v>
      </c>
      <c r="I177" s="892" t="n">
        <v>0</v>
      </c>
      <c r="J177" s="892" t="n">
        <v>0</v>
      </c>
      <c r="K177" s="893" t="n">
        <v>0</v>
      </c>
      <c r="L177" s="894" t="n">
        <v>0</v>
      </c>
      <c r="M177" s="895" t="n">
        <v>0</v>
      </c>
      <c r="N177" s="894"/>
      <c r="O177" s="895"/>
      <c r="P177" s="895" t="n">
        <v>0</v>
      </c>
      <c r="Q177" s="894" t="n">
        <v>1</v>
      </c>
      <c r="R177" s="896" t="n">
        <v>9901.904976</v>
      </c>
    </row>
    <row r="178" s="1" customFormat="true" ht="21.95" hidden="false" customHeight="true" outlineLevel="0" collapsed="false">
      <c r="A178" s="419" t="s">
        <v>454</v>
      </c>
      <c r="B178" s="447" t="s">
        <v>462</v>
      </c>
      <c r="C178" s="447" t="s">
        <v>1761</v>
      </c>
      <c r="D178" s="891" t="n">
        <v>6339.373488</v>
      </c>
      <c r="E178" s="451" t="n">
        <v>0</v>
      </c>
      <c r="F178" s="452" t="n">
        <v>0</v>
      </c>
      <c r="G178" s="892" t="n">
        <v>0</v>
      </c>
      <c r="H178" s="892" t="n">
        <v>0</v>
      </c>
      <c r="I178" s="892" t="n">
        <v>0</v>
      </c>
      <c r="J178" s="892" t="n">
        <v>0</v>
      </c>
      <c r="K178" s="893" t="n">
        <v>0</v>
      </c>
      <c r="L178" s="894" t="n">
        <v>0</v>
      </c>
      <c r="M178" s="895" t="n">
        <v>0</v>
      </c>
      <c r="N178" s="894"/>
      <c r="O178" s="895"/>
      <c r="P178" s="895" t="n">
        <v>0</v>
      </c>
      <c r="Q178" s="894" t="n">
        <v>1</v>
      </c>
      <c r="R178" s="896" t="n">
        <v>6339.373488</v>
      </c>
    </row>
    <row r="179" s="1" customFormat="true" ht="21.95" hidden="false" customHeight="true" outlineLevel="0" collapsed="false">
      <c r="A179" s="419" t="s">
        <v>454</v>
      </c>
      <c r="B179" s="477" t="s">
        <v>465</v>
      </c>
      <c r="C179" s="477" t="s">
        <v>2462</v>
      </c>
      <c r="D179" s="891" t="n">
        <v>0</v>
      </c>
      <c r="E179" s="451" t="n">
        <v>0</v>
      </c>
      <c r="F179" s="452" t="n">
        <v>0</v>
      </c>
      <c r="G179" s="892" t="n">
        <v>0</v>
      </c>
      <c r="H179" s="892" t="n">
        <v>0</v>
      </c>
      <c r="I179" s="892" t="n">
        <v>0</v>
      </c>
      <c r="J179" s="892" t="n">
        <v>0</v>
      </c>
      <c r="K179" s="893" t="n">
        <v>0</v>
      </c>
      <c r="L179" s="894" t="n">
        <v>0</v>
      </c>
      <c r="M179" s="895" t="n">
        <v>0</v>
      </c>
      <c r="N179" s="894"/>
      <c r="O179" s="895"/>
      <c r="P179" s="895" t="n">
        <v>0</v>
      </c>
      <c r="Q179" s="894" t="n">
        <v>0</v>
      </c>
      <c r="R179" s="896" t="n">
        <v>0</v>
      </c>
    </row>
    <row r="180" s="1" customFormat="true" ht="21.95" hidden="false" customHeight="true" outlineLevel="0" collapsed="false">
      <c r="A180" s="419" t="s">
        <v>454</v>
      </c>
      <c r="B180" s="447" t="s">
        <v>467</v>
      </c>
      <c r="C180" s="447" t="s">
        <v>2464</v>
      </c>
      <c r="D180" s="891" t="n">
        <v>8050.808484</v>
      </c>
      <c r="E180" s="451" t="n">
        <v>0</v>
      </c>
      <c r="F180" s="452" t="n">
        <v>0</v>
      </c>
      <c r="G180" s="892" t="n">
        <v>0</v>
      </c>
      <c r="H180" s="892" t="n">
        <v>0</v>
      </c>
      <c r="I180" s="892" t="n">
        <v>0</v>
      </c>
      <c r="J180" s="892" t="n">
        <v>0</v>
      </c>
      <c r="K180" s="893" t="n">
        <v>0</v>
      </c>
      <c r="L180" s="894" t="n">
        <v>0</v>
      </c>
      <c r="M180" s="895" t="n">
        <v>0</v>
      </c>
      <c r="N180" s="894"/>
      <c r="O180" s="895"/>
      <c r="P180" s="895" t="n">
        <v>0</v>
      </c>
      <c r="Q180" s="894" t="n">
        <v>1</v>
      </c>
      <c r="R180" s="896" t="n">
        <v>8050.808484</v>
      </c>
    </row>
    <row r="181" s="1" customFormat="true" ht="21.95" hidden="false" customHeight="true" outlineLevel="0" collapsed="false">
      <c r="A181" s="419" t="s">
        <v>454</v>
      </c>
      <c r="B181" s="447" t="s">
        <v>469</v>
      </c>
      <c r="C181" s="447" t="s">
        <v>2466</v>
      </c>
      <c r="D181" s="891" t="n">
        <v>21029.282424</v>
      </c>
      <c r="E181" s="451" t="n">
        <v>0</v>
      </c>
      <c r="F181" s="452" t="n">
        <v>0</v>
      </c>
      <c r="G181" s="892" t="n">
        <v>0</v>
      </c>
      <c r="H181" s="892" t="n">
        <v>0</v>
      </c>
      <c r="I181" s="892" t="n">
        <v>0</v>
      </c>
      <c r="J181" s="892" t="n">
        <v>0</v>
      </c>
      <c r="K181" s="893" t="n">
        <v>0</v>
      </c>
      <c r="L181" s="894" t="n">
        <v>0</v>
      </c>
      <c r="M181" s="895" t="n">
        <v>0</v>
      </c>
      <c r="N181" s="894"/>
      <c r="O181" s="895"/>
      <c r="P181" s="895" t="n">
        <v>0</v>
      </c>
      <c r="Q181" s="894" t="n">
        <v>1</v>
      </c>
      <c r="R181" s="896" t="n">
        <v>21029.282424</v>
      </c>
    </row>
    <row r="182" s="1" customFormat="true" ht="21.95" hidden="false" customHeight="true" outlineLevel="0" collapsed="false">
      <c r="A182" s="419" t="s">
        <v>454</v>
      </c>
      <c r="B182" s="447" t="s">
        <v>471</v>
      </c>
      <c r="C182" s="447" t="s">
        <v>2468</v>
      </c>
      <c r="D182" s="891" t="n">
        <v>113.45094</v>
      </c>
      <c r="E182" s="451" t="n">
        <v>0</v>
      </c>
      <c r="F182" s="452" t="n">
        <v>0</v>
      </c>
      <c r="G182" s="892" t="n">
        <v>0</v>
      </c>
      <c r="H182" s="892" t="n">
        <v>0</v>
      </c>
      <c r="I182" s="892" t="n">
        <v>0</v>
      </c>
      <c r="J182" s="892" t="n">
        <v>0</v>
      </c>
      <c r="K182" s="893" t="n">
        <v>0</v>
      </c>
      <c r="L182" s="894" t="n">
        <v>0</v>
      </c>
      <c r="M182" s="895" t="n">
        <v>0</v>
      </c>
      <c r="N182" s="894"/>
      <c r="O182" s="895"/>
      <c r="P182" s="895" t="n">
        <v>0</v>
      </c>
      <c r="Q182" s="894" t="n">
        <v>1</v>
      </c>
      <c r="R182" s="896" t="n">
        <v>113.45094</v>
      </c>
    </row>
    <row r="183" s="445" customFormat="true" ht="21.95" hidden="false" customHeight="true" outlineLevel="0" collapsed="false">
      <c r="A183" s="419" t="s">
        <v>454</v>
      </c>
      <c r="B183" s="477" t="s">
        <v>474</v>
      </c>
      <c r="C183" s="477" t="s">
        <v>2470</v>
      </c>
      <c r="D183" s="891" t="n">
        <v>0</v>
      </c>
      <c r="E183" s="451" t="n">
        <v>0</v>
      </c>
      <c r="F183" s="452" t="n">
        <v>0</v>
      </c>
      <c r="G183" s="892" t="n">
        <v>0</v>
      </c>
      <c r="H183" s="892" t="n">
        <v>0</v>
      </c>
      <c r="I183" s="892" t="n">
        <v>0</v>
      </c>
      <c r="J183" s="892" t="n">
        <v>0</v>
      </c>
      <c r="K183" s="893" t="n">
        <v>0</v>
      </c>
      <c r="L183" s="894" t="n">
        <v>0</v>
      </c>
      <c r="M183" s="895" t="n">
        <v>0</v>
      </c>
      <c r="N183" s="894"/>
      <c r="O183" s="895"/>
      <c r="P183" s="895" t="n">
        <v>0</v>
      </c>
      <c r="Q183" s="894" t="n">
        <v>0</v>
      </c>
      <c r="R183" s="896" t="n">
        <v>0</v>
      </c>
    </row>
    <row r="184" s="1" customFormat="true" ht="21.95" hidden="false" customHeight="true" outlineLevel="0" collapsed="false">
      <c r="A184" s="419" t="s">
        <v>454</v>
      </c>
      <c r="B184" s="447" t="s">
        <v>476</v>
      </c>
      <c r="C184" s="447" t="s">
        <v>2472</v>
      </c>
      <c r="D184" s="891" t="n">
        <v>4398.092856</v>
      </c>
      <c r="E184" s="451" t="n">
        <v>0</v>
      </c>
      <c r="F184" s="452" t="n">
        <v>0</v>
      </c>
      <c r="G184" s="892" t="n">
        <v>0</v>
      </c>
      <c r="H184" s="892" t="n">
        <v>0</v>
      </c>
      <c r="I184" s="892" t="n">
        <v>0</v>
      </c>
      <c r="J184" s="892" t="n">
        <v>0</v>
      </c>
      <c r="K184" s="893" t="n">
        <v>0</v>
      </c>
      <c r="L184" s="894" t="n">
        <v>0</v>
      </c>
      <c r="M184" s="895" t="n">
        <v>0</v>
      </c>
      <c r="N184" s="894"/>
      <c r="O184" s="895"/>
      <c r="P184" s="895" t="n">
        <v>0</v>
      </c>
      <c r="Q184" s="894" t="n">
        <v>1</v>
      </c>
      <c r="R184" s="896" t="n">
        <v>4398.092856</v>
      </c>
    </row>
    <row r="185" s="1" customFormat="true" ht="21.95" hidden="false" customHeight="true" outlineLevel="0" collapsed="false">
      <c r="A185" s="419" t="s">
        <v>454</v>
      </c>
      <c r="B185" s="447" t="s">
        <v>478</v>
      </c>
      <c r="C185" s="447" t="s">
        <v>2474</v>
      </c>
      <c r="D185" s="891" t="n">
        <v>10805.890968</v>
      </c>
      <c r="E185" s="451" t="n">
        <v>0</v>
      </c>
      <c r="F185" s="452" t="n">
        <v>0</v>
      </c>
      <c r="G185" s="892" t="n">
        <v>0</v>
      </c>
      <c r="H185" s="892" t="n">
        <v>0</v>
      </c>
      <c r="I185" s="892" t="n">
        <v>0</v>
      </c>
      <c r="J185" s="892" t="n">
        <v>0</v>
      </c>
      <c r="K185" s="893" t="n">
        <v>0</v>
      </c>
      <c r="L185" s="894" t="n">
        <v>0</v>
      </c>
      <c r="M185" s="895" t="n">
        <v>0</v>
      </c>
      <c r="N185" s="894"/>
      <c r="O185" s="895"/>
      <c r="P185" s="895" t="n">
        <v>0</v>
      </c>
      <c r="Q185" s="894" t="n">
        <v>1</v>
      </c>
      <c r="R185" s="896" t="n">
        <v>10805.890968</v>
      </c>
    </row>
    <row r="186" s="445" customFormat="true" ht="21.95" hidden="false" customHeight="true" outlineLevel="0" collapsed="false">
      <c r="A186" s="419" t="s">
        <v>454</v>
      </c>
      <c r="B186" s="477" t="s">
        <v>480</v>
      </c>
      <c r="C186" s="477" t="s">
        <v>2476</v>
      </c>
      <c r="D186" s="891" t="n">
        <v>0</v>
      </c>
      <c r="E186" s="451" t="n">
        <v>0</v>
      </c>
      <c r="F186" s="452" t="n">
        <v>0</v>
      </c>
      <c r="G186" s="892" t="n">
        <v>0</v>
      </c>
      <c r="H186" s="892" t="n">
        <v>0</v>
      </c>
      <c r="I186" s="892" t="n">
        <v>0</v>
      </c>
      <c r="J186" s="892" t="n">
        <v>0</v>
      </c>
      <c r="K186" s="893" t="n">
        <v>0</v>
      </c>
      <c r="L186" s="894" t="n">
        <v>0</v>
      </c>
      <c r="M186" s="895" t="n">
        <v>0</v>
      </c>
      <c r="N186" s="894"/>
      <c r="O186" s="895"/>
      <c r="P186" s="895" t="n">
        <v>0</v>
      </c>
      <c r="Q186" s="894" t="n">
        <v>0</v>
      </c>
      <c r="R186" s="896" t="n">
        <v>0</v>
      </c>
    </row>
    <row r="187" s="1" customFormat="true" ht="21.95" hidden="false" customHeight="true" outlineLevel="0" collapsed="false">
      <c r="A187" s="419" t="s">
        <v>454</v>
      </c>
      <c r="B187" s="447" t="s">
        <v>482</v>
      </c>
      <c r="C187" s="447" t="s">
        <v>2478</v>
      </c>
      <c r="D187" s="891" t="n">
        <v>101035.755288</v>
      </c>
      <c r="E187" s="451" t="n">
        <v>0</v>
      </c>
      <c r="F187" s="452" t="n">
        <v>0</v>
      </c>
      <c r="G187" s="892" t="n">
        <v>0</v>
      </c>
      <c r="H187" s="892" t="n">
        <v>0</v>
      </c>
      <c r="I187" s="892" t="n">
        <v>0</v>
      </c>
      <c r="J187" s="892" t="n">
        <v>0</v>
      </c>
      <c r="K187" s="893" t="n">
        <v>0</v>
      </c>
      <c r="L187" s="894" t="n">
        <v>0</v>
      </c>
      <c r="M187" s="895" t="n">
        <v>0</v>
      </c>
      <c r="N187" s="894"/>
      <c r="O187" s="895"/>
      <c r="P187" s="895" t="n">
        <v>0</v>
      </c>
      <c r="Q187" s="894" t="n">
        <v>1</v>
      </c>
      <c r="R187" s="896" t="n">
        <v>101035.755288</v>
      </c>
    </row>
    <row r="188" s="445" customFormat="true" ht="21.95" hidden="false" customHeight="true" outlineLevel="0" collapsed="false">
      <c r="A188" s="419" t="s">
        <v>454</v>
      </c>
      <c r="B188" s="477" t="s">
        <v>484</v>
      </c>
      <c r="C188" s="477" t="s">
        <v>2480</v>
      </c>
      <c r="D188" s="891" t="n">
        <v>0</v>
      </c>
      <c r="E188" s="451" t="n">
        <v>0</v>
      </c>
      <c r="F188" s="452" t="n">
        <v>0</v>
      </c>
      <c r="G188" s="892" t="n">
        <v>0</v>
      </c>
      <c r="H188" s="892" t="n">
        <v>0</v>
      </c>
      <c r="I188" s="892" t="n">
        <v>0</v>
      </c>
      <c r="J188" s="892" t="n">
        <v>0</v>
      </c>
      <c r="K188" s="893" t="n">
        <v>0</v>
      </c>
      <c r="L188" s="894" t="n">
        <v>0</v>
      </c>
      <c r="M188" s="895" t="n">
        <v>0</v>
      </c>
      <c r="N188" s="894"/>
      <c r="O188" s="895"/>
      <c r="P188" s="895" t="n">
        <v>0</v>
      </c>
      <c r="Q188" s="894" t="n">
        <v>0</v>
      </c>
      <c r="R188" s="896" t="n">
        <v>0</v>
      </c>
    </row>
    <row r="189" s="1" customFormat="true" ht="21.95" hidden="false" customHeight="true" outlineLevel="0" collapsed="false">
      <c r="A189" s="419" t="s">
        <v>454</v>
      </c>
      <c r="B189" s="477" t="s">
        <v>486</v>
      </c>
      <c r="C189" s="477" t="s">
        <v>2482</v>
      </c>
      <c r="D189" s="891" t="n">
        <v>0</v>
      </c>
      <c r="E189" s="451" t="n">
        <v>0</v>
      </c>
      <c r="F189" s="452" t="n">
        <v>0</v>
      </c>
      <c r="G189" s="892" t="n">
        <v>0</v>
      </c>
      <c r="H189" s="892" t="n">
        <v>0</v>
      </c>
      <c r="I189" s="892" t="n">
        <v>0</v>
      </c>
      <c r="J189" s="892" t="n">
        <v>0</v>
      </c>
      <c r="K189" s="893" t="n">
        <v>0</v>
      </c>
      <c r="L189" s="894" t="n">
        <v>0</v>
      </c>
      <c r="M189" s="895" t="n">
        <v>0</v>
      </c>
      <c r="N189" s="894"/>
      <c r="O189" s="895"/>
      <c r="P189" s="895" t="n">
        <v>0</v>
      </c>
      <c r="Q189" s="894" t="n">
        <v>0</v>
      </c>
      <c r="R189" s="896" t="n">
        <v>0</v>
      </c>
    </row>
    <row r="190" s="1" customFormat="true" ht="21.95" hidden="false" customHeight="true" outlineLevel="0" collapsed="false">
      <c r="A190" s="419" t="s">
        <v>454</v>
      </c>
      <c r="B190" s="447" t="s">
        <v>488</v>
      </c>
      <c r="C190" s="447" t="s">
        <v>2484</v>
      </c>
      <c r="D190" s="891" t="n">
        <v>32992.686576</v>
      </c>
      <c r="E190" s="451" t="n">
        <v>0</v>
      </c>
      <c r="F190" s="452" t="n">
        <v>0</v>
      </c>
      <c r="G190" s="892" t="n">
        <v>0</v>
      </c>
      <c r="H190" s="892" t="n">
        <v>0</v>
      </c>
      <c r="I190" s="892" t="n">
        <v>0</v>
      </c>
      <c r="J190" s="892" t="n">
        <v>0</v>
      </c>
      <c r="K190" s="893" t="n">
        <v>0</v>
      </c>
      <c r="L190" s="894" t="n">
        <v>0</v>
      </c>
      <c r="M190" s="895" t="n">
        <v>0</v>
      </c>
      <c r="N190" s="894"/>
      <c r="O190" s="895"/>
      <c r="P190" s="895" t="n">
        <v>0</v>
      </c>
      <c r="Q190" s="894" t="n">
        <v>1</v>
      </c>
      <c r="R190" s="896" t="n">
        <v>32992.686576</v>
      </c>
    </row>
    <row r="191" s="425" customFormat="true" ht="21.95" hidden="false" customHeight="true" outlineLevel="0" collapsed="false">
      <c r="A191" s="419" t="s">
        <v>454</v>
      </c>
      <c r="B191" s="447" t="s">
        <v>490</v>
      </c>
      <c r="C191" s="447" t="s">
        <v>2486</v>
      </c>
      <c r="D191" s="891" t="n">
        <v>2251.285452</v>
      </c>
      <c r="E191" s="451" t="n">
        <v>0</v>
      </c>
      <c r="F191" s="452" t="n">
        <v>0</v>
      </c>
      <c r="G191" s="892" t="n">
        <v>0</v>
      </c>
      <c r="H191" s="892" t="n">
        <v>0</v>
      </c>
      <c r="I191" s="892" t="n">
        <v>0</v>
      </c>
      <c r="J191" s="892" t="n">
        <v>0</v>
      </c>
      <c r="K191" s="893" t="n">
        <v>0</v>
      </c>
      <c r="L191" s="894" t="n">
        <v>0</v>
      </c>
      <c r="M191" s="895" t="n">
        <v>0</v>
      </c>
      <c r="N191" s="894"/>
      <c r="O191" s="895"/>
      <c r="P191" s="895" t="n">
        <v>0</v>
      </c>
      <c r="Q191" s="894" t="n">
        <v>1</v>
      </c>
      <c r="R191" s="896" t="n">
        <v>2251.285452</v>
      </c>
    </row>
    <row r="192" s="445" customFormat="true" ht="21.95" hidden="false" customHeight="true" outlineLevel="0" collapsed="false">
      <c r="A192" s="419" t="s">
        <v>454</v>
      </c>
      <c r="B192" s="447" t="s">
        <v>492</v>
      </c>
      <c r="C192" s="447" t="s">
        <v>2488</v>
      </c>
      <c r="D192" s="891" t="n">
        <v>4679.671716</v>
      </c>
      <c r="E192" s="451" t="n">
        <v>0</v>
      </c>
      <c r="F192" s="452" t="n">
        <v>0</v>
      </c>
      <c r="G192" s="892" t="n">
        <v>0</v>
      </c>
      <c r="H192" s="892" t="n">
        <v>0</v>
      </c>
      <c r="I192" s="892" t="n">
        <v>0</v>
      </c>
      <c r="J192" s="892" t="n">
        <v>0</v>
      </c>
      <c r="K192" s="893" t="n">
        <v>0</v>
      </c>
      <c r="L192" s="894" t="n">
        <v>0</v>
      </c>
      <c r="M192" s="895" t="n">
        <v>0</v>
      </c>
      <c r="N192" s="894"/>
      <c r="O192" s="895"/>
      <c r="P192" s="895" t="n">
        <v>0</v>
      </c>
      <c r="Q192" s="894" t="n">
        <v>1</v>
      </c>
      <c r="R192" s="896" t="n">
        <v>4679.671716</v>
      </c>
    </row>
    <row r="193" s="1" customFormat="true" ht="21.95" hidden="false" customHeight="true" outlineLevel="0" collapsed="false">
      <c r="A193" s="419" t="s">
        <v>454</v>
      </c>
      <c r="B193" s="447" t="s">
        <v>494</v>
      </c>
      <c r="C193" s="447" t="s">
        <v>2490</v>
      </c>
      <c r="D193" s="891" t="n">
        <v>577.653948</v>
      </c>
      <c r="E193" s="451" t="n">
        <v>0</v>
      </c>
      <c r="F193" s="452" t="n">
        <v>0</v>
      </c>
      <c r="G193" s="892" t="n">
        <v>0</v>
      </c>
      <c r="H193" s="892" t="n">
        <v>0</v>
      </c>
      <c r="I193" s="892" t="n">
        <v>0</v>
      </c>
      <c r="J193" s="892" t="n">
        <v>0</v>
      </c>
      <c r="K193" s="893" t="n">
        <v>0</v>
      </c>
      <c r="L193" s="894" t="n">
        <v>0</v>
      </c>
      <c r="M193" s="895" t="n">
        <v>0</v>
      </c>
      <c r="N193" s="894"/>
      <c r="O193" s="895"/>
      <c r="P193" s="895" t="n">
        <v>0</v>
      </c>
      <c r="Q193" s="894" t="n">
        <v>1</v>
      </c>
      <c r="R193" s="896" t="n">
        <v>577.653948</v>
      </c>
    </row>
    <row r="194" s="1" customFormat="true" ht="21.95" hidden="false" customHeight="true" outlineLevel="0" collapsed="false">
      <c r="A194" s="419" t="s">
        <v>454</v>
      </c>
      <c r="B194" s="447" t="s">
        <v>496</v>
      </c>
      <c r="C194" s="447" t="s">
        <v>2078</v>
      </c>
      <c r="D194" s="891" t="n">
        <v>37429.867656</v>
      </c>
      <c r="E194" s="451" t="n">
        <v>0</v>
      </c>
      <c r="F194" s="452" t="n">
        <v>0</v>
      </c>
      <c r="G194" s="892" t="n">
        <v>0</v>
      </c>
      <c r="H194" s="892" t="n">
        <v>0</v>
      </c>
      <c r="I194" s="892" t="n">
        <v>0</v>
      </c>
      <c r="J194" s="892" t="n">
        <v>0</v>
      </c>
      <c r="K194" s="893" t="n">
        <v>0</v>
      </c>
      <c r="L194" s="894" t="n">
        <v>0</v>
      </c>
      <c r="M194" s="895" t="n">
        <v>0</v>
      </c>
      <c r="N194" s="894"/>
      <c r="O194" s="895"/>
      <c r="P194" s="895" t="n">
        <v>0</v>
      </c>
      <c r="Q194" s="894" t="n">
        <v>1</v>
      </c>
      <c r="R194" s="896" t="n">
        <v>37429.867656</v>
      </c>
    </row>
    <row r="195" s="1" customFormat="true" ht="21.95" hidden="false" customHeight="true" outlineLevel="0" collapsed="false">
      <c r="A195" s="419" t="s">
        <v>454</v>
      </c>
      <c r="B195" s="447" t="s">
        <v>498</v>
      </c>
      <c r="C195" s="447" t="s">
        <v>2493</v>
      </c>
      <c r="D195" s="891" t="n">
        <v>6569.765388</v>
      </c>
      <c r="E195" s="451" t="n">
        <v>0</v>
      </c>
      <c r="F195" s="452" t="n">
        <v>0</v>
      </c>
      <c r="G195" s="892" t="n">
        <v>0</v>
      </c>
      <c r="H195" s="892" t="n">
        <v>0</v>
      </c>
      <c r="I195" s="892" t="n">
        <v>0</v>
      </c>
      <c r="J195" s="892" t="n">
        <v>0</v>
      </c>
      <c r="K195" s="893" t="n">
        <v>0</v>
      </c>
      <c r="L195" s="894" t="n">
        <v>0</v>
      </c>
      <c r="M195" s="895" t="n">
        <v>0</v>
      </c>
      <c r="N195" s="894"/>
      <c r="O195" s="895"/>
      <c r="P195" s="895" t="n">
        <v>0</v>
      </c>
      <c r="Q195" s="894" t="n">
        <v>1</v>
      </c>
      <c r="R195" s="896" t="n">
        <v>6569.765388</v>
      </c>
    </row>
    <row r="196" s="445" customFormat="true" ht="21.95" hidden="false" customHeight="true" outlineLevel="0" collapsed="false">
      <c r="A196" s="419" t="s">
        <v>454</v>
      </c>
      <c r="B196" s="447" t="s">
        <v>500</v>
      </c>
      <c r="C196" s="447" t="s">
        <v>2495</v>
      </c>
      <c r="D196" s="891" t="n">
        <v>2958.1713</v>
      </c>
      <c r="E196" s="451" t="n">
        <v>0</v>
      </c>
      <c r="F196" s="452" t="n">
        <v>0</v>
      </c>
      <c r="G196" s="892" t="n">
        <v>0</v>
      </c>
      <c r="H196" s="892" t="n">
        <v>0</v>
      </c>
      <c r="I196" s="892" t="n">
        <v>0</v>
      </c>
      <c r="J196" s="892" t="n">
        <v>0</v>
      </c>
      <c r="K196" s="893" t="n">
        <v>0</v>
      </c>
      <c r="L196" s="894" t="n">
        <v>0</v>
      </c>
      <c r="M196" s="895" t="n">
        <v>0</v>
      </c>
      <c r="N196" s="894"/>
      <c r="O196" s="895"/>
      <c r="P196" s="895" t="n">
        <v>0</v>
      </c>
      <c r="Q196" s="894" t="n">
        <v>1</v>
      </c>
      <c r="R196" s="896" t="n">
        <v>2958.1713</v>
      </c>
    </row>
    <row r="197" s="1" customFormat="true" ht="21.95" hidden="false" customHeight="true" outlineLevel="0" collapsed="false">
      <c r="A197" s="419" t="s">
        <v>454</v>
      </c>
      <c r="B197" s="447" t="s">
        <v>502</v>
      </c>
      <c r="C197" s="447" t="s">
        <v>2497</v>
      </c>
      <c r="D197" s="891" t="n">
        <v>1000.148688</v>
      </c>
      <c r="E197" s="451" t="n">
        <v>0</v>
      </c>
      <c r="F197" s="452" t="n">
        <v>0</v>
      </c>
      <c r="G197" s="892" t="n">
        <v>0</v>
      </c>
      <c r="H197" s="892" t="n">
        <v>0</v>
      </c>
      <c r="I197" s="892" t="n">
        <v>0</v>
      </c>
      <c r="J197" s="892" t="n">
        <v>0</v>
      </c>
      <c r="K197" s="893" t="n">
        <v>0</v>
      </c>
      <c r="L197" s="894" t="n">
        <v>0</v>
      </c>
      <c r="M197" s="895" t="n">
        <v>0</v>
      </c>
      <c r="N197" s="894"/>
      <c r="O197" s="895"/>
      <c r="P197" s="895" t="n">
        <v>0</v>
      </c>
      <c r="Q197" s="894" t="n">
        <v>1</v>
      </c>
      <c r="R197" s="896" t="n">
        <v>1000.148688</v>
      </c>
    </row>
    <row r="198" s="1" customFormat="true" ht="21.95" hidden="false" customHeight="true" outlineLevel="0" collapsed="false">
      <c r="A198" s="419" t="s">
        <v>454</v>
      </c>
      <c r="B198" s="477" t="s">
        <v>504</v>
      </c>
      <c r="C198" s="477" t="s">
        <v>2499</v>
      </c>
      <c r="D198" s="891" t="n">
        <v>0</v>
      </c>
      <c r="E198" s="451" t="n">
        <v>0</v>
      </c>
      <c r="F198" s="452" t="n">
        <v>0</v>
      </c>
      <c r="G198" s="892" t="n">
        <v>0</v>
      </c>
      <c r="H198" s="892" t="n">
        <v>0</v>
      </c>
      <c r="I198" s="892" t="n">
        <v>0</v>
      </c>
      <c r="J198" s="892" t="n">
        <v>0</v>
      </c>
      <c r="K198" s="893" t="n">
        <v>0</v>
      </c>
      <c r="L198" s="894" t="n">
        <v>0</v>
      </c>
      <c r="M198" s="895" t="n">
        <v>0</v>
      </c>
      <c r="N198" s="894"/>
      <c r="O198" s="895"/>
      <c r="P198" s="895" t="n">
        <v>0</v>
      </c>
      <c r="Q198" s="894" t="n">
        <v>0</v>
      </c>
      <c r="R198" s="896" t="n">
        <v>0</v>
      </c>
    </row>
    <row r="199" s="445" customFormat="true" ht="21.95" hidden="false" customHeight="true" outlineLevel="0" collapsed="false">
      <c r="A199" s="419" t="s">
        <v>454</v>
      </c>
      <c r="B199" s="447" t="s">
        <v>506</v>
      </c>
      <c r="C199" s="447" t="s">
        <v>2501</v>
      </c>
      <c r="D199" s="891" t="n">
        <v>113.278968</v>
      </c>
      <c r="E199" s="451" t="n">
        <v>0</v>
      </c>
      <c r="F199" s="452" t="n">
        <v>0</v>
      </c>
      <c r="G199" s="892" t="n">
        <v>0</v>
      </c>
      <c r="H199" s="892" t="n">
        <v>0</v>
      </c>
      <c r="I199" s="892" t="n">
        <v>0</v>
      </c>
      <c r="J199" s="892" t="n">
        <v>0</v>
      </c>
      <c r="K199" s="893" t="n">
        <v>0</v>
      </c>
      <c r="L199" s="894" t="n">
        <v>0</v>
      </c>
      <c r="M199" s="895" t="n">
        <v>0</v>
      </c>
      <c r="N199" s="894"/>
      <c r="O199" s="895"/>
      <c r="P199" s="895" t="n">
        <v>0</v>
      </c>
      <c r="Q199" s="894" t="n">
        <v>1</v>
      </c>
      <c r="R199" s="896" t="n">
        <v>113.278968</v>
      </c>
    </row>
    <row r="200" s="1" customFormat="true" ht="21.95" hidden="false" customHeight="true" outlineLevel="0" collapsed="false">
      <c r="A200" s="419" t="s">
        <v>454</v>
      </c>
      <c r="B200" s="447" t="s">
        <v>508</v>
      </c>
      <c r="C200" s="447" t="s">
        <v>2503</v>
      </c>
      <c r="D200" s="891" t="n">
        <v>143.1414</v>
      </c>
      <c r="E200" s="451" t="n">
        <v>0</v>
      </c>
      <c r="F200" s="452" t="n">
        <v>0</v>
      </c>
      <c r="G200" s="892" t="n">
        <v>0</v>
      </c>
      <c r="H200" s="892" t="n">
        <v>0</v>
      </c>
      <c r="I200" s="892" t="n">
        <v>0</v>
      </c>
      <c r="J200" s="892" t="n">
        <v>0</v>
      </c>
      <c r="K200" s="893" t="n">
        <v>0</v>
      </c>
      <c r="L200" s="894" t="n">
        <v>0</v>
      </c>
      <c r="M200" s="895" t="n">
        <v>0</v>
      </c>
      <c r="N200" s="894"/>
      <c r="O200" s="895"/>
      <c r="P200" s="895" t="n">
        <v>0</v>
      </c>
      <c r="Q200" s="894" t="n">
        <v>1</v>
      </c>
      <c r="R200" s="896" t="n">
        <v>143.1414</v>
      </c>
    </row>
    <row r="201" s="445" customFormat="true" ht="21.95" hidden="false" customHeight="true" outlineLevel="0" collapsed="false">
      <c r="A201" s="419" t="s">
        <v>454</v>
      </c>
      <c r="B201" s="477" t="s">
        <v>510</v>
      </c>
      <c r="C201" s="477" t="s">
        <v>2505</v>
      </c>
      <c r="D201" s="891" t="n">
        <v>0</v>
      </c>
      <c r="E201" s="451" t="n">
        <v>0</v>
      </c>
      <c r="F201" s="452" t="n">
        <v>0</v>
      </c>
      <c r="G201" s="892" t="n">
        <v>0</v>
      </c>
      <c r="H201" s="892" t="n">
        <v>0</v>
      </c>
      <c r="I201" s="892" t="n">
        <v>0</v>
      </c>
      <c r="J201" s="892" t="n">
        <v>0</v>
      </c>
      <c r="K201" s="893" t="n">
        <v>0</v>
      </c>
      <c r="L201" s="894" t="n">
        <v>0</v>
      </c>
      <c r="M201" s="895" t="n">
        <v>0</v>
      </c>
      <c r="N201" s="894"/>
      <c r="O201" s="895"/>
      <c r="P201" s="895" t="n">
        <v>0</v>
      </c>
      <c r="Q201" s="894" t="n">
        <v>0</v>
      </c>
      <c r="R201" s="896" t="n">
        <v>0</v>
      </c>
    </row>
    <row r="202" s="1" customFormat="true" ht="21.95" hidden="false" customHeight="true" outlineLevel="0" collapsed="false">
      <c r="A202" s="419" t="s">
        <v>454</v>
      </c>
      <c r="B202" s="447" t="s">
        <v>512</v>
      </c>
      <c r="C202" s="447" t="s">
        <v>2507</v>
      </c>
      <c r="D202" s="891" t="n">
        <v>226.54782</v>
      </c>
      <c r="E202" s="451" t="n">
        <v>0</v>
      </c>
      <c r="F202" s="452" t="n">
        <v>0</v>
      </c>
      <c r="G202" s="892" t="n">
        <v>0</v>
      </c>
      <c r="H202" s="892" t="n">
        <v>0</v>
      </c>
      <c r="I202" s="892" t="n">
        <v>0</v>
      </c>
      <c r="J202" s="892" t="n">
        <v>0</v>
      </c>
      <c r="K202" s="893" t="n">
        <v>0</v>
      </c>
      <c r="L202" s="894" t="n">
        <v>0</v>
      </c>
      <c r="M202" s="895" t="n">
        <v>0</v>
      </c>
      <c r="N202" s="894"/>
      <c r="O202" s="895"/>
      <c r="P202" s="895" t="n">
        <v>0</v>
      </c>
      <c r="Q202" s="894" t="n">
        <v>1</v>
      </c>
      <c r="R202" s="896" t="n">
        <v>226.54782</v>
      </c>
    </row>
    <row r="203" s="1" customFormat="true" ht="21.95" hidden="false" customHeight="true" outlineLevel="0" collapsed="false">
      <c r="A203" s="419" t="s">
        <v>454</v>
      </c>
      <c r="B203" s="447" t="s">
        <v>514</v>
      </c>
      <c r="C203" s="447" t="s">
        <v>2394</v>
      </c>
      <c r="D203" s="891" t="n">
        <v>7.121664</v>
      </c>
      <c r="E203" s="451" t="n">
        <v>0</v>
      </c>
      <c r="F203" s="452" t="n">
        <v>0</v>
      </c>
      <c r="G203" s="892" t="n">
        <v>0</v>
      </c>
      <c r="H203" s="892" t="n">
        <v>0</v>
      </c>
      <c r="I203" s="892" t="n">
        <v>0</v>
      </c>
      <c r="J203" s="892" t="n">
        <v>0</v>
      </c>
      <c r="K203" s="893" t="n">
        <v>0</v>
      </c>
      <c r="L203" s="894" t="n">
        <v>0</v>
      </c>
      <c r="M203" s="895" t="n">
        <v>0</v>
      </c>
      <c r="N203" s="894"/>
      <c r="O203" s="895"/>
      <c r="P203" s="895" t="n">
        <v>0</v>
      </c>
      <c r="Q203" s="894" t="n">
        <v>1</v>
      </c>
      <c r="R203" s="896" t="n">
        <v>7.121664</v>
      </c>
    </row>
    <row r="204" s="445" customFormat="true" ht="21.95" hidden="false" customHeight="true" outlineLevel="0" collapsed="false">
      <c r="A204" s="419" t="s">
        <v>454</v>
      </c>
      <c r="B204" s="447" t="s">
        <v>515</v>
      </c>
      <c r="C204" s="447" t="s">
        <v>2510</v>
      </c>
      <c r="D204" s="891" t="n">
        <v>9.589968</v>
      </c>
      <c r="E204" s="451" t="n">
        <v>0</v>
      </c>
      <c r="F204" s="452" t="n">
        <v>0</v>
      </c>
      <c r="G204" s="892" t="n">
        <v>0</v>
      </c>
      <c r="H204" s="892" t="n">
        <v>0</v>
      </c>
      <c r="I204" s="892" t="n">
        <v>0</v>
      </c>
      <c r="J204" s="892" t="n">
        <v>0</v>
      </c>
      <c r="K204" s="893" t="n">
        <v>0</v>
      </c>
      <c r="L204" s="894" t="n">
        <v>0</v>
      </c>
      <c r="M204" s="895" t="n">
        <v>0</v>
      </c>
      <c r="N204" s="894"/>
      <c r="O204" s="895"/>
      <c r="P204" s="895" t="n">
        <v>0</v>
      </c>
      <c r="Q204" s="894" t="n">
        <v>1</v>
      </c>
      <c r="R204" s="896" t="n">
        <v>9.589968</v>
      </c>
    </row>
    <row r="205" s="1" customFormat="true" ht="21.95" hidden="false" customHeight="true" outlineLevel="0" collapsed="false">
      <c r="A205" s="419" t="s">
        <v>454</v>
      </c>
      <c r="B205" s="447" t="s">
        <v>517</v>
      </c>
      <c r="C205" s="447" t="s">
        <v>2512</v>
      </c>
      <c r="D205" s="891" t="n">
        <v>42.18372</v>
      </c>
      <c r="E205" s="451" t="n">
        <v>0</v>
      </c>
      <c r="F205" s="452" t="n">
        <v>0</v>
      </c>
      <c r="G205" s="892" t="n">
        <v>0</v>
      </c>
      <c r="H205" s="892" t="n">
        <v>0</v>
      </c>
      <c r="I205" s="892" t="n">
        <v>0</v>
      </c>
      <c r="J205" s="892" t="n">
        <v>0</v>
      </c>
      <c r="K205" s="893" t="n">
        <v>0</v>
      </c>
      <c r="L205" s="894" t="n">
        <v>0</v>
      </c>
      <c r="M205" s="895" t="n">
        <v>0</v>
      </c>
      <c r="N205" s="894"/>
      <c r="O205" s="895"/>
      <c r="P205" s="895" t="n">
        <v>0</v>
      </c>
      <c r="Q205" s="894" t="n">
        <v>1</v>
      </c>
      <c r="R205" s="896" t="n">
        <v>42.18372</v>
      </c>
    </row>
    <row r="206" s="1" customFormat="true" ht="21.95" hidden="false" customHeight="true" outlineLevel="0" collapsed="false">
      <c r="A206" s="419" t="s">
        <v>454</v>
      </c>
      <c r="B206" s="447" t="s">
        <v>519</v>
      </c>
      <c r="C206" s="447" t="s">
        <v>2514</v>
      </c>
      <c r="D206" s="891" t="n">
        <v>6980.758236</v>
      </c>
      <c r="E206" s="451" t="n">
        <v>0</v>
      </c>
      <c r="F206" s="452" t="n">
        <v>0</v>
      </c>
      <c r="G206" s="892" t="n">
        <v>0</v>
      </c>
      <c r="H206" s="892" t="n">
        <v>0</v>
      </c>
      <c r="I206" s="892" t="n">
        <v>0</v>
      </c>
      <c r="J206" s="892" t="n">
        <v>0</v>
      </c>
      <c r="K206" s="893" t="n">
        <v>0</v>
      </c>
      <c r="L206" s="894" t="n">
        <v>0</v>
      </c>
      <c r="M206" s="895" t="n">
        <v>0</v>
      </c>
      <c r="N206" s="894"/>
      <c r="O206" s="895"/>
      <c r="P206" s="895" t="n">
        <v>0</v>
      </c>
      <c r="Q206" s="894" t="n">
        <v>1</v>
      </c>
      <c r="R206" s="896" t="n">
        <v>6980.758236</v>
      </c>
    </row>
    <row r="207" s="1" customFormat="true" ht="21.95" hidden="false" customHeight="true" outlineLevel="0" collapsed="false">
      <c r="A207" s="419" t="s">
        <v>454</v>
      </c>
      <c r="B207" s="477" t="s">
        <v>521</v>
      </c>
      <c r="C207" s="477" t="s">
        <v>2516</v>
      </c>
      <c r="D207" s="891" t="n">
        <v>0</v>
      </c>
      <c r="E207" s="451" t="n">
        <v>0</v>
      </c>
      <c r="F207" s="452" t="n">
        <v>0</v>
      </c>
      <c r="G207" s="892" t="n">
        <v>0</v>
      </c>
      <c r="H207" s="892" t="n">
        <v>0</v>
      </c>
      <c r="I207" s="892" t="n">
        <v>0</v>
      </c>
      <c r="J207" s="892" t="n">
        <v>0</v>
      </c>
      <c r="K207" s="893" t="n">
        <v>0</v>
      </c>
      <c r="L207" s="894" t="n">
        <v>0</v>
      </c>
      <c r="M207" s="895" t="n">
        <v>0</v>
      </c>
      <c r="N207" s="894"/>
      <c r="O207" s="895"/>
      <c r="P207" s="895" t="n">
        <v>0</v>
      </c>
      <c r="Q207" s="894" t="n">
        <v>0</v>
      </c>
      <c r="R207" s="896" t="n">
        <v>0</v>
      </c>
    </row>
    <row r="208" s="1" customFormat="true" ht="21.95" hidden="false" customHeight="true" outlineLevel="0" collapsed="false">
      <c r="A208" s="419" t="s">
        <v>454</v>
      </c>
      <c r="B208" s="447" t="s">
        <v>523</v>
      </c>
      <c r="C208" s="447" t="s">
        <v>1869</v>
      </c>
      <c r="D208" s="891" t="n">
        <v>252.414432</v>
      </c>
      <c r="E208" s="451" t="n">
        <v>0</v>
      </c>
      <c r="F208" s="452" t="n">
        <v>0</v>
      </c>
      <c r="G208" s="892" t="n">
        <v>0</v>
      </c>
      <c r="H208" s="892" t="n">
        <v>0</v>
      </c>
      <c r="I208" s="892" t="n">
        <v>0</v>
      </c>
      <c r="J208" s="892" t="n">
        <v>0</v>
      </c>
      <c r="K208" s="893" t="n">
        <v>0</v>
      </c>
      <c r="L208" s="894" t="n">
        <v>0</v>
      </c>
      <c r="M208" s="895" t="n">
        <v>0</v>
      </c>
      <c r="N208" s="894"/>
      <c r="O208" s="895"/>
      <c r="P208" s="895" t="n">
        <v>0</v>
      </c>
      <c r="Q208" s="894" t="n">
        <v>1</v>
      </c>
      <c r="R208" s="896" t="n">
        <v>252.414432</v>
      </c>
    </row>
    <row r="209" s="425" customFormat="true" ht="21.95" hidden="false" customHeight="true" outlineLevel="0" collapsed="false">
      <c r="A209" s="419" t="s">
        <v>454</v>
      </c>
      <c r="B209" s="477" t="s">
        <v>525</v>
      </c>
      <c r="C209" s="477" t="s">
        <v>2519</v>
      </c>
      <c r="D209" s="891" t="n">
        <v>0</v>
      </c>
      <c r="E209" s="451" t="n">
        <v>0</v>
      </c>
      <c r="F209" s="452" t="n">
        <v>0</v>
      </c>
      <c r="G209" s="892" t="n">
        <v>0</v>
      </c>
      <c r="H209" s="892" t="n">
        <v>0</v>
      </c>
      <c r="I209" s="892" t="n">
        <v>0</v>
      </c>
      <c r="J209" s="892" t="n">
        <v>0</v>
      </c>
      <c r="K209" s="893" t="n">
        <v>0</v>
      </c>
      <c r="L209" s="894" t="n">
        <v>0</v>
      </c>
      <c r="M209" s="895" t="n">
        <v>0</v>
      </c>
      <c r="N209" s="894"/>
      <c r="O209" s="895"/>
      <c r="P209" s="895" t="n">
        <v>0</v>
      </c>
      <c r="Q209" s="894" t="n">
        <v>0</v>
      </c>
      <c r="R209" s="896" t="n">
        <v>0</v>
      </c>
    </row>
    <row r="210" s="1" customFormat="true" ht="21.95" hidden="false" customHeight="true" outlineLevel="0" collapsed="false">
      <c r="A210" s="419" t="s">
        <v>454</v>
      </c>
      <c r="B210" s="447" t="s">
        <v>527</v>
      </c>
      <c r="C210" s="447" t="s">
        <v>2521</v>
      </c>
      <c r="D210" s="891" t="n">
        <v>11578.227336</v>
      </c>
      <c r="E210" s="451" t="n">
        <v>0</v>
      </c>
      <c r="F210" s="452" t="n">
        <v>0</v>
      </c>
      <c r="G210" s="892" t="n">
        <v>0</v>
      </c>
      <c r="H210" s="892" t="n">
        <v>0</v>
      </c>
      <c r="I210" s="892" t="n">
        <v>0</v>
      </c>
      <c r="J210" s="892" t="n">
        <v>0</v>
      </c>
      <c r="K210" s="893" t="n">
        <v>0</v>
      </c>
      <c r="L210" s="894" t="n">
        <v>0</v>
      </c>
      <c r="M210" s="895" t="n">
        <v>0</v>
      </c>
      <c r="N210" s="894"/>
      <c r="O210" s="895"/>
      <c r="P210" s="895" t="n">
        <v>0</v>
      </c>
      <c r="Q210" s="894" t="n">
        <v>1</v>
      </c>
      <c r="R210" s="896" t="n">
        <v>11578.227336</v>
      </c>
    </row>
    <row r="211" s="1" customFormat="true" ht="21.95" hidden="false" customHeight="true" outlineLevel="0" collapsed="false">
      <c r="A211" s="419" t="s">
        <v>454</v>
      </c>
      <c r="B211" s="477" t="s">
        <v>529</v>
      </c>
      <c r="C211" s="477" t="s">
        <v>2433</v>
      </c>
      <c r="D211" s="891" t="n">
        <v>0</v>
      </c>
      <c r="E211" s="451" t="n">
        <v>0</v>
      </c>
      <c r="F211" s="452" t="n">
        <v>0</v>
      </c>
      <c r="G211" s="892" t="n">
        <v>0</v>
      </c>
      <c r="H211" s="892" t="n">
        <v>0</v>
      </c>
      <c r="I211" s="892" t="n">
        <v>0</v>
      </c>
      <c r="J211" s="892" t="n">
        <v>0</v>
      </c>
      <c r="K211" s="893" t="n">
        <v>0</v>
      </c>
      <c r="L211" s="894" t="n">
        <v>0</v>
      </c>
      <c r="M211" s="895" t="n">
        <v>0</v>
      </c>
      <c r="N211" s="894"/>
      <c r="O211" s="895"/>
      <c r="P211" s="895" t="n">
        <v>0</v>
      </c>
      <c r="Q211" s="894" t="n">
        <v>0</v>
      </c>
      <c r="R211" s="896" t="n">
        <v>0</v>
      </c>
    </row>
    <row r="212" s="1" customFormat="true" ht="21.95" hidden="false" customHeight="true" outlineLevel="0" collapsed="false">
      <c r="A212" s="419" t="s">
        <v>454</v>
      </c>
      <c r="B212" s="447" t="s">
        <v>531</v>
      </c>
      <c r="C212" s="447" t="s">
        <v>2524</v>
      </c>
      <c r="D212" s="891" t="n">
        <v>8124.028092</v>
      </c>
      <c r="E212" s="451" t="n">
        <v>0</v>
      </c>
      <c r="F212" s="452" t="n">
        <v>0</v>
      </c>
      <c r="G212" s="892" t="n">
        <v>0</v>
      </c>
      <c r="H212" s="892" t="n">
        <v>0</v>
      </c>
      <c r="I212" s="892" t="n">
        <v>0</v>
      </c>
      <c r="J212" s="892" t="n">
        <v>0</v>
      </c>
      <c r="K212" s="893" t="n">
        <v>0</v>
      </c>
      <c r="L212" s="894" t="n">
        <v>0</v>
      </c>
      <c r="M212" s="895" t="n">
        <v>0</v>
      </c>
      <c r="N212" s="894"/>
      <c r="O212" s="895"/>
      <c r="P212" s="895" t="n">
        <v>0</v>
      </c>
      <c r="Q212" s="894" t="n">
        <v>1</v>
      </c>
      <c r="R212" s="896" t="n">
        <v>8124.028092</v>
      </c>
    </row>
    <row r="213" s="425" customFormat="true" ht="21.95" hidden="false" customHeight="true" outlineLevel="0" collapsed="false">
      <c r="A213" s="419" t="s">
        <v>454</v>
      </c>
      <c r="B213" s="447" t="s">
        <v>533</v>
      </c>
      <c r="C213" s="447" t="s">
        <v>2526</v>
      </c>
      <c r="D213" s="891" t="n">
        <v>6795.584856</v>
      </c>
      <c r="E213" s="451" t="n">
        <v>0</v>
      </c>
      <c r="F213" s="452" t="n">
        <v>0</v>
      </c>
      <c r="G213" s="892" t="n">
        <v>0</v>
      </c>
      <c r="H213" s="892" t="n">
        <v>0</v>
      </c>
      <c r="I213" s="892" t="n">
        <v>0</v>
      </c>
      <c r="J213" s="892" t="n">
        <v>0</v>
      </c>
      <c r="K213" s="893" t="n">
        <v>0</v>
      </c>
      <c r="L213" s="894" t="n">
        <v>0</v>
      </c>
      <c r="M213" s="895" t="n">
        <v>0</v>
      </c>
      <c r="N213" s="894"/>
      <c r="O213" s="895"/>
      <c r="P213" s="895" t="n">
        <v>0</v>
      </c>
      <c r="Q213" s="894" t="n">
        <v>1</v>
      </c>
      <c r="R213" s="896" t="n">
        <v>6795.584856</v>
      </c>
    </row>
    <row r="214" s="1" customFormat="true" ht="21.95" hidden="false" customHeight="true" outlineLevel="0" collapsed="false">
      <c r="A214" s="419" t="s">
        <v>535</v>
      </c>
      <c r="B214" s="420" t="s">
        <v>535</v>
      </c>
      <c r="C214" s="420" t="s">
        <v>2528</v>
      </c>
      <c r="D214" s="422" t="n">
        <v>43778.790648</v>
      </c>
      <c r="E214" s="889" t="n">
        <v>0</v>
      </c>
      <c r="F214" s="874" t="n">
        <v>0</v>
      </c>
      <c r="G214" s="874" t="n">
        <v>0</v>
      </c>
      <c r="H214" s="874" t="n">
        <v>0</v>
      </c>
      <c r="I214" s="874" t="n">
        <v>0</v>
      </c>
      <c r="J214" s="874" t="n">
        <v>0</v>
      </c>
      <c r="K214" s="874" t="n">
        <v>0</v>
      </c>
      <c r="L214" s="890" t="n">
        <v>0</v>
      </c>
      <c r="M214" s="422" t="n">
        <v>0</v>
      </c>
      <c r="N214" s="890"/>
      <c r="O214" s="422"/>
      <c r="P214" s="422" t="n">
        <v>0</v>
      </c>
      <c r="Q214" s="890" t="n">
        <v>1</v>
      </c>
      <c r="R214" s="422" t="n">
        <v>43778.790648</v>
      </c>
    </row>
    <row r="215" s="425" customFormat="true" ht="21.95" hidden="false" customHeight="true" outlineLevel="0" collapsed="false">
      <c r="A215" s="419" t="s">
        <v>535</v>
      </c>
      <c r="B215" s="477" t="s">
        <v>537</v>
      </c>
      <c r="C215" s="477" t="s">
        <v>2530</v>
      </c>
      <c r="D215" s="891" t="n">
        <v>0</v>
      </c>
      <c r="E215" s="451" t="n">
        <v>0</v>
      </c>
      <c r="F215" s="452" t="n">
        <v>0</v>
      </c>
      <c r="G215" s="892" t="n">
        <v>0</v>
      </c>
      <c r="H215" s="892" t="n">
        <v>0</v>
      </c>
      <c r="I215" s="892" t="n">
        <v>0</v>
      </c>
      <c r="J215" s="892" t="n">
        <v>0</v>
      </c>
      <c r="K215" s="893" t="n">
        <v>0</v>
      </c>
      <c r="L215" s="894" t="n">
        <v>0</v>
      </c>
      <c r="M215" s="895" t="n">
        <v>0</v>
      </c>
      <c r="N215" s="894"/>
      <c r="O215" s="895"/>
      <c r="P215" s="895" t="n">
        <v>0</v>
      </c>
      <c r="Q215" s="894" t="n">
        <v>0</v>
      </c>
      <c r="R215" s="896" t="n">
        <v>0</v>
      </c>
    </row>
    <row r="216" s="1" customFormat="true" ht="21.95" hidden="false" customHeight="true" outlineLevel="0" collapsed="false">
      <c r="A216" s="419" t="s">
        <v>535</v>
      </c>
      <c r="B216" s="447" t="s">
        <v>539</v>
      </c>
      <c r="C216" s="447" t="s">
        <v>2532</v>
      </c>
      <c r="D216" s="891" t="n">
        <v>18787.212648</v>
      </c>
      <c r="E216" s="451" t="n">
        <v>0</v>
      </c>
      <c r="F216" s="452" t="n">
        <v>0</v>
      </c>
      <c r="G216" s="892" t="n">
        <v>0</v>
      </c>
      <c r="H216" s="892" t="n">
        <v>0</v>
      </c>
      <c r="I216" s="892" t="n">
        <v>0</v>
      </c>
      <c r="J216" s="892" t="n">
        <v>0</v>
      </c>
      <c r="K216" s="893" t="n">
        <v>0</v>
      </c>
      <c r="L216" s="894" t="n">
        <v>0</v>
      </c>
      <c r="M216" s="895" t="n">
        <v>0</v>
      </c>
      <c r="N216" s="894"/>
      <c r="O216" s="895"/>
      <c r="P216" s="895" t="n">
        <v>0</v>
      </c>
      <c r="Q216" s="894" t="n">
        <v>1</v>
      </c>
      <c r="R216" s="896" t="n">
        <v>18787.212648</v>
      </c>
    </row>
    <row r="217" s="1" customFormat="true" ht="21.95" hidden="false" customHeight="true" outlineLevel="0" collapsed="false">
      <c r="A217" s="419" t="s">
        <v>535</v>
      </c>
      <c r="B217" s="447" t="s">
        <v>541</v>
      </c>
      <c r="C217" s="447" t="s">
        <v>2534</v>
      </c>
      <c r="D217" s="891" t="n">
        <v>12562.45344</v>
      </c>
      <c r="E217" s="451" t="n">
        <v>0</v>
      </c>
      <c r="F217" s="452" t="n">
        <v>0</v>
      </c>
      <c r="G217" s="892" t="n">
        <v>0</v>
      </c>
      <c r="H217" s="892" t="n">
        <v>0</v>
      </c>
      <c r="I217" s="892" t="n">
        <v>0</v>
      </c>
      <c r="J217" s="892" t="n">
        <v>0</v>
      </c>
      <c r="K217" s="893" t="n">
        <v>0</v>
      </c>
      <c r="L217" s="894" t="n">
        <v>0</v>
      </c>
      <c r="M217" s="895" t="n">
        <v>0</v>
      </c>
      <c r="N217" s="894"/>
      <c r="O217" s="895"/>
      <c r="P217" s="895" t="n">
        <v>0</v>
      </c>
      <c r="Q217" s="894" t="n">
        <v>1</v>
      </c>
      <c r="R217" s="896" t="n">
        <v>12562.45344</v>
      </c>
    </row>
    <row r="218" s="1" customFormat="true" ht="21.95" hidden="false" customHeight="true" outlineLevel="0" collapsed="false">
      <c r="A218" s="419" t="s">
        <v>535</v>
      </c>
      <c r="B218" s="447" t="s">
        <v>544</v>
      </c>
      <c r="C218" s="447" t="s">
        <v>1654</v>
      </c>
      <c r="D218" s="891" t="n">
        <v>9667.45656</v>
      </c>
      <c r="E218" s="451" t="n">
        <v>0</v>
      </c>
      <c r="F218" s="452" t="n">
        <v>0</v>
      </c>
      <c r="G218" s="892" t="n">
        <v>0</v>
      </c>
      <c r="H218" s="892" t="n">
        <v>0</v>
      </c>
      <c r="I218" s="892" t="n">
        <v>0</v>
      </c>
      <c r="J218" s="892" t="n">
        <v>0</v>
      </c>
      <c r="K218" s="893" t="n">
        <v>0</v>
      </c>
      <c r="L218" s="894" t="n">
        <v>0</v>
      </c>
      <c r="M218" s="895" t="n">
        <v>0</v>
      </c>
      <c r="N218" s="894"/>
      <c r="O218" s="895"/>
      <c r="P218" s="895" t="n">
        <v>0</v>
      </c>
      <c r="Q218" s="894" t="n">
        <v>1</v>
      </c>
      <c r="R218" s="896" t="n">
        <v>9667.45656</v>
      </c>
    </row>
    <row r="219" s="445" customFormat="true" ht="21.95" hidden="false" customHeight="true" outlineLevel="0" collapsed="false">
      <c r="A219" s="419" t="s">
        <v>535</v>
      </c>
      <c r="B219" s="447" t="s">
        <v>546</v>
      </c>
      <c r="C219" s="447" t="s">
        <v>2537</v>
      </c>
      <c r="D219" s="891" t="n">
        <v>2761.668</v>
      </c>
      <c r="E219" s="451" t="n">
        <v>0</v>
      </c>
      <c r="F219" s="452" t="n">
        <v>0</v>
      </c>
      <c r="G219" s="892" t="n">
        <v>0</v>
      </c>
      <c r="H219" s="892" t="n">
        <v>0</v>
      </c>
      <c r="I219" s="892" t="n">
        <v>0</v>
      </c>
      <c r="J219" s="892" t="n">
        <v>0</v>
      </c>
      <c r="K219" s="893" t="n">
        <v>0</v>
      </c>
      <c r="L219" s="894" t="n">
        <v>0</v>
      </c>
      <c r="M219" s="895" t="n">
        <v>0</v>
      </c>
      <c r="N219" s="894"/>
      <c r="O219" s="895"/>
      <c r="P219" s="895" t="n">
        <v>0</v>
      </c>
      <c r="Q219" s="894" t="n">
        <v>1</v>
      </c>
      <c r="R219" s="896" t="n">
        <v>2761.668</v>
      </c>
    </row>
    <row r="220" s="1" customFormat="true" ht="21.95" hidden="false" customHeight="true" outlineLevel="0" collapsed="false">
      <c r="A220" s="419" t="s">
        <v>549</v>
      </c>
      <c r="B220" s="420" t="s">
        <v>549</v>
      </c>
      <c r="C220" s="420" t="s">
        <v>2539</v>
      </c>
      <c r="D220" s="422" t="n">
        <v>389543.195196</v>
      </c>
      <c r="E220" s="889" t="n">
        <v>0</v>
      </c>
      <c r="F220" s="874" t="n">
        <v>0</v>
      </c>
      <c r="G220" s="874" t="n">
        <v>0</v>
      </c>
      <c r="H220" s="874" t="n">
        <v>0</v>
      </c>
      <c r="I220" s="874" t="n">
        <v>0</v>
      </c>
      <c r="J220" s="874" t="n">
        <v>0</v>
      </c>
      <c r="K220" s="874" t="n">
        <v>0</v>
      </c>
      <c r="L220" s="890" t="n">
        <v>0</v>
      </c>
      <c r="M220" s="422" t="n">
        <v>0</v>
      </c>
      <c r="N220" s="890"/>
      <c r="O220" s="422"/>
      <c r="P220" s="422" t="n">
        <v>0</v>
      </c>
      <c r="Q220" s="890" t="n">
        <v>1</v>
      </c>
      <c r="R220" s="422" t="n">
        <v>389543.195196</v>
      </c>
    </row>
    <row r="221" s="445" customFormat="true" ht="21.95" hidden="false" customHeight="true" outlineLevel="0" collapsed="false">
      <c r="A221" s="419" t="s">
        <v>549</v>
      </c>
      <c r="B221" s="477" t="s">
        <v>551</v>
      </c>
      <c r="C221" s="477" t="s">
        <v>2065</v>
      </c>
      <c r="D221" s="891" t="n">
        <v>0</v>
      </c>
      <c r="E221" s="451" t="n">
        <v>0</v>
      </c>
      <c r="F221" s="452" t="n">
        <v>0</v>
      </c>
      <c r="G221" s="892" t="n">
        <v>0</v>
      </c>
      <c r="H221" s="892" t="n">
        <v>0</v>
      </c>
      <c r="I221" s="892" t="n">
        <v>0</v>
      </c>
      <c r="J221" s="892" t="n">
        <v>0</v>
      </c>
      <c r="K221" s="893" t="n">
        <v>0</v>
      </c>
      <c r="L221" s="894" t="n">
        <v>0</v>
      </c>
      <c r="M221" s="895" t="n">
        <v>0</v>
      </c>
      <c r="N221" s="894"/>
      <c r="O221" s="895"/>
      <c r="P221" s="895" t="n">
        <v>0</v>
      </c>
      <c r="Q221" s="894" t="n">
        <v>0</v>
      </c>
      <c r="R221" s="896" t="n">
        <v>0</v>
      </c>
    </row>
    <row r="222" s="1" customFormat="true" ht="21.95" hidden="false" customHeight="true" outlineLevel="0" collapsed="false">
      <c r="A222" s="419" t="s">
        <v>549</v>
      </c>
      <c r="B222" s="447" t="s">
        <v>553</v>
      </c>
      <c r="C222" s="447" t="s">
        <v>2065</v>
      </c>
      <c r="D222" s="891" t="n">
        <v>8228.415096</v>
      </c>
      <c r="E222" s="451" t="n">
        <v>0</v>
      </c>
      <c r="F222" s="452" t="n">
        <v>0</v>
      </c>
      <c r="G222" s="892" t="n">
        <v>0</v>
      </c>
      <c r="H222" s="892" t="n">
        <v>0</v>
      </c>
      <c r="I222" s="892" t="n">
        <v>0</v>
      </c>
      <c r="J222" s="892" t="n">
        <v>0</v>
      </c>
      <c r="K222" s="893" t="n">
        <v>0</v>
      </c>
      <c r="L222" s="894" t="n">
        <v>0</v>
      </c>
      <c r="M222" s="895" t="n">
        <v>0</v>
      </c>
      <c r="N222" s="894"/>
      <c r="O222" s="895"/>
      <c r="P222" s="895" t="n">
        <v>0</v>
      </c>
      <c r="Q222" s="894" t="n">
        <v>1</v>
      </c>
      <c r="R222" s="896" t="n">
        <v>8228.415096</v>
      </c>
    </row>
    <row r="223" s="1" customFormat="true" ht="21.95" hidden="false" customHeight="true" outlineLevel="0" collapsed="false">
      <c r="A223" s="419" t="s">
        <v>549</v>
      </c>
      <c r="B223" s="447" t="s">
        <v>555</v>
      </c>
      <c r="C223" s="447" t="s">
        <v>2543</v>
      </c>
      <c r="D223" s="891" t="n">
        <v>2006.71092</v>
      </c>
      <c r="E223" s="451" t="n">
        <v>0</v>
      </c>
      <c r="F223" s="452" t="n">
        <v>0</v>
      </c>
      <c r="G223" s="892" t="n">
        <v>0</v>
      </c>
      <c r="H223" s="892" t="n">
        <v>0</v>
      </c>
      <c r="I223" s="892" t="n">
        <v>0</v>
      </c>
      <c r="J223" s="892" t="n">
        <v>0</v>
      </c>
      <c r="K223" s="893" t="n">
        <v>0</v>
      </c>
      <c r="L223" s="894" t="n">
        <v>0</v>
      </c>
      <c r="M223" s="895" t="n">
        <v>0</v>
      </c>
      <c r="N223" s="894"/>
      <c r="O223" s="895"/>
      <c r="P223" s="895" t="n">
        <v>0</v>
      </c>
      <c r="Q223" s="894" t="n">
        <v>1</v>
      </c>
      <c r="R223" s="896" t="n">
        <v>2006.71092</v>
      </c>
    </row>
    <row r="224" s="1" customFormat="true" ht="21.95" hidden="false" customHeight="true" outlineLevel="0" collapsed="false">
      <c r="A224" s="419" t="s">
        <v>549</v>
      </c>
      <c r="B224" s="477" t="s">
        <v>557</v>
      </c>
      <c r="C224" s="477" t="s">
        <v>2545</v>
      </c>
      <c r="D224" s="891" t="n">
        <v>0</v>
      </c>
      <c r="E224" s="451" t="n">
        <v>0</v>
      </c>
      <c r="F224" s="452" t="n">
        <v>0</v>
      </c>
      <c r="G224" s="892" t="n">
        <v>0</v>
      </c>
      <c r="H224" s="892" t="n">
        <v>0</v>
      </c>
      <c r="I224" s="892" t="n">
        <v>0</v>
      </c>
      <c r="J224" s="892" t="n">
        <v>0</v>
      </c>
      <c r="K224" s="893" t="n">
        <v>0</v>
      </c>
      <c r="L224" s="894" t="n">
        <v>0</v>
      </c>
      <c r="M224" s="895" t="n">
        <v>0</v>
      </c>
      <c r="N224" s="894"/>
      <c r="O224" s="895"/>
      <c r="P224" s="895" t="n">
        <v>0</v>
      </c>
      <c r="Q224" s="894" t="n">
        <v>0</v>
      </c>
      <c r="R224" s="896" t="n">
        <v>0</v>
      </c>
    </row>
    <row r="225" s="425" customFormat="true" ht="21.95" hidden="false" customHeight="true" outlineLevel="0" collapsed="false">
      <c r="A225" s="419" t="s">
        <v>549</v>
      </c>
      <c r="B225" s="447" t="s">
        <v>559</v>
      </c>
      <c r="C225" s="447" t="s">
        <v>2547</v>
      </c>
      <c r="D225" s="891" t="n">
        <v>11489.085144</v>
      </c>
      <c r="E225" s="451" t="n">
        <v>0</v>
      </c>
      <c r="F225" s="452" t="n">
        <v>0</v>
      </c>
      <c r="G225" s="892" t="n">
        <v>0</v>
      </c>
      <c r="H225" s="892" t="n">
        <v>0</v>
      </c>
      <c r="I225" s="892" t="n">
        <v>0</v>
      </c>
      <c r="J225" s="892" t="n">
        <v>0</v>
      </c>
      <c r="K225" s="893" t="n">
        <v>0</v>
      </c>
      <c r="L225" s="894" t="n">
        <v>0</v>
      </c>
      <c r="M225" s="895" t="n">
        <v>0</v>
      </c>
      <c r="N225" s="894"/>
      <c r="O225" s="895"/>
      <c r="P225" s="895" t="n">
        <v>0</v>
      </c>
      <c r="Q225" s="894" t="n">
        <v>1</v>
      </c>
      <c r="R225" s="896" t="n">
        <v>11489.085144</v>
      </c>
    </row>
    <row r="226" s="1" customFormat="true" ht="21.95" hidden="false" customHeight="true" outlineLevel="0" collapsed="false">
      <c r="A226" s="419" t="s">
        <v>549</v>
      </c>
      <c r="B226" s="447" t="s">
        <v>561</v>
      </c>
      <c r="C226" s="447" t="s">
        <v>2549</v>
      </c>
      <c r="D226" s="891" t="n">
        <v>22132.7964</v>
      </c>
      <c r="E226" s="451" t="n">
        <v>0</v>
      </c>
      <c r="F226" s="452" t="n">
        <v>0</v>
      </c>
      <c r="G226" s="892" t="n">
        <v>0</v>
      </c>
      <c r="H226" s="892" t="n">
        <v>0</v>
      </c>
      <c r="I226" s="892" t="n">
        <v>0</v>
      </c>
      <c r="J226" s="892" t="n">
        <v>0</v>
      </c>
      <c r="K226" s="893" t="n">
        <v>0</v>
      </c>
      <c r="L226" s="894" t="n">
        <v>0</v>
      </c>
      <c r="M226" s="895" t="n">
        <v>0</v>
      </c>
      <c r="N226" s="894"/>
      <c r="O226" s="895"/>
      <c r="P226" s="895" t="n">
        <v>0</v>
      </c>
      <c r="Q226" s="894" t="n">
        <v>1</v>
      </c>
      <c r="R226" s="896" t="n">
        <v>22132.7964</v>
      </c>
    </row>
    <row r="227" s="1" customFormat="true" ht="21.95" hidden="false" customHeight="true" outlineLevel="0" collapsed="false">
      <c r="A227" s="419" t="s">
        <v>549</v>
      </c>
      <c r="B227" s="447" t="s">
        <v>563</v>
      </c>
      <c r="C227" s="447" t="s">
        <v>2070</v>
      </c>
      <c r="D227" s="891" t="n">
        <v>26857.433736</v>
      </c>
      <c r="E227" s="451" t="n">
        <v>0</v>
      </c>
      <c r="F227" s="452" t="n">
        <v>0</v>
      </c>
      <c r="G227" s="892" t="n">
        <v>0</v>
      </c>
      <c r="H227" s="892" t="n">
        <v>0</v>
      </c>
      <c r="I227" s="892" t="n">
        <v>0</v>
      </c>
      <c r="J227" s="892" t="n">
        <v>0</v>
      </c>
      <c r="K227" s="893" t="n">
        <v>0</v>
      </c>
      <c r="L227" s="894" t="n">
        <v>0</v>
      </c>
      <c r="M227" s="895" t="n">
        <v>0</v>
      </c>
      <c r="N227" s="894"/>
      <c r="O227" s="895"/>
      <c r="P227" s="895" t="n">
        <v>0</v>
      </c>
      <c r="Q227" s="894" t="n">
        <v>1</v>
      </c>
      <c r="R227" s="896" t="n">
        <v>26857.433736</v>
      </c>
    </row>
    <row r="228" s="1" customFormat="true" ht="21.95" hidden="false" customHeight="true" outlineLevel="0" collapsed="false">
      <c r="A228" s="419" t="s">
        <v>549</v>
      </c>
      <c r="B228" s="447" t="s">
        <v>565</v>
      </c>
      <c r="C228" s="447" t="s">
        <v>2552</v>
      </c>
      <c r="D228" s="891" t="n">
        <v>6780.056796</v>
      </c>
      <c r="E228" s="451" t="n">
        <v>0</v>
      </c>
      <c r="F228" s="452" t="n">
        <v>0</v>
      </c>
      <c r="G228" s="892" t="n">
        <v>0</v>
      </c>
      <c r="H228" s="892" t="n">
        <v>0</v>
      </c>
      <c r="I228" s="892" t="n">
        <v>0</v>
      </c>
      <c r="J228" s="892" t="n">
        <v>0</v>
      </c>
      <c r="K228" s="893" t="n">
        <v>0</v>
      </c>
      <c r="L228" s="894" t="n">
        <v>0</v>
      </c>
      <c r="M228" s="895" t="n">
        <v>0</v>
      </c>
      <c r="N228" s="894"/>
      <c r="O228" s="895"/>
      <c r="P228" s="895" t="n">
        <v>0</v>
      </c>
      <c r="Q228" s="894" t="n">
        <v>1</v>
      </c>
      <c r="R228" s="896" t="n">
        <v>6780.056796</v>
      </c>
    </row>
    <row r="229" s="1" customFormat="true" ht="21.95" hidden="false" customHeight="true" outlineLevel="0" collapsed="false">
      <c r="A229" s="419" t="s">
        <v>549</v>
      </c>
      <c r="B229" s="477" t="s">
        <v>567</v>
      </c>
      <c r="C229" s="477" t="s">
        <v>2554</v>
      </c>
      <c r="D229" s="891" t="n">
        <v>0</v>
      </c>
      <c r="E229" s="451" t="n">
        <v>0</v>
      </c>
      <c r="F229" s="452" t="n">
        <v>0</v>
      </c>
      <c r="G229" s="892" t="n">
        <v>0</v>
      </c>
      <c r="H229" s="892" t="n">
        <v>0</v>
      </c>
      <c r="I229" s="892" t="n">
        <v>0</v>
      </c>
      <c r="J229" s="892" t="n">
        <v>0</v>
      </c>
      <c r="K229" s="893" t="n">
        <v>0</v>
      </c>
      <c r="L229" s="894" t="n">
        <v>0</v>
      </c>
      <c r="M229" s="895" t="n">
        <v>0</v>
      </c>
      <c r="N229" s="894"/>
      <c r="O229" s="895"/>
      <c r="P229" s="895" t="n">
        <v>0</v>
      </c>
      <c r="Q229" s="894" t="n">
        <v>0</v>
      </c>
      <c r="R229" s="896" t="n">
        <v>0</v>
      </c>
    </row>
    <row r="230" s="1" customFormat="true" ht="21.95" hidden="false" customHeight="true" outlineLevel="0" collapsed="false">
      <c r="A230" s="419" t="s">
        <v>549</v>
      </c>
      <c r="B230" s="447" t="s">
        <v>569</v>
      </c>
      <c r="C230" s="447" t="s">
        <v>2556</v>
      </c>
      <c r="D230" s="891" t="n">
        <v>48505.66362</v>
      </c>
      <c r="E230" s="451" t="n">
        <v>0</v>
      </c>
      <c r="F230" s="452" t="n">
        <v>0</v>
      </c>
      <c r="G230" s="892" t="n">
        <v>0</v>
      </c>
      <c r="H230" s="892" t="n">
        <v>0</v>
      </c>
      <c r="I230" s="892" t="n">
        <v>0</v>
      </c>
      <c r="J230" s="892" t="n">
        <v>0</v>
      </c>
      <c r="K230" s="893" t="n">
        <v>0</v>
      </c>
      <c r="L230" s="894" t="n">
        <v>0</v>
      </c>
      <c r="M230" s="895" t="n">
        <v>0</v>
      </c>
      <c r="N230" s="894"/>
      <c r="O230" s="895"/>
      <c r="P230" s="895" t="n">
        <v>0</v>
      </c>
      <c r="Q230" s="894" t="n">
        <v>1</v>
      </c>
      <c r="R230" s="896" t="n">
        <v>48505.66362</v>
      </c>
    </row>
    <row r="231" s="1" customFormat="true" ht="21.95" hidden="false" customHeight="true" outlineLevel="0" collapsed="false">
      <c r="A231" s="419" t="s">
        <v>549</v>
      </c>
      <c r="B231" s="447" t="s">
        <v>571</v>
      </c>
      <c r="C231" s="447" t="s">
        <v>2558</v>
      </c>
      <c r="D231" s="891" t="n">
        <v>30178.637928</v>
      </c>
      <c r="E231" s="451" t="n">
        <v>0</v>
      </c>
      <c r="F231" s="452" t="n">
        <v>0</v>
      </c>
      <c r="G231" s="892" t="n">
        <v>0</v>
      </c>
      <c r="H231" s="892" t="n">
        <v>0</v>
      </c>
      <c r="I231" s="892" t="n">
        <v>0</v>
      </c>
      <c r="J231" s="892" t="n">
        <v>0</v>
      </c>
      <c r="K231" s="893" t="n">
        <v>0</v>
      </c>
      <c r="L231" s="894" t="n">
        <v>0</v>
      </c>
      <c r="M231" s="895" t="n">
        <v>0</v>
      </c>
      <c r="N231" s="894"/>
      <c r="O231" s="895"/>
      <c r="P231" s="895" t="n">
        <v>0</v>
      </c>
      <c r="Q231" s="894" t="n">
        <v>1</v>
      </c>
      <c r="R231" s="896" t="n">
        <v>30178.637928</v>
      </c>
    </row>
    <row r="232" s="1" customFormat="true" ht="21.95" hidden="false" customHeight="true" outlineLevel="0" collapsed="false">
      <c r="A232" s="419" t="s">
        <v>549</v>
      </c>
      <c r="B232" s="447" t="s">
        <v>573</v>
      </c>
      <c r="C232" s="447" t="s">
        <v>2560</v>
      </c>
      <c r="D232" s="891" t="n">
        <v>59617.53324</v>
      </c>
      <c r="E232" s="451" t="n">
        <v>0</v>
      </c>
      <c r="F232" s="452" t="n">
        <v>0</v>
      </c>
      <c r="G232" s="892" t="n">
        <v>0</v>
      </c>
      <c r="H232" s="892" t="n">
        <v>0</v>
      </c>
      <c r="I232" s="892" t="n">
        <v>0</v>
      </c>
      <c r="J232" s="892" t="n">
        <v>0</v>
      </c>
      <c r="K232" s="893" t="n">
        <v>0</v>
      </c>
      <c r="L232" s="894" t="n">
        <v>0</v>
      </c>
      <c r="M232" s="895" t="n">
        <v>0</v>
      </c>
      <c r="N232" s="894"/>
      <c r="O232" s="895"/>
      <c r="P232" s="895" t="n">
        <v>0</v>
      </c>
      <c r="Q232" s="894" t="n">
        <v>1</v>
      </c>
      <c r="R232" s="896" t="n">
        <v>59617.53324</v>
      </c>
    </row>
    <row r="233" s="1" customFormat="true" ht="21.95" hidden="false" customHeight="true" outlineLevel="0" collapsed="false">
      <c r="A233" s="419" t="s">
        <v>549</v>
      </c>
      <c r="B233" s="447" t="s">
        <v>575</v>
      </c>
      <c r="C233" s="447" t="s">
        <v>1660</v>
      </c>
      <c r="D233" s="891" t="n">
        <v>40947.828048</v>
      </c>
      <c r="E233" s="451" t="n">
        <v>0</v>
      </c>
      <c r="F233" s="452" t="n">
        <v>0</v>
      </c>
      <c r="G233" s="892" t="n">
        <v>0</v>
      </c>
      <c r="H233" s="892" t="n">
        <v>0</v>
      </c>
      <c r="I233" s="892" t="n">
        <v>0</v>
      </c>
      <c r="J233" s="892" t="n">
        <v>0</v>
      </c>
      <c r="K233" s="893" t="n">
        <v>0</v>
      </c>
      <c r="L233" s="894" t="n">
        <v>0</v>
      </c>
      <c r="M233" s="895" t="n">
        <v>0</v>
      </c>
      <c r="N233" s="894"/>
      <c r="O233" s="895"/>
      <c r="P233" s="895" t="n">
        <v>0</v>
      </c>
      <c r="Q233" s="894" t="n">
        <v>1</v>
      </c>
      <c r="R233" s="896" t="n">
        <v>40947.828048</v>
      </c>
    </row>
    <row r="234" s="1" customFormat="true" ht="21.95" hidden="false" customHeight="true" outlineLevel="0" collapsed="false">
      <c r="A234" s="419" t="s">
        <v>549</v>
      </c>
      <c r="B234" s="477" t="s">
        <v>577</v>
      </c>
      <c r="C234" s="477" t="s">
        <v>2563</v>
      </c>
      <c r="D234" s="891" t="n">
        <v>0</v>
      </c>
      <c r="E234" s="451" t="n">
        <v>0</v>
      </c>
      <c r="F234" s="452" t="n">
        <v>0</v>
      </c>
      <c r="G234" s="892" t="n">
        <v>0</v>
      </c>
      <c r="H234" s="892" t="n">
        <v>0</v>
      </c>
      <c r="I234" s="892" t="n">
        <v>0</v>
      </c>
      <c r="J234" s="892" t="n">
        <v>0</v>
      </c>
      <c r="K234" s="893" t="n">
        <v>0</v>
      </c>
      <c r="L234" s="894" t="n">
        <v>0</v>
      </c>
      <c r="M234" s="895" t="n">
        <v>0</v>
      </c>
      <c r="N234" s="894"/>
      <c r="O234" s="895"/>
      <c r="P234" s="895" t="n">
        <v>0</v>
      </c>
      <c r="Q234" s="894" t="n">
        <v>0</v>
      </c>
      <c r="R234" s="896" t="n">
        <v>0</v>
      </c>
    </row>
    <row r="235" s="1" customFormat="true" ht="21.95" hidden="false" customHeight="true" outlineLevel="0" collapsed="false">
      <c r="A235" s="419" t="s">
        <v>549</v>
      </c>
      <c r="B235" s="447" t="s">
        <v>580</v>
      </c>
      <c r="C235" s="447" t="s">
        <v>2565</v>
      </c>
      <c r="D235" s="891" t="n">
        <v>4209.2676</v>
      </c>
      <c r="E235" s="451" t="n">
        <v>0</v>
      </c>
      <c r="F235" s="452" t="n">
        <v>0</v>
      </c>
      <c r="G235" s="892" t="n">
        <v>0</v>
      </c>
      <c r="H235" s="892" t="n">
        <v>0</v>
      </c>
      <c r="I235" s="892" t="n">
        <v>0</v>
      </c>
      <c r="J235" s="892" t="n">
        <v>0</v>
      </c>
      <c r="K235" s="893" t="n">
        <v>0</v>
      </c>
      <c r="L235" s="894" t="n">
        <v>0</v>
      </c>
      <c r="M235" s="895" t="n">
        <v>0</v>
      </c>
      <c r="N235" s="894"/>
      <c r="O235" s="895"/>
      <c r="P235" s="895" t="n">
        <v>0</v>
      </c>
      <c r="Q235" s="894" t="n">
        <v>1</v>
      </c>
      <c r="R235" s="896" t="n">
        <v>4209.2676</v>
      </c>
    </row>
    <row r="236" s="1" customFormat="true" ht="21.95" hidden="false" customHeight="true" outlineLevel="0" collapsed="false">
      <c r="A236" s="419" t="s">
        <v>549</v>
      </c>
      <c r="B236" s="447" t="s">
        <v>582</v>
      </c>
      <c r="C236" s="447" t="s">
        <v>2567</v>
      </c>
      <c r="D236" s="891" t="n">
        <v>2337.180408</v>
      </c>
      <c r="E236" s="451" t="n">
        <v>0</v>
      </c>
      <c r="F236" s="452" t="n">
        <v>0</v>
      </c>
      <c r="G236" s="892" t="n">
        <v>0</v>
      </c>
      <c r="H236" s="892" t="n">
        <v>0</v>
      </c>
      <c r="I236" s="892" t="n">
        <v>0</v>
      </c>
      <c r="J236" s="892" t="n">
        <v>0</v>
      </c>
      <c r="K236" s="893" t="n">
        <v>0</v>
      </c>
      <c r="L236" s="894" t="n">
        <v>0</v>
      </c>
      <c r="M236" s="895" t="n">
        <v>0</v>
      </c>
      <c r="N236" s="894"/>
      <c r="O236" s="895"/>
      <c r="P236" s="895" t="n">
        <v>0</v>
      </c>
      <c r="Q236" s="894" t="n">
        <v>1</v>
      </c>
      <c r="R236" s="896" t="n">
        <v>2337.180408</v>
      </c>
    </row>
    <row r="237" s="1" customFormat="true" ht="21.95" hidden="false" customHeight="true" outlineLevel="0" collapsed="false">
      <c r="A237" s="419" t="s">
        <v>549</v>
      </c>
      <c r="B237" s="447" t="s">
        <v>584</v>
      </c>
      <c r="C237" s="447" t="s">
        <v>2569</v>
      </c>
      <c r="D237" s="891" t="n">
        <v>68030.211276</v>
      </c>
      <c r="E237" s="451" t="n">
        <v>0</v>
      </c>
      <c r="F237" s="452" t="n">
        <v>0</v>
      </c>
      <c r="G237" s="892" t="n">
        <v>0</v>
      </c>
      <c r="H237" s="892" t="n">
        <v>0</v>
      </c>
      <c r="I237" s="892" t="n">
        <v>0</v>
      </c>
      <c r="J237" s="892" t="n">
        <v>0</v>
      </c>
      <c r="K237" s="893" t="n">
        <v>0</v>
      </c>
      <c r="L237" s="894" t="n">
        <v>0</v>
      </c>
      <c r="M237" s="895" t="n">
        <v>0</v>
      </c>
      <c r="N237" s="894"/>
      <c r="O237" s="895"/>
      <c r="P237" s="895" t="n">
        <v>0</v>
      </c>
      <c r="Q237" s="894" t="n">
        <v>1</v>
      </c>
      <c r="R237" s="896" t="n">
        <v>68030.211276</v>
      </c>
    </row>
    <row r="238" s="1" customFormat="true" ht="21.95" hidden="false" customHeight="true" outlineLevel="0" collapsed="false">
      <c r="A238" s="419" t="s">
        <v>549</v>
      </c>
      <c r="B238" s="447" t="s">
        <v>586</v>
      </c>
      <c r="C238" s="447" t="s">
        <v>2571</v>
      </c>
      <c r="D238" s="891" t="n">
        <v>19326.405564</v>
      </c>
      <c r="E238" s="451" t="n">
        <v>0</v>
      </c>
      <c r="F238" s="452" t="n">
        <v>0</v>
      </c>
      <c r="G238" s="892" t="n">
        <v>0</v>
      </c>
      <c r="H238" s="892" t="n">
        <v>0</v>
      </c>
      <c r="I238" s="892" t="n">
        <v>0</v>
      </c>
      <c r="J238" s="892" t="n">
        <v>0</v>
      </c>
      <c r="K238" s="893" t="n">
        <v>0</v>
      </c>
      <c r="L238" s="894" t="n">
        <v>0</v>
      </c>
      <c r="M238" s="895" t="n">
        <v>0</v>
      </c>
      <c r="N238" s="894"/>
      <c r="O238" s="895"/>
      <c r="P238" s="895" t="n">
        <v>0</v>
      </c>
      <c r="Q238" s="894" t="n">
        <v>1</v>
      </c>
      <c r="R238" s="896" t="n">
        <v>19326.405564</v>
      </c>
    </row>
    <row r="239" s="1" customFormat="true" ht="21.95" hidden="false" customHeight="true" outlineLevel="0" collapsed="false">
      <c r="A239" s="419" t="s">
        <v>549</v>
      </c>
      <c r="B239" s="447" t="s">
        <v>588</v>
      </c>
      <c r="C239" s="447" t="s">
        <v>2573</v>
      </c>
      <c r="D239" s="891" t="n">
        <v>23.529816</v>
      </c>
      <c r="E239" s="451" t="n">
        <v>0</v>
      </c>
      <c r="F239" s="452" t="n">
        <v>0</v>
      </c>
      <c r="G239" s="892" t="n">
        <v>0</v>
      </c>
      <c r="H239" s="892" t="n">
        <v>0</v>
      </c>
      <c r="I239" s="892" t="n">
        <v>0</v>
      </c>
      <c r="J239" s="892" t="n">
        <v>0</v>
      </c>
      <c r="K239" s="893" t="n">
        <v>0</v>
      </c>
      <c r="L239" s="894" t="n">
        <v>0</v>
      </c>
      <c r="M239" s="895" t="n">
        <v>0</v>
      </c>
      <c r="N239" s="894"/>
      <c r="O239" s="895"/>
      <c r="P239" s="895" t="n">
        <v>0</v>
      </c>
      <c r="Q239" s="894" t="n">
        <v>1</v>
      </c>
      <c r="R239" s="896" t="n">
        <v>23.529816</v>
      </c>
      <c r="S239" s="369" t="n">
        <v>0</v>
      </c>
    </row>
    <row r="240" s="1" customFormat="true" ht="21.95" hidden="false" customHeight="true" outlineLevel="0" collapsed="false">
      <c r="A240" s="419" t="s">
        <v>549</v>
      </c>
      <c r="B240" s="447" t="s">
        <v>590</v>
      </c>
      <c r="C240" s="447" t="s">
        <v>2575</v>
      </c>
      <c r="D240" s="891" t="n">
        <v>650.91402</v>
      </c>
      <c r="E240" s="451" t="n">
        <v>0</v>
      </c>
      <c r="F240" s="452" t="n">
        <v>0</v>
      </c>
      <c r="G240" s="892" t="n">
        <v>0</v>
      </c>
      <c r="H240" s="892" t="n">
        <v>0</v>
      </c>
      <c r="I240" s="892" t="n">
        <v>0</v>
      </c>
      <c r="J240" s="892" t="n">
        <v>0</v>
      </c>
      <c r="K240" s="893" t="n">
        <v>0</v>
      </c>
      <c r="L240" s="894" t="n">
        <v>0</v>
      </c>
      <c r="M240" s="895" t="n">
        <v>0</v>
      </c>
      <c r="N240" s="894"/>
      <c r="O240" s="895"/>
      <c r="P240" s="895" t="n">
        <v>0</v>
      </c>
      <c r="Q240" s="894" t="n">
        <v>1</v>
      </c>
      <c r="R240" s="896" t="n">
        <v>650.91402</v>
      </c>
    </row>
    <row r="241" s="1" customFormat="true" ht="21.95" hidden="false" customHeight="true" outlineLevel="0" collapsed="false">
      <c r="A241" s="419" t="s">
        <v>549</v>
      </c>
      <c r="B241" s="447" t="s">
        <v>592</v>
      </c>
      <c r="C241" s="447" t="s">
        <v>2577</v>
      </c>
      <c r="D241" s="891" t="n">
        <v>111.235536</v>
      </c>
      <c r="E241" s="451" t="n">
        <v>0</v>
      </c>
      <c r="F241" s="452" t="n">
        <v>0</v>
      </c>
      <c r="G241" s="892" t="n">
        <v>0</v>
      </c>
      <c r="H241" s="892" t="n">
        <v>0</v>
      </c>
      <c r="I241" s="892" t="n">
        <v>0</v>
      </c>
      <c r="J241" s="892" t="n">
        <v>0</v>
      </c>
      <c r="K241" s="893" t="n">
        <v>0</v>
      </c>
      <c r="L241" s="894" t="n">
        <v>0</v>
      </c>
      <c r="M241" s="895" t="n">
        <v>0</v>
      </c>
      <c r="N241" s="894"/>
      <c r="O241" s="895"/>
      <c r="P241" s="895" t="n">
        <v>0</v>
      </c>
      <c r="Q241" s="894" t="n">
        <v>1</v>
      </c>
      <c r="R241" s="896" t="n">
        <v>111.235536</v>
      </c>
    </row>
    <row r="242" s="1" customFormat="true" ht="21.95" hidden="false" customHeight="true" outlineLevel="0" collapsed="false">
      <c r="A242" s="419" t="s">
        <v>549</v>
      </c>
      <c r="B242" s="447" t="s">
        <v>594</v>
      </c>
      <c r="C242" s="447" t="s">
        <v>2579</v>
      </c>
      <c r="D242" s="891" t="n">
        <v>3076.599312</v>
      </c>
      <c r="E242" s="451" t="n">
        <v>0</v>
      </c>
      <c r="F242" s="452" t="n">
        <v>0</v>
      </c>
      <c r="G242" s="892" t="n">
        <v>0</v>
      </c>
      <c r="H242" s="892" t="n">
        <v>0</v>
      </c>
      <c r="I242" s="892" t="n">
        <v>0</v>
      </c>
      <c r="J242" s="892" t="n">
        <v>0</v>
      </c>
      <c r="K242" s="893" t="n">
        <v>0</v>
      </c>
      <c r="L242" s="894" t="n">
        <v>0</v>
      </c>
      <c r="M242" s="895" t="n">
        <v>0</v>
      </c>
      <c r="N242" s="894"/>
      <c r="O242" s="895"/>
      <c r="P242" s="895" t="n">
        <v>0</v>
      </c>
      <c r="Q242" s="894" t="n">
        <v>1</v>
      </c>
      <c r="R242" s="896" t="n">
        <v>3076.599312</v>
      </c>
    </row>
    <row r="243" s="1" customFormat="true" ht="21.95" hidden="false" customHeight="true" outlineLevel="0" collapsed="false">
      <c r="A243" s="419" t="s">
        <v>549</v>
      </c>
      <c r="B243" s="447" t="s">
        <v>596</v>
      </c>
      <c r="C243" s="447" t="s">
        <v>2111</v>
      </c>
      <c r="D243" s="891" t="n">
        <v>23655.05208</v>
      </c>
      <c r="E243" s="451" t="n">
        <v>0</v>
      </c>
      <c r="F243" s="452" t="n">
        <v>0</v>
      </c>
      <c r="G243" s="892" t="n">
        <v>0</v>
      </c>
      <c r="H243" s="892" t="n">
        <v>0</v>
      </c>
      <c r="I243" s="892" t="n">
        <v>0</v>
      </c>
      <c r="J243" s="892" t="n">
        <v>0</v>
      </c>
      <c r="K243" s="893" t="n">
        <v>0</v>
      </c>
      <c r="L243" s="894" t="n">
        <v>0</v>
      </c>
      <c r="M243" s="895" t="n">
        <v>0</v>
      </c>
      <c r="N243" s="894"/>
      <c r="O243" s="895"/>
      <c r="P243" s="895" t="n">
        <v>0</v>
      </c>
      <c r="Q243" s="894" t="n">
        <v>1</v>
      </c>
      <c r="R243" s="896" t="n">
        <v>23655.05208</v>
      </c>
    </row>
    <row r="244" s="1" customFormat="true" ht="21.95" hidden="false" customHeight="true" outlineLevel="0" collapsed="false">
      <c r="A244" s="419" t="s">
        <v>549</v>
      </c>
      <c r="B244" s="447" t="s">
        <v>598</v>
      </c>
      <c r="C244" s="447" t="s">
        <v>1649</v>
      </c>
      <c r="D244" s="891" t="n">
        <v>11378.638656</v>
      </c>
      <c r="E244" s="451" t="n">
        <v>0</v>
      </c>
      <c r="F244" s="452" t="n">
        <v>0</v>
      </c>
      <c r="G244" s="892" t="n">
        <v>0</v>
      </c>
      <c r="H244" s="892" t="n">
        <v>0</v>
      </c>
      <c r="I244" s="892" t="n">
        <v>0</v>
      </c>
      <c r="J244" s="892" t="n">
        <v>0</v>
      </c>
      <c r="K244" s="893" t="n">
        <v>0</v>
      </c>
      <c r="L244" s="894" t="n">
        <v>0</v>
      </c>
      <c r="M244" s="895" t="n">
        <v>0</v>
      </c>
      <c r="N244" s="894"/>
      <c r="O244" s="895"/>
      <c r="P244" s="895" t="n">
        <v>0</v>
      </c>
      <c r="Q244" s="894" t="n">
        <v>1</v>
      </c>
      <c r="R244" s="896" t="n">
        <v>11378.638656</v>
      </c>
    </row>
    <row r="245" s="1" customFormat="true" ht="21.95" hidden="false" customHeight="true" outlineLevel="0" collapsed="false">
      <c r="A245" s="419" t="s">
        <v>600</v>
      </c>
      <c r="B245" s="420" t="s">
        <v>600</v>
      </c>
      <c r="C245" s="420" t="s">
        <v>2583</v>
      </c>
      <c r="D245" s="422" t="n">
        <v>559791.438912</v>
      </c>
      <c r="E245" s="889" t="n">
        <v>0</v>
      </c>
      <c r="F245" s="874" t="n">
        <v>0</v>
      </c>
      <c r="G245" s="874" t="n">
        <v>0</v>
      </c>
      <c r="H245" s="874" t="n">
        <v>0</v>
      </c>
      <c r="I245" s="874" t="n">
        <v>0</v>
      </c>
      <c r="J245" s="874" t="n">
        <v>0</v>
      </c>
      <c r="K245" s="874" t="n">
        <v>0</v>
      </c>
      <c r="L245" s="890" t="n">
        <v>0</v>
      </c>
      <c r="M245" s="422" t="n">
        <v>0</v>
      </c>
      <c r="N245" s="890"/>
      <c r="O245" s="422"/>
      <c r="P245" s="422" t="n">
        <v>0</v>
      </c>
      <c r="Q245" s="890" t="n">
        <v>1</v>
      </c>
      <c r="R245" s="422" t="n">
        <v>559791.438912</v>
      </c>
    </row>
    <row r="246" s="1" customFormat="true" ht="21.95" hidden="false" customHeight="true" outlineLevel="0" collapsed="false">
      <c r="A246" s="419" t="s">
        <v>600</v>
      </c>
      <c r="B246" s="477" t="s">
        <v>604</v>
      </c>
      <c r="C246" s="477" t="s">
        <v>2585</v>
      </c>
      <c r="D246" s="891" t="n">
        <v>0</v>
      </c>
      <c r="E246" s="451" t="n">
        <v>0</v>
      </c>
      <c r="F246" s="452" t="n">
        <v>0</v>
      </c>
      <c r="G246" s="892" t="n">
        <v>0</v>
      </c>
      <c r="H246" s="892" t="n">
        <v>0</v>
      </c>
      <c r="I246" s="892" t="n">
        <v>0</v>
      </c>
      <c r="J246" s="892" t="n">
        <v>0</v>
      </c>
      <c r="K246" s="893" t="n">
        <v>0</v>
      </c>
      <c r="L246" s="894" t="n">
        <v>0</v>
      </c>
      <c r="M246" s="895" t="n">
        <v>0</v>
      </c>
      <c r="N246" s="894"/>
      <c r="O246" s="895"/>
      <c r="P246" s="895" t="n">
        <v>0</v>
      </c>
      <c r="Q246" s="894" t="n">
        <v>0</v>
      </c>
      <c r="R246" s="896" t="n">
        <v>0</v>
      </c>
    </row>
    <row r="247" s="1" customFormat="true" ht="21.95" hidden="false" customHeight="true" outlineLevel="0" collapsed="false">
      <c r="A247" s="419" t="s">
        <v>600</v>
      </c>
      <c r="B247" s="447" t="s">
        <v>606</v>
      </c>
      <c r="C247" s="447" t="s">
        <v>2587</v>
      </c>
      <c r="D247" s="891" t="n">
        <v>396658.091592</v>
      </c>
      <c r="E247" s="451" t="n">
        <v>0</v>
      </c>
      <c r="F247" s="452" t="n">
        <v>0</v>
      </c>
      <c r="G247" s="892" t="n">
        <v>0</v>
      </c>
      <c r="H247" s="892" t="n">
        <v>0</v>
      </c>
      <c r="I247" s="892" t="n">
        <v>0</v>
      </c>
      <c r="J247" s="892" t="n">
        <v>0</v>
      </c>
      <c r="K247" s="893" t="n">
        <v>0</v>
      </c>
      <c r="L247" s="894" t="n">
        <v>0</v>
      </c>
      <c r="M247" s="895" t="n">
        <v>0</v>
      </c>
      <c r="N247" s="894"/>
      <c r="O247" s="895"/>
      <c r="P247" s="895" t="n">
        <v>0</v>
      </c>
      <c r="Q247" s="894" t="n">
        <v>1</v>
      </c>
      <c r="R247" s="896" t="n">
        <v>396658.091592</v>
      </c>
    </row>
    <row r="248" s="1" customFormat="true" ht="21.95" hidden="false" customHeight="true" outlineLevel="0" collapsed="false">
      <c r="A248" s="419" t="s">
        <v>600</v>
      </c>
      <c r="B248" s="447" t="s">
        <v>608</v>
      </c>
      <c r="C248" s="447" t="s">
        <v>2589</v>
      </c>
      <c r="D248" s="891" t="n">
        <v>163133.34732</v>
      </c>
      <c r="E248" s="451" t="n">
        <v>0</v>
      </c>
      <c r="F248" s="452" t="n">
        <v>0</v>
      </c>
      <c r="G248" s="892" t="n">
        <v>0</v>
      </c>
      <c r="H248" s="892" t="n">
        <v>0</v>
      </c>
      <c r="I248" s="892" t="n">
        <v>0</v>
      </c>
      <c r="J248" s="892" t="n">
        <v>0</v>
      </c>
      <c r="K248" s="893" t="n">
        <v>0</v>
      </c>
      <c r="L248" s="894" t="n">
        <v>0</v>
      </c>
      <c r="M248" s="895" t="n">
        <v>0</v>
      </c>
      <c r="N248" s="894"/>
      <c r="O248" s="895"/>
      <c r="P248" s="895" t="n">
        <v>0</v>
      </c>
      <c r="Q248" s="894" t="n">
        <v>1</v>
      </c>
      <c r="R248" s="896" t="n">
        <v>163133.34732</v>
      </c>
    </row>
    <row r="249" s="1" customFormat="true" ht="21.95" hidden="false" customHeight="true" outlineLevel="0" collapsed="false">
      <c r="A249" s="419" t="s">
        <v>610</v>
      </c>
      <c r="B249" s="420" t="s">
        <v>610</v>
      </c>
      <c r="C249" s="420" t="s">
        <v>2591</v>
      </c>
      <c r="D249" s="422" t="n">
        <v>58260.552768</v>
      </c>
      <c r="E249" s="889" t="n">
        <v>0</v>
      </c>
      <c r="F249" s="874" t="n">
        <v>0</v>
      </c>
      <c r="G249" s="874" t="n">
        <v>0</v>
      </c>
      <c r="H249" s="874" t="n">
        <v>0</v>
      </c>
      <c r="I249" s="874" t="n">
        <v>0</v>
      </c>
      <c r="J249" s="874" t="n">
        <v>0</v>
      </c>
      <c r="K249" s="874" t="n">
        <v>0</v>
      </c>
      <c r="L249" s="890" t="n">
        <v>0</v>
      </c>
      <c r="M249" s="422" t="n">
        <v>0</v>
      </c>
      <c r="N249" s="890"/>
      <c r="O249" s="422"/>
      <c r="P249" s="422" t="n">
        <v>0</v>
      </c>
      <c r="Q249" s="890" t="n">
        <v>1</v>
      </c>
      <c r="R249" s="422" t="n">
        <v>58260.552768</v>
      </c>
    </row>
    <row r="250" s="1" customFormat="true" ht="21.95" hidden="false" customHeight="true" outlineLevel="0" collapsed="false">
      <c r="A250" s="419" t="s">
        <v>610</v>
      </c>
      <c r="B250" s="447" t="s">
        <v>613</v>
      </c>
      <c r="C250" s="447" t="s">
        <v>1988</v>
      </c>
      <c r="D250" s="891" t="n">
        <v>9037.806372</v>
      </c>
      <c r="E250" s="451" t="n">
        <v>0</v>
      </c>
      <c r="F250" s="452" t="n">
        <v>0</v>
      </c>
      <c r="G250" s="892" t="n">
        <v>0</v>
      </c>
      <c r="H250" s="892" t="n">
        <v>0</v>
      </c>
      <c r="I250" s="892" t="n">
        <v>0</v>
      </c>
      <c r="J250" s="892" t="n">
        <v>0</v>
      </c>
      <c r="K250" s="893" t="n">
        <v>0</v>
      </c>
      <c r="L250" s="894" t="n">
        <v>0</v>
      </c>
      <c r="M250" s="895" t="n">
        <v>0</v>
      </c>
      <c r="N250" s="894"/>
      <c r="O250" s="895"/>
      <c r="P250" s="895" t="n">
        <v>0</v>
      </c>
      <c r="Q250" s="894" t="n">
        <v>1</v>
      </c>
      <c r="R250" s="896" t="n">
        <v>9037.806372</v>
      </c>
    </row>
    <row r="251" s="1" customFormat="true" ht="21.95" hidden="false" customHeight="true" outlineLevel="0" collapsed="false">
      <c r="A251" s="419" t="s">
        <v>610</v>
      </c>
      <c r="B251" s="447" t="s">
        <v>615</v>
      </c>
      <c r="C251" s="447" t="s">
        <v>2009</v>
      </c>
      <c r="D251" s="891" t="n">
        <v>1810.885392</v>
      </c>
      <c r="E251" s="451" t="n">
        <v>0</v>
      </c>
      <c r="F251" s="452" t="n">
        <v>0</v>
      </c>
      <c r="G251" s="892" t="n">
        <v>0</v>
      </c>
      <c r="H251" s="892" t="n">
        <v>0</v>
      </c>
      <c r="I251" s="892" t="n">
        <v>0</v>
      </c>
      <c r="J251" s="892" t="n">
        <v>0</v>
      </c>
      <c r="K251" s="893" t="n">
        <v>0</v>
      </c>
      <c r="L251" s="894" t="n">
        <v>0</v>
      </c>
      <c r="M251" s="895" t="n">
        <v>0</v>
      </c>
      <c r="N251" s="894"/>
      <c r="O251" s="895"/>
      <c r="P251" s="895" t="n">
        <v>0</v>
      </c>
      <c r="Q251" s="894" t="n">
        <v>1</v>
      </c>
      <c r="R251" s="896" t="n">
        <v>1810.885392</v>
      </c>
    </row>
    <row r="252" s="1" customFormat="true" ht="21.95" hidden="false" customHeight="true" outlineLevel="0" collapsed="false">
      <c r="A252" s="419" t="s">
        <v>610</v>
      </c>
      <c r="B252" s="447" t="s">
        <v>617</v>
      </c>
      <c r="C252" s="447" t="s">
        <v>1527</v>
      </c>
      <c r="D252" s="891" t="n">
        <v>1044.07236</v>
      </c>
      <c r="E252" s="451" t="n">
        <v>0</v>
      </c>
      <c r="F252" s="452" t="n">
        <v>0</v>
      </c>
      <c r="G252" s="892" t="n">
        <v>0</v>
      </c>
      <c r="H252" s="892" t="n">
        <v>0</v>
      </c>
      <c r="I252" s="892" t="n">
        <v>0</v>
      </c>
      <c r="J252" s="892" t="n">
        <v>0</v>
      </c>
      <c r="K252" s="893" t="n">
        <v>0</v>
      </c>
      <c r="L252" s="894" t="n">
        <v>0</v>
      </c>
      <c r="M252" s="895" t="n">
        <v>0</v>
      </c>
      <c r="N252" s="894"/>
      <c r="O252" s="895"/>
      <c r="P252" s="895" t="n">
        <v>0</v>
      </c>
      <c r="Q252" s="894" t="n">
        <v>1</v>
      </c>
      <c r="R252" s="896" t="n">
        <v>1044.07236</v>
      </c>
    </row>
    <row r="253" s="1" customFormat="true" ht="21.95" hidden="false" customHeight="true" outlineLevel="0" collapsed="false">
      <c r="A253" s="419" t="s">
        <v>610</v>
      </c>
      <c r="B253" s="447" t="s">
        <v>619</v>
      </c>
      <c r="C253" s="447" t="s">
        <v>1615</v>
      </c>
      <c r="D253" s="891" t="n">
        <v>11228.76</v>
      </c>
      <c r="E253" s="451" t="n">
        <v>0</v>
      </c>
      <c r="F253" s="452" t="n">
        <v>0</v>
      </c>
      <c r="G253" s="892" t="n">
        <v>0</v>
      </c>
      <c r="H253" s="892" t="n">
        <v>0</v>
      </c>
      <c r="I253" s="892" t="n">
        <v>0</v>
      </c>
      <c r="J253" s="892" t="n">
        <v>0</v>
      </c>
      <c r="K253" s="893" t="n">
        <v>0</v>
      </c>
      <c r="L253" s="894" t="n">
        <v>0</v>
      </c>
      <c r="M253" s="895" t="n">
        <v>0</v>
      </c>
      <c r="N253" s="894"/>
      <c r="O253" s="895"/>
      <c r="P253" s="895" t="n">
        <v>0</v>
      </c>
      <c r="Q253" s="894" t="n">
        <v>1</v>
      </c>
      <c r="R253" s="896" t="n">
        <v>11228.76</v>
      </c>
    </row>
    <row r="254" s="1" customFormat="true" ht="21.95" hidden="false" customHeight="true" outlineLevel="0" collapsed="false">
      <c r="A254" s="419" t="s">
        <v>610</v>
      </c>
      <c r="B254" s="447" t="s">
        <v>621</v>
      </c>
      <c r="C254" s="447" t="s">
        <v>2597</v>
      </c>
      <c r="D254" s="891" t="n">
        <v>12527.50266</v>
      </c>
      <c r="E254" s="451" t="n">
        <v>0</v>
      </c>
      <c r="F254" s="452" t="n">
        <v>0</v>
      </c>
      <c r="G254" s="892" t="n">
        <v>0</v>
      </c>
      <c r="H254" s="892" t="n">
        <v>0</v>
      </c>
      <c r="I254" s="892" t="n">
        <v>0</v>
      </c>
      <c r="J254" s="892" t="n">
        <v>0</v>
      </c>
      <c r="K254" s="893" t="n">
        <v>0</v>
      </c>
      <c r="L254" s="894" t="n">
        <v>0</v>
      </c>
      <c r="M254" s="895" t="n">
        <v>0</v>
      </c>
      <c r="N254" s="894"/>
      <c r="O254" s="895"/>
      <c r="P254" s="895" t="n">
        <v>0</v>
      </c>
      <c r="Q254" s="894" t="n">
        <v>1</v>
      </c>
      <c r="R254" s="896" t="n">
        <v>12527.50266</v>
      </c>
    </row>
    <row r="255" s="1" customFormat="true" ht="21.95" hidden="false" customHeight="true" outlineLevel="0" collapsed="false">
      <c r="A255" s="419" t="s">
        <v>610</v>
      </c>
      <c r="B255" s="447" t="s">
        <v>623</v>
      </c>
      <c r="C255" s="447" t="s">
        <v>2599</v>
      </c>
      <c r="D255" s="891" t="n">
        <v>3332.2104</v>
      </c>
      <c r="E255" s="451" t="n">
        <v>0</v>
      </c>
      <c r="F255" s="452" t="n">
        <v>0</v>
      </c>
      <c r="G255" s="892" t="n">
        <v>0</v>
      </c>
      <c r="H255" s="892" t="n">
        <v>0</v>
      </c>
      <c r="I255" s="892" t="n">
        <v>0</v>
      </c>
      <c r="J255" s="892" t="n">
        <v>0</v>
      </c>
      <c r="K255" s="893" t="n">
        <v>0</v>
      </c>
      <c r="L255" s="894" t="n">
        <v>0</v>
      </c>
      <c r="M255" s="895" t="n">
        <v>0</v>
      </c>
      <c r="N255" s="894"/>
      <c r="O255" s="895"/>
      <c r="P255" s="895" t="n">
        <v>0</v>
      </c>
      <c r="Q255" s="894" t="n">
        <v>1</v>
      </c>
      <c r="R255" s="896" t="n">
        <v>3332.2104</v>
      </c>
    </row>
    <row r="256" s="1" customFormat="true" ht="21.95" hidden="false" customHeight="true" outlineLevel="0" collapsed="false">
      <c r="A256" s="419" t="s">
        <v>610</v>
      </c>
      <c r="B256" s="447" t="s">
        <v>625</v>
      </c>
      <c r="C256" s="447" t="s">
        <v>2601</v>
      </c>
      <c r="D256" s="891" t="n">
        <v>1011.6</v>
      </c>
      <c r="E256" s="451" t="n">
        <v>0</v>
      </c>
      <c r="F256" s="452" t="n">
        <v>0</v>
      </c>
      <c r="G256" s="892" t="n">
        <v>0</v>
      </c>
      <c r="H256" s="892" t="n">
        <v>0</v>
      </c>
      <c r="I256" s="892" t="n">
        <v>0</v>
      </c>
      <c r="J256" s="892" t="n">
        <v>0</v>
      </c>
      <c r="K256" s="893" t="n">
        <v>0</v>
      </c>
      <c r="L256" s="894" t="n">
        <v>0</v>
      </c>
      <c r="M256" s="895" t="n">
        <v>0</v>
      </c>
      <c r="N256" s="894"/>
      <c r="O256" s="895"/>
      <c r="P256" s="895" t="n">
        <v>0</v>
      </c>
      <c r="Q256" s="894" t="n">
        <v>1</v>
      </c>
      <c r="R256" s="896" t="n">
        <v>1011.6</v>
      </c>
    </row>
    <row r="257" s="1" customFormat="true" ht="21.95" hidden="false" customHeight="true" outlineLevel="0" collapsed="false">
      <c r="A257" s="419" t="s">
        <v>610</v>
      </c>
      <c r="B257" s="447" t="s">
        <v>627</v>
      </c>
      <c r="C257" s="447" t="s">
        <v>2603</v>
      </c>
      <c r="D257" s="891" t="n">
        <v>8092.8</v>
      </c>
      <c r="E257" s="451" t="n">
        <v>0</v>
      </c>
      <c r="F257" s="452" t="n">
        <v>0</v>
      </c>
      <c r="G257" s="892" t="n">
        <v>0</v>
      </c>
      <c r="H257" s="892" t="n">
        <v>0</v>
      </c>
      <c r="I257" s="892" t="n">
        <v>0</v>
      </c>
      <c r="J257" s="892" t="n">
        <v>0</v>
      </c>
      <c r="K257" s="893" t="n">
        <v>0</v>
      </c>
      <c r="L257" s="894" t="n">
        <v>0</v>
      </c>
      <c r="M257" s="895" t="n">
        <v>0</v>
      </c>
      <c r="N257" s="894"/>
      <c r="O257" s="895"/>
      <c r="P257" s="895" t="n">
        <v>0</v>
      </c>
      <c r="Q257" s="894" t="n">
        <v>1</v>
      </c>
      <c r="R257" s="896" t="n">
        <v>8092.8</v>
      </c>
    </row>
    <row r="258" s="1" customFormat="true" ht="21.95" hidden="false" customHeight="true" outlineLevel="0" collapsed="false">
      <c r="A258" s="419" t="s">
        <v>610</v>
      </c>
      <c r="B258" s="447" t="s">
        <v>629</v>
      </c>
      <c r="C258" s="447" t="s">
        <v>2605</v>
      </c>
      <c r="D258" s="891" t="n">
        <v>10174.915584</v>
      </c>
      <c r="E258" s="451" t="n">
        <v>0</v>
      </c>
      <c r="F258" s="452" t="n">
        <v>0</v>
      </c>
      <c r="G258" s="892" t="n">
        <v>0</v>
      </c>
      <c r="H258" s="892" t="n">
        <v>0</v>
      </c>
      <c r="I258" s="892" t="n">
        <v>0</v>
      </c>
      <c r="J258" s="892" t="n">
        <v>0</v>
      </c>
      <c r="K258" s="893" t="n">
        <v>0</v>
      </c>
      <c r="L258" s="894" t="n">
        <v>0</v>
      </c>
      <c r="M258" s="895" t="n">
        <v>0</v>
      </c>
      <c r="N258" s="894"/>
      <c r="O258" s="895"/>
      <c r="P258" s="895" t="n">
        <v>0</v>
      </c>
      <c r="Q258" s="894" t="n">
        <v>1</v>
      </c>
      <c r="R258" s="896" t="n">
        <v>10174.915584</v>
      </c>
    </row>
    <row r="259" s="1" customFormat="true" ht="21.95" hidden="false" customHeight="true" outlineLevel="0" collapsed="false">
      <c r="A259" s="419" t="s">
        <v>632</v>
      </c>
      <c r="B259" s="420" t="s">
        <v>632</v>
      </c>
      <c r="C259" s="420" t="s">
        <v>2607</v>
      </c>
      <c r="D259" s="422" t="n">
        <v>71794.41534</v>
      </c>
      <c r="E259" s="889" t="n">
        <v>0</v>
      </c>
      <c r="F259" s="874" t="n">
        <v>0</v>
      </c>
      <c r="G259" s="874" t="n">
        <v>0</v>
      </c>
      <c r="H259" s="874" t="n">
        <v>0</v>
      </c>
      <c r="I259" s="874" t="n">
        <v>0</v>
      </c>
      <c r="J259" s="874" t="n">
        <v>0</v>
      </c>
      <c r="K259" s="874" t="n">
        <v>0</v>
      </c>
      <c r="L259" s="890" t="n">
        <v>0</v>
      </c>
      <c r="M259" s="422" t="n">
        <v>0</v>
      </c>
      <c r="N259" s="890"/>
      <c r="O259" s="422"/>
      <c r="P259" s="422" t="n">
        <v>0</v>
      </c>
      <c r="Q259" s="890" t="n">
        <v>1</v>
      </c>
      <c r="R259" s="422" t="n">
        <v>71794.41534</v>
      </c>
    </row>
    <row r="260" s="1" customFormat="true" ht="21.95" hidden="false" customHeight="true" outlineLevel="0" collapsed="false">
      <c r="A260" s="419" t="s">
        <v>632</v>
      </c>
      <c r="B260" s="477" t="s">
        <v>634</v>
      </c>
      <c r="C260" s="477" t="s">
        <v>2609</v>
      </c>
      <c r="D260" s="891" t="n">
        <v>0</v>
      </c>
      <c r="E260" s="451" t="n">
        <v>0</v>
      </c>
      <c r="F260" s="452" t="n">
        <v>0</v>
      </c>
      <c r="G260" s="892" t="n">
        <v>0</v>
      </c>
      <c r="H260" s="892" t="n">
        <v>0</v>
      </c>
      <c r="I260" s="892" t="n">
        <v>0</v>
      </c>
      <c r="J260" s="892" t="n">
        <v>0</v>
      </c>
      <c r="K260" s="893" t="n">
        <v>0</v>
      </c>
      <c r="L260" s="894" t="n">
        <v>0</v>
      </c>
      <c r="M260" s="895" t="n">
        <v>0</v>
      </c>
      <c r="N260" s="894"/>
      <c r="O260" s="895"/>
      <c r="P260" s="895" t="n">
        <v>0</v>
      </c>
      <c r="Q260" s="894" t="n">
        <v>0</v>
      </c>
      <c r="R260" s="896" t="n">
        <v>0</v>
      </c>
    </row>
    <row r="261" s="1" customFormat="true" ht="21.95" hidden="false" customHeight="true" outlineLevel="0" collapsed="false">
      <c r="A261" s="419" t="s">
        <v>632</v>
      </c>
      <c r="B261" s="447" t="s">
        <v>636</v>
      </c>
      <c r="C261" s="447" t="s">
        <v>1618</v>
      </c>
      <c r="D261" s="891" t="n">
        <v>10647.211392</v>
      </c>
      <c r="E261" s="451" t="n">
        <v>0</v>
      </c>
      <c r="F261" s="452" t="n">
        <v>0</v>
      </c>
      <c r="G261" s="892" t="n">
        <v>0</v>
      </c>
      <c r="H261" s="892" t="n">
        <v>0</v>
      </c>
      <c r="I261" s="892" t="n">
        <v>0</v>
      </c>
      <c r="J261" s="892" t="n">
        <v>0</v>
      </c>
      <c r="K261" s="893" t="n">
        <v>0</v>
      </c>
      <c r="L261" s="894" t="n">
        <v>0</v>
      </c>
      <c r="M261" s="895" t="n">
        <v>0</v>
      </c>
      <c r="N261" s="894"/>
      <c r="O261" s="895"/>
      <c r="P261" s="895" t="n">
        <v>0</v>
      </c>
      <c r="Q261" s="894" t="n">
        <v>1</v>
      </c>
      <c r="R261" s="896" t="n">
        <v>10647.211392</v>
      </c>
    </row>
    <row r="262" s="1" customFormat="true" ht="21.95" hidden="false" customHeight="true" outlineLevel="0" collapsed="false">
      <c r="A262" s="419" t="s">
        <v>632</v>
      </c>
      <c r="B262" s="447" t="s">
        <v>638</v>
      </c>
      <c r="C262" s="447" t="s">
        <v>1915</v>
      </c>
      <c r="D262" s="891" t="n">
        <v>30105.893772</v>
      </c>
      <c r="E262" s="451" t="n">
        <v>0</v>
      </c>
      <c r="F262" s="452" t="n">
        <v>0</v>
      </c>
      <c r="G262" s="892" t="n">
        <v>0</v>
      </c>
      <c r="H262" s="892" t="n">
        <v>0</v>
      </c>
      <c r="I262" s="892" t="n">
        <v>0</v>
      </c>
      <c r="J262" s="892" t="n">
        <v>0</v>
      </c>
      <c r="K262" s="893" t="n">
        <v>0</v>
      </c>
      <c r="L262" s="894" t="n">
        <v>0</v>
      </c>
      <c r="M262" s="895" t="n">
        <v>0</v>
      </c>
      <c r="N262" s="894"/>
      <c r="O262" s="895"/>
      <c r="P262" s="895" t="n">
        <v>0</v>
      </c>
      <c r="Q262" s="894" t="n">
        <v>1</v>
      </c>
      <c r="R262" s="896" t="n">
        <v>30105.893772</v>
      </c>
    </row>
    <row r="263" s="1" customFormat="true" ht="21.95" hidden="false" customHeight="true" outlineLevel="0" collapsed="false">
      <c r="A263" s="419" t="s">
        <v>632</v>
      </c>
      <c r="B263" s="447" t="s">
        <v>640</v>
      </c>
      <c r="C263" s="447" t="s">
        <v>1912</v>
      </c>
      <c r="D263" s="891" t="n">
        <v>7207.629768</v>
      </c>
      <c r="E263" s="451" t="n">
        <v>0</v>
      </c>
      <c r="F263" s="452" t="n">
        <v>0</v>
      </c>
      <c r="G263" s="892" t="n">
        <v>0</v>
      </c>
      <c r="H263" s="892" t="n">
        <v>0</v>
      </c>
      <c r="I263" s="892" t="n">
        <v>0</v>
      </c>
      <c r="J263" s="892" t="n">
        <v>0</v>
      </c>
      <c r="K263" s="893" t="n">
        <v>0</v>
      </c>
      <c r="L263" s="894" t="n">
        <v>0</v>
      </c>
      <c r="M263" s="895" t="n">
        <v>0</v>
      </c>
      <c r="N263" s="894"/>
      <c r="O263" s="895"/>
      <c r="P263" s="895" t="n">
        <v>0</v>
      </c>
      <c r="Q263" s="894" t="n">
        <v>1</v>
      </c>
      <c r="R263" s="896" t="n">
        <v>7207.629768</v>
      </c>
    </row>
    <row r="264" s="1" customFormat="true" ht="21.95" hidden="false" customHeight="true" outlineLevel="0" collapsed="false">
      <c r="A264" s="419" t="s">
        <v>632</v>
      </c>
      <c r="B264" s="447" t="s">
        <v>642</v>
      </c>
      <c r="C264" s="447" t="s">
        <v>2614</v>
      </c>
      <c r="D264" s="891" t="n">
        <v>554.437728</v>
      </c>
      <c r="E264" s="451" t="n">
        <v>0</v>
      </c>
      <c r="F264" s="452" t="n">
        <v>0</v>
      </c>
      <c r="G264" s="892" t="n">
        <v>0</v>
      </c>
      <c r="H264" s="892" t="n">
        <v>0</v>
      </c>
      <c r="I264" s="892" t="n">
        <v>0</v>
      </c>
      <c r="J264" s="892" t="n">
        <v>0</v>
      </c>
      <c r="K264" s="893" t="n">
        <v>0</v>
      </c>
      <c r="L264" s="894" t="n">
        <v>0</v>
      </c>
      <c r="M264" s="895" t="n">
        <v>0</v>
      </c>
      <c r="N264" s="894"/>
      <c r="O264" s="895"/>
      <c r="P264" s="895" t="n">
        <v>0</v>
      </c>
      <c r="Q264" s="894" t="n">
        <v>1</v>
      </c>
      <c r="R264" s="896" t="n">
        <v>554.437728</v>
      </c>
    </row>
    <row r="265" s="1" customFormat="true" ht="21.95" hidden="false" customHeight="true" outlineLevel="0" collapsed="false">
      <c r="A265" s="419" t="s">
        <v>632</v>
      </c>
      <c r="B265" s="447" t="s">
        <v>644</v>
      </c>
      <c r="C265" s="447" t="s">
        <v>2616</v>
      </c>
      <c r="D265" s="891" t="n">
        <v>12857.476464</v>
      </c>
      <c r="E265" s="451" t="n">
        <v>0</v>
      </c>
      <c r="F265" s="452" t="n">
        <v>0</v>
      </c>
      <c r="G265" s="892" t="n">
        <v>0</v>
      </c>
      <c r="H265" s="892" t="n">
        <v>0</v>
      </c>
      <c r="I265" s="892" t="n">
        <v>0</v>
      </c>
      <c r="J265" s="892" t="n">
        <v>0</v>
      </c>
      <c r="K265" s="893" t="n">
        <v>0</v>
      </c>
      <c r="L265" s="894" t="n">
        <v>0</v>
      </c>
      <c r="M265" s="895" t="n">
        <v>0</v>
      </c>
      <c r="N265" s="894"/>
      <c r="O265" s="895"/>
      <c r="P265" s="895" t="n">
        <v>0</v>
      </c>
      <c r="Q265" s="894" t="n">
        <v>1</v>
      </c>
      <c r="R265" s="896" t="n">
        <v>12857.476464</v>
      </c>
    </row>
    <row r="266" s="1" customFormat="true" ht="21.95" hidden="false" customHeight="true" outlineLevel="0" collapsed="false">
      <c r="A266" s="419" t="s">
        <v>632</v>
      </c>
      <c r="B266" s="477" t="s">
        <v>646</v>
      </c>
      <c r="C266" s="477" t="s">
        <v>2618</v>
      </c>
      <c r="D266" s="891" t="n">
        <v>0</v>
      </c>
      <c r="E266" s="451" t="n">
        <v>0</v>
      </c>
      <c r="F266" s="452" t="n">
        <v>0</v>
      </c>
      <c r="G266" s="892" t="n">
        <v>0</v>
      </c>
      <c r="H266" s="892" t="n">
        <v>0</v>
      </c>
      <c r="I266" s="892" t="n">
        <v>0</v>
      </c>
      <c r="J266" s="892" t="n">
        <v>0</v>
      </c>
      <c r="K266" s="893" t="n">
        <v>0</v>
      </c>
      <c r="L266" s="894" t="n">
        <v>0</v>
      </c>
      <c r="M266" s="895" t="n">
        <v>0</v>
      </c>
      <c r="N266" s="894"/>
      <c r="O266" s="895"/>
      <c r="P266" s="895" t="n">
        <v>0</v>
      </c>
      <c r="Q266" s="894" t="n">
        <v>0</v>
      </c>
      <c r="R266" s="896" t="n">
        <v>0</v>
      </c>
    </row>
    <row r="267" s="1" customFormat="true" ht="21.95" hidden="false" customHeight="true" outlineLevel="0" collapsed="false">
      <c r="A267" s="419" t="s">
        <v>632</v>
      </c>
      <c r="B267" s="447" t="s">
        <v>648</v>
      </c>
      <c r="C267" s="447" t="s">
        <v>2620</v>
      </c>
      <c r="D267" s="891" t="n">
        <v>884.280024</v>
      </c>
      <c r="E267" s="451" t="n">
        <v>0</v>
      </c>
      <c r="F267" s="452" t="n">
        <v>0</v>
      </c>
      <c r="G267" s="892" t="n">
        <v>0</v>
      </c>
      <c r="H267" s="892" t="n">
        <v>0</v>
      </c>
      <c r="I267" s="892" t="n">
        <v>0</v>
      </c>
      <c r="J267" s="892" t="n">
        <v>0</v>
      </c>
      <c r="K267" s="893" t="n">
        <v>0</v>
      </c>
      <c r="L267" s="894" t="n">
        <v>0</v>
      </c>
      <c r="M267" s="895" t="n">
        <v>0</v>
      </c>
      <c r="N267" s="894"/>
      <c r="O267" s="895"/>
      <c r="P267" s="895" t="n">
        <v>0</v>
      </c>
      <c r="Q267" s="894" t="n">
        <v>1</v>
      </c>
      <c r="R267" s="896" t="n">
        <v>884.280024</v>
      </c>
    </row>
    <row r="268" s="1" customFormat="true" ht="21.95" hidden="false" customHeight="true" outlineLevel="0" collapsed="false">
      <c r="A268" s="419" t="s">
        <v>632</v>
      </c>
      <c r="B268" s="447" t="s">
        <v>650</v>
      </c>
      <c r="C268" s="447" t="s">
        <v>2622</v>
      </c>
      <c r="D268" s="891" t="n">
        <v>41.93082</v>
      </c>
      <c r="E268" s="451" t="n">
        <v>0</v>
      </c>
      <c r="F268" s="452" t="n">
        <v>0</v>
      </c>
      <c r="G268" s="892" t="n">
        <v>0</v>
      </c>
      <c r="H268" s="892" t="n">
        <v>0</v>
      </c>
      <c r="I268" s="892" t="n">
        <v>0</v>
      </c>
      <c r="J268" s="892" t="n">
        <v>0</v>
      </c>
      <c r="K268" s="893" t="n">
        <v>0</v>
      </c>
      <c r="L268" s="894" t="n">
        <v>0</v>
      </c>
      <c r="M268" s="895" t="n">
        <v>0</v>
      </c>
      <c r="N268" s="894"/>
      <c r="O268" s="895"/>
      <c r="P268" s="895" t="n">
        <v>0</v>
      </c>
      <c r="Q268" s="894" t="n">
        <v>1</v>
      </c>
      <c r="R268" s="896" t="n">
        <v>41.93082</v>
      </c>
    </row>
    <row r="269" s="1" customFormat="true" ht="21.95" hidden="false" customHeight="true" outlineLevel="0" collapsed="false">
      <c r="A269" s="419" t="s">
        <v>632</v>
      </c>
      <c r="B269" s="447" t="s">
        <v>652</v>
      </c>
      <c r="C269" s="447" t="s">
        <v>1944</v>
      </c>
      <c r="D269" s="891" t="n">
        <v>2358.332964</v>
      </c>
      <c r="E269" s="451" t="n">
        <v>0</v>
      </c>
      <c r="F269" s="452" t="n">
        <v>0</v>
      </c>
      <c r="G269" s="892" t="n">
        <v>0</v>
      </c>
      <c r="H269" s="892" t="n">
        <v>0</v>
      </c>
      <c r="I269" s="892" t="n">
        <v>0</v>
      </c>
      <c r="J269" s="892" t="n">
        <v>0</v>
      </c>
      <c r="K269" s="893" t="n">
        <v>0</v>
      </c>
      <c r="L269" s="894" t="n">
        <v>0</v>
      </c>
      <c r="M269" s="895" t="n">
        <v>0</v>
      </c>
      <c r="N269" s="894"/>
      <c r="O269" s="895"/>
      <c r="P269" s="895" t="n">
        <v>0</v>
      </c>
      <c r="Q269" s="894" t="n">
        <v>1</v>
      </c>
      <c r="R269" s="896" t="n">
        <v>2358.332964</v>
      </c>
    </row>
    <row r="270" s="1" customFormat="true" ht="21.95" hidden="false" customHeight="true" outlineLevel="0" collapsed="false">
      <c r="A270" s="419" t="s">
        <v>632</v>
      </c>
      <c r="B270" s="447" t="s">
        <v>654</v>
      </c>
      <c r="C270" s="447" t="s">
        <v>1947</v>
      </c>
      <c r="D270" s="891" t="n">
        <v>2138.57298</v>
      </c>
      <c r="E270" s="451" t="n">
        <v>0</v>
      </c>
      <c r="F270" s="452" t="n">
        <v>0</v>
      </c>
      <c r="G270" s="892" t="n">
        <v>0</v>
      </c>
      <c r="H270" s="892" t="n">
        <v>0</v>
      </c>
      <c r="I270" s="892" t="n">
        <v>0</v>
      </c>
      <c r="J270" s="892" t="n">
        <v>0</v>
      </c>
      <c r="K270" s="893" t="n">
        <v>0</v>
      </c>
      <c r="L270" s="894" t="n">
        <v>0</v>
      </c>
      <c r="M270" s="895" t="n">
        <v>0</v>
      </c>
      <c r="N270" s="894"/>
      <c r="O270" s="895"/>
      <c r="P270" s="895" t="n">
        <v>0</v>
      </c>
      <c r="Q270" s="894" t="n">
        <v>1</v>
      </c>
      <c r="R270" s="896" t="n">
        <v>2138.57298</v>
      </c>
    </row>
    <row r="271" s="1" customFormat="true" ht="21.95" hidden="false" customHeight="true" outlineLevel="0" collapsed="false">
      <c r="A271" s="419" t="s">
        <v>632</v>
      </c>
      <c r="B271" s="447" t="s">
        <v>656</v>
      </c>
      <c r="C271" s="447" t="s">
        <v>1567</v>
      </c>
      <c r="D271" s="891" t="n">
        <v>1090.10016</v>
      </c>
      <c r="E271" s="451" t="n">
        <v>0</v>
      </c>
      <c r="F271" s="452" t="n">
        <v>0</v>
      </c>
      <c r="G271" s="892" t="n">
        <v>0</v>
      </c>
      <c r="H271" s="892" t="n">
        <v>0</v>
      </c>
      <c r="I271" s="892" t="n">
        <v>0</v>
      </c>
      <c r="J271" s="892" t="n">
        <v>0</v>
      </c>
      <c r="K271" s="893" t="n">
        <v>0</v>
      </c>
      <c r="L271" s="894" t="n">
        <v>0</v>
      </c>
      <c r="M271" s="895" t="n">
        <v>0</v>
      </c>
      <c r="N271" s="894"/>
      <c r="O271" s="895"/>
      <c r="P271" s="895" t="n">
        <v>0</v>
      </c>
      <c r="Q271" s="894" t="n">
        <v>1</v>
      </c>
      <c r="R271" s="896" t="n">
        <v>1090.10016</v>
      </c>
    </row>
    <row r="272" s="1" customFormat="true" ht="21.95" hidden="false" customHeight="true" outlineLevel="0" collapsed="false">
      <c r="A272" s="419" t="s">
        <v>632</v>
      </c>
      <c r="B272" s="447" t="s">
        <v>658</v>
      </c>
      <c r="C272" s="447" t="s">
        <v>2627</v>
      </c>
      <c r="D272" s="891" t="n">
        <v>1959.975</v>
      </c>
      <c r="E272" s="451" t="n">
        <v>0</v>
      </c>
      <c r="F272" s="452" t="n">
        <v>0</v>
      </c>
      <c r="G272" s="892" t="n">
        <v>0</v>
      </c>
      <c r="H272" s="892" t="n">
        <v>0</v>
      </c>
      <c r="I272" s="892" t="n">
        <v>0</v>
      </c>
      <c r="J272" s="892" t="n">
        <v>0</v>
      </c>
      <c r="K272" s="893" t="n">
        <v>0</v>
      </c>
      <c r="L272" s="894" t="n">
        <v>0</v>
      </c>
      <c r="M272" s="895" t="n">
        <v>0</v>
      </c>
      <c r="N272" s="894"/>
      <c r="O272" s="895"/>
      <c r="P272" s="895" t="n">
        <v>0</v>
      </c>
      <c r="Q272" s="894" t="n">
        <v>1</v>
      </c>
      <c r="R272" s="896" t="n">
        <v>1959.975</v>
      </c>
    </row>
    <row r="273" s="1" customFormat="true" ht="21.95" hidden="false" customHeight="true" outlineLevel="0" collapsed="false">
      <c r="A273" s="419" t="s">
        <v>632</v>
      </c>
      <c r="B273" s="447" t="s">
        <v>660</v>
      </c>
      <c r="C273" s="447" t="s">
        <v>1728</v>
      </c>
      <c r="D273" s="891" t="n">
        <v>1948.574268</v>
      </c>
      <c r="E273" s="451" t="n">
        <v>0</v>
      </c>
      <c r="F273" s="452" t="n">
        <v>0</v>
      </c>
      <c r="G273" s="892" t="n">
        <v>0</v>
      </c>
      <c r="H273" s="892" t="n">
        <v>0</v>
      </c>
      <c r="I273" s="892" t="n">
        <v>0</v>
      </c>
      <c r="J273" s="892" t="n">
        <v>0</v>
      </c>
      <c r="K273" s="893" t="n">
        <v>0</v>
      </c>
      <c r="L273" s="894" t="n">
        <v>0</v>
      </c>
      <c r="M273" s="895" t="n">
        <v>0</v>
      </c>
      <c r="N273" s="894"/>
      <c r="O273" s="895"/>
      <c r="P273" s="895" t="n">
        <v>0</v>
      </c>
      <c r="Q273" s="894" t="n">
        <v>1</v>
      </c>
      <c r="R273" s="896" t="n">
        <v>1948.574268</v>
      </c>
    </row>
    <row r="274" s="1" customFormat="true" ht="21.95" hidden="false" customHeight="true" outlineLevel="0" collapsed="false">
      <c r="A274" s="419" t="s">
        <v>662</v>
      </c>
      <c r="B274" s="420" t="s">
        <v>662</v>
      </c>
      <c r="C274" s="420" t="s">
        <v>2630</v>
      </c>
      <c r="D274" s="422" t="n">
        <v>947106.109656</v>
      </c>
      <c r="E274" s="889" t="n">
        <v>0.0174515341912954</v>
      </c>
      <c r="F274" s="874" t="n">
        <v>16528.4546554465</v>
      </c>
      <c r="G274" s="874" t="n">
        <v>18656.6</v>
      </c>
      <c r="H274" s="874" t="n">
        <v>41284.53</v>
      </c>
      <c r="I274" s="874" t="n">
        <v>-37332</v>
      </c>
      <c r="J274" s="874" t="n">
        <v>3994.37</v>
      </c>
      <c r="K274" s="874" t="n">
        <v>18614.76</v>
      </c>
      <c r="L274" s="890" t="n">
        <v>1.12622506992001</v>
      </c>
      <c r="M274" s="422" t="n">
        <v>2086.3053445535</v>
      </c>
      <c r="N274" s="890"/>
      <c r="O274" s="422"/>
      <c r="P274" s="422" t="n">
        <v>2086.3053445535</v>
      </c>
      <c r="Q274" s="890" t="n">
        <v>1</v>
      </c>
      <c r="R274" s="422" t="n">
        <v>947106.109656</v>
      </c>
    </row>
    <row r="275" s="1" customFormat="true" ht="21.95" hidden="false" customHeight="true" outlineLevel="0" collapsed="false">
      <c r="A275" s="419" t="s">
        <v>662</v>
      </c>
      <c r="B275" s="447" t="s">
        <v>664</v>
      </c>
      <c r="C275" s="447" t="s">
        <v>2632</v>
      </c>
      <c r="D275" s="891" t="n">
        <v>160506.5256</v>
      </c>
      <c r="E275" s="451" t="n">
        <v>0</v>
      </c>
      <c r="F275" s="452" t="n">
        <v>0</v>
      </c>
      <c r="G275" s="892" t="n">
        <v>84</v>
      </c>
      <c r="H275" s="892" t="n">
        <v>3952.53</v>
      </c>
      <c r="I275" s="892" t="n">
        <v>0</v>
      </c>
      <c r="J275" s="892" t="n">
        <v>3994.37</v>
      </c>
      <c r="K275" s="893" t="n">
        <v>42.1599999999999</v>
      </c>
      <c r="L275" s="894" t="n">
        <v>0</v>
      </c>
      <c r="M275" s="895" t="n">
        <v>42.1599999999999</v>
      </c>
      <c r="N275" s="894"/>
      <c r="O275" s="895"/>
      <c r="P275" s="895" t="n">
        <v>42.1599999999999</v>
      </c>
      <c r="Q275" s="894" t="n">
        <v>1</v>
      </c>
      <c r="R275" s="896" t="n">
        <v>160506.5256</v>
      </c>
    </row>
    <row r="276" s="1" customFormat="true" ht="21.95" hidden="false" customHeight="true" outlineLevel="0" collapsed="false">
      <c r="A276" s="419" t="s">
        <v>662</v>
      </c>
      <c r="B276" s="447" t="s">
        <v>666</v>
      </c>
      <c r="C276" s="447" t="s">
        <v>2634</v>
      </c>
      <c r="D276" s="891" t="n">
        <v>148078.250784</v>
      </c>
      <c r="E276" s="451" t="n">
        <v>0</v>
      </c>
      <c r="F276" s="452" t="n">
        <v>0</v>
      </c>
      <c r="G276" s="892" t="n">
        <v>0</v>
      </c>
      <c r="H276" s="892" t="n">
        <v>0</v>
      </c>
      <c r="I276" s="892" t="n">
        <v>0</v>
      </c>
      <c r="J276" s="892" t="n">
        <v>0</v>
      </c>
      <c r="K276" s="893" t="n">
        <v>0</v>
      </c>
      <c r="L276" s="894" t="n">
        <v>0</v>
      </c>
      <c r="M276" s="895" t="n">
        <v>0</v>
      </c>
      <c r="N276" s="894"/>
      <c r="O276" s="895"/>
      <c r="P276" s="895" t="n">
        <v>0</v>
      </c>
      <c r="Q276" s="894" t="n">
        <v>1</v>
      </c>
      <c r="R276" s="896" t="n">
        <v>148078.250784</v>
      </c>
    </row>
    <row r="277" s="1" customFormat="true" ht="21.95" hidden="false" customHeight="true" outlineLevel="0" collapsed="false">
      <c r="A277" s="419" t="s">
        <v>662</v>
      </c>
      <c r="B277" s="447" t="s">
        <v>668</v>
      </c>
      <c r="C277" s="447" t="s">
        <v>2636</v>
      </c>
      <c r="D277" s="891" t="n">
        <v>124544.34792</v>
      </c>
      <c r="E277" s="451" t="n">
        <v>0</v>
      </c>
      <c r="F277" s="452" t="n">
        <v>0</v>
      </c>
      <c r="G277" s="892" t="n">
        <v>26.9</v>
      </c>
      <c r="H277" s="892" t="n">
        <v>0</v>
      </c>
      <c r="I277" s="892" t="n">
        <v>0</v>
      </c>
      <c r="J277" s="892" t="n">
        <v>0</v>
      </c>
      <c r="K277" s="893" t="n">
        <v>26.9</v>
      </c>
      <c r="L277" s="894" t="n">
        <v>0</v>
      </c>
      <c r="M277" s="895" t="n">
        <v>26.9</v>
      </c>
      <c r="N277" s="894"/>
      <c r="O277" s="895"/>
      <c r="P277" s="895" t="n">
        <v>26.9</v>
      </c>
      <c r="Q277" s="894" t="n">
        <v>1</v>
      </c>
      <c r="R277" s="896" t="n">
        <v>124544.34792</v>
      </c>
    </row>
    <row r="278" s="1" customFormat="true" ht="21.95" hidden="false" customHeight="true" outlineLevel="0" collapsed="false">
      <c r="A278" s="419" t="s">
        <v>662</v>
      </c>
      <c r="B278" s="447" t="s">
        <v>671</v>
      </c>
      <c r="C278" s="447" t="s">
        <v>2638</v>
      </c>
      <c r="D278" s="891" t="n">
        <v>131081.418396</v>
      </c>
      <c r="E278" s="451" t="n">
        <v>0</v>
      </c>
      <c r="F278" s="452" t="n">
        <v>0</v>
      </c>
      <c r="G278" s="892" t="n">
        <v>0</v>
      </c>
      <c r="H278" s="892" t="n">
        <v>0</v>
      </c>
      <c r="I278" s="892" t="n">
        <v>0</v>
      </c>
      <c r="J278" s="892" t="n">
        <v>0</v>
      </c>
      <c r="K278" s="893" t="n">
        <v>0</v>
      </c>
      <c r="L278" s="894" t="n">
        <v>0</v>
      </c>
      <c r="M278" s="895" t="n">
        <v>0</v>
      </c>
      <c r="N278" s="894"/>
      <c r="O278" s="895"/>
      <c r="P278" s="895" t="n">
        <v>0</v>
      </c>
      <c r="Q278" s="894" t="n">
        <v>1</v>
      </c>
      <c r="R278" s="896" t="n">
        <v>131081.418396</v>
      </c>
    </row>
    <row r="279" s="1" customFormat="true" ht="21.95" hidden="false" customHeight="true" outlineLevel="0" collapsed="false">
      <c r="A279" s="419" t="s">
        <v>662</v>
      </c>
      <c r="B279" s="447" t="s">
        <v>673</v>
      </c>
      <c r="C279" s="447" t="s">
        <v>2015</v>
      </c>
      <c r="D279" s="891" t="n">
        <v>19027.093356</v>
      </c>
      <c r="E279" s="451" t="n">
        <v>0</v>
      </c>
      <c r="F279" s="452" t="n">
        <v>0</v>
      </c>
      <c r="G279" s="892" t="n">
        <v>0</v>
      </c>
      <c r="H279" s="892" t="n">
        <v>0</v>
      </c>
      <c r="I279" s="892" t="n">
        <v>0</v>
      </c>
      <c r="J279" s="892" t="n">
        <v>0</v>
      </c>
      <c r="K279" s="893" t="n">
        <v>0</v>
      </c>
      <c r="L279" s="894" t="n">
        <v>0</v>
      </c>
      <c r="M279" s="895" t="n">
        <v>0</v>
      </c>
      <c r="N279" s="894"/>
      <c r="O279" s="895"/>
      <c r="P279" s="895" t="n">
        <v>0</v>
      </c>
      <c r="Q279" s="894" t="n">
        <v>1</v>
      </c>
      <c r="R279" s="896" t="n">
        <v>19027.093356</v>
      </c>
    </row>
    <row r="280" s="1" customFormat="true" ht="21.95" hidden="false" customHeight="true" outlineLevel="0" collapsed="false">
      <c r="A280" s="419" t="s">
        <v>662</v>
      </c>
      <c r="B280" s="447" t="s">
        <v>676</v>
      </c>
      <c r="C280" s="447" t="s">
        <v>2641</v>
      </c>
      <c r="D280" s="891" t="n">
        <v>15174</v>
      </c>
      <c r="E280" s="451" t="n">
        <v>0</v>
      </c>
      <c r="F280" s="452" t="n">
        <v>0</v>
      </c>
      <c r="G280" s="892" t="n">
        <v>0</v>
      </c>
      <c r="H280" s="892" t="n">
        <v>0</v>
      </c>
      <c r="I280" s="892" t="n">
        <v>0</v>
      </c>
      <c r="J280" s="892" t="n">
        <v>0</v>
      </c>
      <c r="K280" s="893" t="n">
        <v>0</v>
      </c>
      <c r="L280" s="894" t="n">
        <v>0</v>
      </c>
      <c r="M280" s="895" t="n">
        <v>0</v>
      </c>
      <c r="N280" s="894"/>
      <c r="O280" s="895"/>
      <c r="P280" s="895" t="n">
        <v>0</v>
      </c>
      <c r="Q280" s="894" t="n">
        <v>1</v>
      </c>
      <c r="R280" s="896" t="n">
        <v>15174</v>
      </c>
    </row>
    <row r="281" s="1" customFormat="true" ht="21.95" hidden="false" customHeight="true" outlineLevel="0" collapsed="false">
      <c r="A281" s="419" t="s">
        <v>662</v>
      </c>
      <c r="B281" s="447" t="s">
        <v>678</v>
      </c>
      <c r="C281" s="447" t="s">
        <v>1612</v>
      </c>
      <c r="D281" s="891" t="n">
        <v>22578.912</v>
      </c>
      <c r="E281" s="451" t="n">
        <v>0</v>
      </c>
      <c r="F281" s="452" t="n">
        <v>0</v>
      </c>
      <c r="G281" s="892" t="n">
        <v>0</v>
      </c>
      <c r="H281" s="892" t="n">
        <v>0</v>
      </c>
      <c r="I281" s="892" t="n">
        <v>0</v>
      </c>
      <c r="J281" s="892" t="n">
        <v>0</v>
      </c>
      <c r="K281" s="893" t="n">
        <v>0</v>
      </c>
      <c r="L281" s="894" t="n">
        <v>0</v>
      </c>
      <c r="M281" s="895" t="n">
        <v>0</v>
      </c>
      <c r="N281" s="894"/>
      <c r="O281" s="895"/>
      <c r="P281" s="895" t="n">
        <v>0</v>
      </c>
      <c r="Q281" s="894" t="n">
        <v>1</v>
      </c>
      <c r="R281" s="896" t="n">
        <v>22578.912</v>
      </c>
    </row>
    <row r="282" s="1" customFormat="true" ht="21.95" hidden="false" customHeight="true" outlineLevel="0" collapsed="false">
      <c r="A282" s="419" t="s">
        <v>662</v>
      </c>
      <c r="B282" s="447" t="s">
        <v>680</v>
      </c>
      <c r="C282" s="447" t="s">
        <v>1558</v>
      </c>
      <c r="D282" s="891" t="n">
        <v>31136.08698</v>
      </c>
      <c r="E282" s="451" t="n">
        <v>0</v>
      </c>
      <c r="F282" s="452" t="n">
        <v>0</v>
      </c>
      <c r="G282" s="892" t="n">
        <v>0</v>
      </c>
      <c r="H282" s="892" t="n">
        <v>0</v>
      </c>
      <c r="I282" s="892" t="n">
        <v>0</v>
      </c>
      <c r="J282" s="892" t="n">
        <v>0</v>
      </c>
      <c r="K282" s="893" t="n">
        <v>0</v>
      </c>
      <c r="L282" s="894" t="n">
        <v>0</v>
      </c>
      <c r="M282" s="895" t="n">
        <v>0</v>
      </c>
      <c r="N282" s="894"/>
      <c r="O282" s="895"/>
      <c r="P282" s="895" t="n">
        <v>0</v>
      </c>
      <c r="Q282" s="894" t="n">
        <v>1</v>
      </c>
      <c r="R282" s="896" t="n">
        <v>31136.08698</v>
      </c>
    </row>
    <row r="283" s="1" customFormat="true" ht="21.95" hidden="false" customHeight="true" outlineLevel="0" collapsed="false">
      <c r="A283" s="419" t="s">
        <v>662</v>
      </c>
      <c r="B283" s="447" t="s">
        <v>683</v>
      </c>
      <c r="C283" s="447" t="s">
        <v>1746</v>
      </c>
      <c r="D283" s="891" t="n">
        <v>5145.5034</v>
      </c>
      <c r="E283" s="451" t="n">
        <v>0</v>
      </c>
      <c r="F283" s="452" t="n">
        <v>0</v>
      </c>
      <c r="G283" s="892" t="n">
        <v>0</v>
      </c>
      <c r="H283" s="892" t="n">
        <v>0</v>
      </c>
      <c r="I283" s="892" t="n">
        <v>0</v>
      </c>
      <c r="J283" s="892" t="n">
        <v>0</v>
      </c>
      <c r="K283" s="893" t="n">
        <v>0</v>
      </c>
      <c r="L283" s="894" t="n">
        <v>0</v>
      </c>
      <c r="M283" s="895" t="n">
        <v>0</v>
      </c>
      <c r="N283" s="894"/>
      <c r="O283" s="895"/>
      <c r="P283" s="895" t="n">
        <v>0</v>
      </c>
      <c r="Q283" s="894" t="n">
        <v>1</v>
      </c>
      <c r="R283" s="896" t="n">
        <v>5145.5034</v>
      </c>
    </row>
    <row r="284" s="1" customFormat="true" ht="21.95" hidden="false" customHeight="true" outlineLevel="0" collapsed="false">
      <c r="A284" s="419" t="s">
        <v>662</v>
      </c>
      <c r="B284" s="447" t="s">
        <v>685</v>
      </c>
      <c r="C284" s="447" t="s">
        <v>2023</v>
      </c>
      <c r="D284" s="891" t="n">
        <v>18188.0622</v>
      </c>
      <c r="E284" s="451" t="n">
        <v>0</v>
      </c>
      <c r="F284" s="452" t="n">
        <v>0</v>
      </c>
      <c r="G284" s="892" t="n">
        <v>0</v>
      </c>
      <c r="H284" s="892" t="n">
        <v>0</v>
      </c>
      <c r="I284" s="892" t="n">
        <v>0</v>
      </c>
      <c r="J284" s="892" t="n">
        <v>0</v>
      </c>
      <c r="K284" s="893" t="n">
        <v>0</v>
      </c>
      <c r="L284" s="894" t="n">
        <v>0</v>
      </c>
      <c r="M284" s="895" t="n">
        <v>0</v>
      </c>
      <c r="N284" s="894"/>
      <c r="O284" s="895"/>
      <c r="P284" s="895" t="n">
        <v>0</v>
      </c>
      <c r="Q284" s="894" t="n">
        <v>1</v>
      </c>
      <c r="R284" s="896" t="n">
        <v>18188.0622</v>
      </c>
    </row>
    <row r="285" s="1" customFormat="true" ht="21.95" hidden="false" customHeight="true" outlineLevel="0" collapsed="false">
      <c r="A285" s="419" t="s">
        <v>662</v>
      </c>
      <c r="B285" s="447" t="s">
        <v>687</v>
      </c>
      <c r="C285" s="447" t="s">
        <v>2647</v>
      </c>
      <c r="D285" s="891" t="n">
        <v>199635.16302</v>
      </c>
      <c r="E285" s="474" t="n">
        <v>0.0827933035714286</v>
      </c>
      <c r="F285" s="452" t="n">
        <v>16528.4546554465</v>
      </c>
      <c r="G285" s="892" t="n">
        <v>18545.7</v>
      </c>
      <c r="H285" s="892" t="n">
        <v>37332</v>
      </c>
      <c r="I285" s="892" t="n">
        <v>-37332</v>
      </c>
      <c r="J285" s="892" t="n">
        <v>0</v>
      </c>
      <c r="K285" s="893" t="n">
        <v>18545.7</v>
      </c>
      <c r="L285" s="894" t="n">
        <v>1.12204682086772</v>
      </c>
      <c r="M285" s="895" t="n">
        <v>2017.2453445535</v>
      </c>
      <c r="N285" s="894"/>
      <c r="O285" s="895"/>
      <c r="P285" s="895" t="n">
        <v>2017.2453445535</v>
      </c>
      <c r="Q285" s="894" t="n">
        <v>1</v>
      </c>
      <c r="R285" s="896" t="n">
        <v>199635.16302</v>
      </c>
    </row>
    <row r="286" s="1" customFormat="true" ht="21.95" hidden="false" customHeight="true" outlineLevel="0" collapsed="false">
      <c r="A286" s="419" t="s">
        <v>662</v>
      </c>
      <c r="B286" s="447" t="s">
        <v>690</v>
      </c>
      <c r="C286" s="447" t="s">
        <v>1574</v>
      </c>
      <c r="D286" s="891" t="n">
        <v>3034.8</v>
      </c>
      <c r="E286" s="451" t="n">
        <v>0</v>
      </c>
      <c r="F286" s="452" t="n">
        <v>0</v>
      </c>
      <c r="G286" s="892" t="n">
        <v>0</v>
      </c>
      <c r="H286" s="892" t="n">
        <v>0</v>
      </c>
      <c r="I286" s="892" t="n">
        <v>0</v>
      </c>
      <c r="J286" s="892" t="n">
        <v>0</v>
      </c>
      <c r="K286" s="893" t="n">
        <v>0</v>
      </c>
      <c r="L286" s="894" t="n">
        <v>0</v>
      </c>
      <c r="M286" s="895" t="n">
        <v>0</v>
      </c>
      <c r="N286" s="894"/>
      <c r="O286" s="895"/>
      <c r="P286" s="895" t="n">
        <v>0</v>
      </c>
      <c r="Q286" s="894" t="n">
        <v>1</v>
      </c>
      <c r="R286" s="896" t="n">
        <v>3034.8</v>
      </c>
    </row>
    <row r="287" s="1" customFormat="true" ht="21.95" hidden="false" customHeight="true" outlineLevel="0" collapsed="false">
      <c r="A287" s="419" t="s">
        <v>662</v>
      </c>
      <c r="B287" s="447" t="s">
        <v>692</v>
      </c>
      <c r="C287" s="447" t="s">
        <v>1595</v>
      </c>
      <c r="D287" s="891" t="n">
        <v>15174</v>
      </c>
      <c r="E287" s="451" t="n">
        <v>0</v>
      </c>
      <c r="F287" s="452" t="n">
        <v>0</v>
      </c>
      <c r="G287" s="892" t="n">
        <v>0</v>
      </c>
      <c r="H287" s="892" t="n">
        <v>0</v>
      </c>
      <c r="I287" s="892" t="n">
        <v>0</v>
      </c>
      <c r="J287" s="892" t="n">
        <v>0</v>
      </c>
      <c r="K287" s="893" t="n">
        <v>0</v>
      </c>
      <c r="L287" s="894" t="n">
        <v>0</v>
      </c>
      <c r="M287" s="895" t="n">
        <v>0</v>
      </c>
      <c r="N287" s="894"/>
      <c r="O287" s="895"/>
      <c r="P287" s="895" t="n">
        <v>0</v>
      </c>
      <c r="Q287" s="894" t="n">
        <v>1</v>
      </c>
      <c r="R287" s="896" t="n">
        <v>15174</v>
      </c>
    </row>
    <row r="288" s="1" customFormat="true" ht="21.95" hidden="false" customHeight="true" outlineLevel="0" collapsed="false">
      <c r="A288" s="419" t="s">
        <v>662</v>
      </c>
      <c r="B288" s="447" t="s">
        <v>694</v>
      </c>
      <c r="C288" s="447" t="s">
        <v>2651</v>
      </c>
      <c r="D288" s="891" t="n">
        <v>10116</v>
      </c>
      <c r="E288" s="451" t="n">
        <v>0</v>
      </c>
      <c r="F288" s="452" t="n">
        <v>0</v>
      </c>
      <c r="G288" s="892" t="n">
        <v>0</v>
      </c>
      <c r="H288" s="892" t="n">
        <v>0</v>
      </c>
      <c r="I288" s="892" t="n">
        <v>0</v>
      </c>
      <c r="J288" s="892" t="n">
        <v>0</v>
      </c>
      <c r="K288" s="893" t="n">
        <v>0</v>
      </c>
      <c r="L288" s="894" t="n">
        <v>0</v>
      </c>
      <c r="M288" s="895" t="n">
        <v>0</v>
      </c>
      <c r="N288" s="894"/>
      <c r="O288" s="895"/>
      <c r="P288" s="895" t="n">
        <v>0</v>
      </c>
      <c r="Q288" s="894" t="n">
        <v>1</v>
      </c>
      <c r="R288" s="896" t="n">
        <v>10116</v>
      </c>
    </row>
    <row r="289" s="1" customFormat="true" ht="21.95" hidden="false" customHeight="true" outlineLevel="0" collapsed="false">
      <c r="A289" s="419" t="s">
        <v>662</v>
      </c>
      <c r="B289" s="447" t="s">
        <v>696</v>
      </c>
      <c r="C289" s="447" t="s">
        <v>2653</v>
      </c>
      <c r="D289" s="891" t="n">
        <v>12543.84</v>
      </c>
      <c r="E289" s="451" t="n">
        <v>0</v>
      </c>
      <c r="F289" s="452" t="n">
        <v>0</v>
      </c>
      <c r="G289" s="892" t="n">
        <v>0</v>
      </c>
      <c r="H289" s="892" t="n">
        <v>0</v>
      </c>
      <c r="I289" s="892" t="n">
        <v>0</v>
      </c>
      <c r="J289" s="892" t="n">
        <v>0</v>
      </c>
      <c r="K289" s="893" t="n">
        <v>0</v>
      </c>
      <c r="L289" s="894" t="n">
        <v>0</v>
      </c>
      <c r="M289" s="895" t="n">
        <v>0</v>
      </c>
      <c r="N289" s="894"/>
      <c r="O289" s="895"/>
      <c r="P289" s="895" t="n">
        <v>0</v>
      </c>
      <c r="Q289" s="894" t="n">
        <v>1</v>
      </c>
      <c r="R289" s="896" t="n">
        <v>12543.84</v>
      </c>
    </row>
    <row r="290" s="1" customFormat="true" ht="21.95" hidden="false" customHeight="true" outlineLevel="0" collapsed="false">
      <c r="A290" s="419" t="s">
        <v>662</v>
      </c>
      <c r="B290" s="447" t="s">
        <v>699</v>
      </c>
      <c r="C290" s="447" t="s">
        <v>2655</v>
      </c>
      <c r="D290" s="891" t="n">
        <v>4840.506</v>
      </c>
      <c r="E290" s="451" t="n">
        <v>0</v>
      </c>
      <c r="F290" s="452" t="n">
        <v>0</v>
      </c>
      <c r="G290" s="892" t="n">
        <v>0</v>
      </c>
      <c r="H290" s="892" t="n">
        <v>0</v>
      </c>
      <c r="I290" s="892" t="n">
        <v>0</v>
      </c>
      <c r="J290" s="892" t="n">
        <v>0</v>
      </c>
      <c r="K290" s="893" t="n">
        <v>0</v>
      </c>
      <c r="L290" s="894" t="n">
        <v>0</v>
      </c>
      <c r="M290" s="895" t="n">
        <v>0</v>
      </c>
      <c r="N290" s="894"/>
      <c r="O290" s="895"/>
      <c r="P290" s="895" t="n">
        <v>0</v>
      </c>
      <c r="Q290" s="894" t="n">
        <v>1</v>
      </c>
      <c r="R290" s="896" t="n">
        <v>4840.506</v>
      </c>
    </row>
    <row r="291" s="1" customFormat="true" ht="21.95" hidden="false" customHeight="true" outlineLevel="0" collapsed="false">
      <c r="A291" s="419" t="s">
        <v>662</v>
      </c>
      <c r="B291" s="447" t="s">
        <v>701</v>
      </c>
      <c r="C291" s="447" t="s">
        <v>2657</v>
      </c>
      <c r="D291" s="891" t="n">
        <v>1011.6</v>
      </c>
      <c r="E291" s="451" t="n">
        <v>0</v>
      </c>
      <c r="F291" s="452" t="n">
        <v>0</v>
      </c>
      <c r="G291" s="892" t="n">
        <v>0</v>
      </c>
      <c r="H291" s="892" t="n">
        <v>0</v>
      </c>
      <c r="I291" s="892" t="n">
        <v>0</v>
      </c>
      <c r="J291" s="892" t="n">
        <v>0</v>
      </c>
      <c r="K291" s="893" t="n">
        <v>0</v>
      </c>
      <c r="L291" s="894" t="n">
        <v>0</v>
      </c>
      <c r="M291" s="895" t="n">
        <v>0</v>
      </c>
      <c r="N291" s="894"/>
      <c r="O291" s="895"/>
      <c r="P291" s="895" t="n">
        <v>0</v>
      </c>
      <c r="Q291" s="894" t="n">
        <v>1</v>
      </c>
      <c r="R291" s="896" t="n">
        <v>1011.6</v>
      </c>
    </row>
    <row r="292" s="1" customFormat="true" ht="21.95" hidden="false" customHeight="true" outlineLevel="0" collapsed="false">
      <c r="A292" s="419" t="s">
        <v>662</v>
      </c>
      <c r="B292" s="447" t="s">
        <v>703</v>
      </c>
      <c r="C292" s="447" t="s">
        <v>2659</v>
      </c>
      <c r="D292" s="891" t="n">
        <v>25290</v>
      </c>
      <c r="E292" s="451" t="n">
        <v>0</v>
      </c>
      <c r="F292" s="452" t="n">
        <v>0</v>
      </c>
      <c r="G292" s="892" t="n">
        <v>0</v>
      </c>
      <c r="H292" s="892" t="n">
        <v>0</v>
      </c>
      <c r="I292" s="892" t="n">
        <v>0</v>
      </c>
      <c r="J292" s="892" t="n">
        <v>0</v>
      </c>
      <c r="K292" s="893" t="n">
        <v>0</v>
      </c>
      <c r="L292" s="894" t="n">
        <v>0</v>
      </c>
      <c r="M292" s="895" t="n">
        <v>0</v>
      </c>
      <c r="N292" s="894"/>
      <c r="O292" s="895"/>
      <c r="P292" s="895" t="n">
        <v>0</v>
      </c>
      <c r="Q292" s="894" t="n">
        <v>1</v>
      </c>
      <c r="R292" s="896" t="n">
        <v>25290</v>
      </c>
    </row>
    <row r="293" s="1" customFormat="true" ht="21.95" hidden="false" customHeight="true" outlineLevel="0" collapsed="false">
      <c r="A293" s="419" t="s">
        <v>705</v>
      </c>
      <c r="B293" s="420" t="s">
        <v>705</v>
      </c>
      <c r="C293" s="420" t="s">
        <v>2661</v>
      </c>
      <c r="D293" s="422" t="n">
        <v>84135.085596</v>
      </c>
      <c r="E293" s="889" t="n">
        <v>0</v>
      </c>
      <c r="F293" s="874" t="n">
        <v>0</v>
      </c>
      <c r="G293" s="874" t="n">
        <v>0</v>
      </c>
      <c r="H293" s="874" t="n">
        <v>0</v>
      </c>
      <c r="I293" s="874" t="n">
        <v>0</v>
      </c>
      <c r="J293" s="874" t="n">
        <v>0</v>
      </c>
      <c r="K293" s="874" t="n">
        <v>0</v>
      </c>
      <c r="L293" s="890" t="n">
        <v>0</v>
      </c>
      <c r="M293" s="422" t="n">
        <v>0</v>
      </c>
      <c r="N293" s="890"/>
      <c r="O293" s="422"/>
      <c r="P293" s="422" t="n">
        <v>0</v>
      </c>
      <c r="Q293" s="890" t="n">
        <v>1</v>
      </c>
      <c r="R293" s="422" t="n">
        <v>84135.085596</v>
      </c>
    </row>
    <row r="294" s="1" customFormat="true" ht="21.95" hidden="false" customHeight="true" outlineLevel="0" collapsed="false">
      <c r="A294" s="419" t="s">
        <v>705</v>
      </c>
      <c r="B294" s="447" t="s">
        <v>708</v>
      </c>
      <c r="C294" s="447" t="s">
        <v>1707</v>
      </c>
      <c r="D294" s="891" t="n">
        <v>43262.975808</v>
      </c>
      <c r="E294" s="451" t="n">
        <v>0</v>
      </c>
      <c r="F294" s="452" t="n">
        <v>0</v>
      </c>
      <c r="G294" s="892" t="n">
        <v>0</v>
      </c>
      <c r="H294" s="892" t="n">
        <v>0</v>
      </c>
      <c r="I294" s="892" t="n">
        <v>0</v>
      </c>
      <c r="J294" s="892" t="n">
        <v>0</v>
      </c>
      <c r="K294" s="893" t="n">
        <v>0</v>
      </c>
      <c r="L294" s="894" t="n">
        <v>0</v>
      </c>
      <c r="M294" s="895" t="n">
        <v>0</v>
      </c>
      <c r="N294" s="894"/>
      <c r="O294" s="895"/>
      <c r="P294" s="895" t="n">
        <v>0</v>
      </c>
      <c r="Q294" s="894" t="n">
        <v>1</v>
      </c>
      <c r="R294" s="896" t="n">
        <v>43262.975808</v>
      </c>
    </row>
    <row r="295" s="1" customFormat="true" ht="21.95" hidden="false" customHeight="true" outlineLevel="0" collapsed="false">
      <c r="A295" s="419" t="s">
        <v>705</v>
      </c>
      <c r="B295" s="447" t="s">
        <v>710</v>
      </c>
      <c r="C295" s="447" t="s">
        <v>2664</v>
      </c>
      <c r="D295" s="891" t="n">
        <v>2468.10168</v>
      </c>
      <c r="E295" s="451" t="n">
        <v>0</v>
      </c>
      <c r="F295" s="452" t="n">
        <v>0</v>
      </c>
      <c r="G295" s="892" t="n">
        <v>0</v>
      </c>
      <c r="H295" s="892" t="n">
        <v>0</v>
      </c>
      <c r="I295" s="892" t="n">
        <v>0</v>
      </c>
      <c r="J295" s="892" t="n">
        <v>0</v>
      </c>
      <c r="K295" s="893" t="n">
        <v>0</v>
      </c>
      <c r="L295" s="894" t="n">
        <v>0</v>
      </c>
      <c r="M295" s="895" t="n">
        <v>0</v>
      </c>
      <c r="N295" s="894"/>
      <c r="O295" s="895"/>
      <c r="P295" s="895" t="n">
        <v>0</v>
      </c>
      <c r="Q295" s="894" t="n">
        <v>1</v>
      </c>
      <c r="R295" s="896" t="n">
        <v>2468.10168</v>
      </c>
    </row>
    <row r="296" s="1" customFormat="true" ht="21.95" hidden="false" customHeight="true" outlineLevel="0" collapsed="false">
      <c r="A296" s="419" t="s">
        <v>705</v>
      </c>
      <c r="B296" s="447" t="s">
        <v>712</v>
      </c>
      <c r="C296" s="447" t="s">
        <v>2666</v>
      </c>
      <c r="D296" s="891" t="n">
        <v>27721.512108</v>
      </c>
      <c r="E296" s="451" t="n">
        <v>0</v>
      </c>
      <c r="F296" s="452" t="n">
        <v>0</v>
      </c>
      <c r="G296" s="892" t="n">
        <v>0</v>
      </c>
      <c r="H296" s="892" t="n">
        <v>0</v>
      </c>
      <c r="I296" s="892" t="n">
        <v>0</v>
      </c>
      <c r="J296" s="892" t="n">
        <v>0</v>
      </c>
      <c r="K296" s="893" t="n">
        <v>0</v>
      </c>
      <c r="L296" s="894" t="n">
        <v>0</v>
      </c>
      <c r="M296" s="895" t="n">
        <v>0</v>
      </c>
      <c r="N296" s="894"/>
      <c r="O296" s="895"/>
      <c r="P296" s="895" t="n">
        <v>0</v>
      </c>
      <c r="Q296" s="894" t="n">
        <v>1</v>
      </c>
      <c r="R296" s="896" t="n">
        <v>27721.512108</v>
      </c>
    </row>
    <row r="297" s="1" customFormat="true" ht="21.95" hidden="false" customHeight="true" outlineLevel="0" collapsed="false">
      <c r="A297" s="419" t="s">
        <v>705</v>
      </c>
      <c r="B297" s="447" t="s">
        <v>714</v>
      </c>
      <c r="C297" s="447" t="s">
        <v>1623</v>
      </c>
      <c r="D297" s="891" t="n">
        <v>10682.496</v>
      </c>
      <c r="E297" s="451" t="n">
        <v>0</v>
      </c>
      <c r="F297" s="452" t="n">
        <v>0</v>
      </c>
      <c r="G297" s="892" t="n">
        <v>0</v>
      </c>
      <c r="H297" s="892" t="n">
        <v>0</v>
      </c>
      <c r="I297" s="892" t="n">
        <v>0</v>
      </c>
      <c r="J297" s="892" t="n">
        <v>0</v>
      </c>
      <c r="K297" s="893" t="n">
        <v>0</v>
      </c>
      <c r="L297" s="894" t="n">
        <v>0</v>
      </c>
      <c r="M297" s="895" t="n">
        <v>0</v>
      </c>
      <c r="N297" s="894"/>
      <c r="O297" s="895"/>
      <c r="P297" s="895" t="n">
        <v>0</v>
      </c>
      <c r="Q297" s="894" t="n">
        <v>1</v>
      </c>
      <c r="R297" s="896" t="n">
        <v>10682.496</v>
      </c>
    </row>
    <row r="298" s="1" customFormat="true" ht="21.95" hidden="false" customHeight="true" outlineLevel="0" collapsed="false">
      <c r="A298" s="419" t="s">
        <v>716</v>
      </c>
      <c r="B298" s="420" t="s">
        <v>716</v>
      </c>
      <c r="C298" s="420" t="s">
        <v>2669</v>
      </c>
      <c r="D298" s="422" t="n">
        <v>112872.679092</v>
      </c>
      <c r="E298" s="889" t="n">
        <v>0</v>
      </c>
      <c r="F298" s="874" t="n">
        <v>0</v>
      </c>
      <c r="G298" s="874" t="n">
        <v>0</v>
      </c>
      <c r="H298" s="874" t="n">
        <v>0</v>
      </c>
      <c r="I298" s="874" t="n">
        <v>0</v>
      </c>
      <c r="J298" s="874" t="n">
        <v>0</v>
      </c>
      <c r="K298" s="874" t="n">
        <v>0</v>
      </c>
      <c r="L298" s="890" t="n">
        <v>0</v>
      </c>
      <c r="M298" s="422" t="n">
        <v>0</v>
      </c>
      <c r="N298" s="890"/>
      <c r="O298" s="422"/>
      <c r="P298" s="422" t="n">
        <v>0</v>
      </c>
      <c r="Q298" s="890" t="n">
        <v>1</v>
      </c>
      <c r="R298" s="422" t="n">
        <v>112872.679092</v>
      </c>
    </row>
    <row r="299" s="1" customFormat="true" ht="21.95" hidden="false" customHeight="true" outlineLevel="0" collapsed="false">
      <c r="A299" s="419" t="s">
        <v>716</v>
      </c>
      <c r="B299" s="477" t="s">
        <v>718</v>
      </c>
      <c r="C299" s="477" t="s">
        <v>2671</v>
      </c>
      <c r="D299" s="891" t="n">
        <v>0</v>
      </c>
      <c r="E299" s="451" t="n">
        <v>0</v>
      </c>
      <c r="F299" s="452" t="n">
        <v>0</v>
      </c>
      <c r="G299" s="892" t="n">
        <v>0</v>
      </c>
      <c r="H299" s="892" t="n">
        <v>0</v>
      </c>
      <c r="I299" s="892" t="n">
        <v>0</v>
      </c>
      <c r="J299" s="892" t="n">
        <v>0</v>
      </c>
      <c r="K299" s="893" t="n">
        <v>0</v>
      </c>
      <c r="L299" s="894" t="n">
        <v>0</v>
      </c>
      <c r="M299" s="895" t="n">
        <v>0</v>
      </c>
      <c r="N299" s="894"/>
      <c r="O299" s="895"/>
      <c r="P299" s="895" t="n">
        <v>0</v>
      </c>
      <c r="Q299" s="894" t="n">
        <v>0</v>
      </c>
      <c r="R299" s="896" t="n">
        <v>0</v>
      </c>
    </row>
    <row r="300" s="1" customFormat="true" ht="21.95" hidden="false" customHeight="true" outlineLevel="0" collapsed="false">
      <c r="A300" s="419" t="s">
        <v>716</v>
      </c>
      <c r="B300" s="447" t="s">
        <v>722</v>
      </c>
      <c r="C300" s="447" t="s">
        <v>1807</v>
      </c>
      <c r="D300" s="891" t="n">
        <v>18432.201744</v>
      </c>
      <c r="E300" s="451" t="n">
        <v>0</v>
      </c>
      <c r="F300" s="452" t="n">
        <v>0</v>
      </c>
      <c r="G300" s="892" t="n">
        <v>0</v>
      </c>
      <c r="H300" s="892" t="n">
        <v>0</v>
      </c>
      <c r="I300" s="892" t="n">
        <v>0</v>
      </c>
      <c r="J300" s="892" t="n">
        <v>0</v>
      </c>
      <c r="K300" s="893" t="n">
        <v>0</v>
      </c>
      <c r="L300" s="894" t="n">
        <v>0</v>
      </c>
      <c r="M300" s="895" t="n">
        <v>0</v>
      </c>
      <c r="N300" s="894"/>
      <c r="O300" s="895"/>
      <c r="P300" s="895" t="n">
        <v>0</v>
      </c>
      <c r="Q300" s="894" t="n">
        <v>1</v>
      </c>
      <c r="R300" s="896" t="n">
        <v>18432.201744</v>
      </c>
    </row>
    <row r="301" s="1" customFormat="true" ht="21.95" hidden="false" customHeight="true" outlineLevel="0" collapsed="false">
      <c r="A301" s="419" t="s">
        <v>716</v>
      </c>
      <c r="B301" s="447" t="s">
        <v>724</v>
      </c>
      <c r="C301" s="447" t="s">
        <v>2674</v>
      </c>
      <c r="D301" s="891" t="n">
        <v>2563.374168</v>
      </c>
      <c r="E301" s="451" t="n">
        <v>0</v>
      </c>
      <c r="F301" s="452" t="n">
        <v>0</v>
      </c>
      <c r="G301" s="892" t="n">
        <v>0</v>
      </c>
      <c r="H301" s="892" t="n">
        <v>0</v>
      </c>
      <c r="I301" s="892" t="n">
        <v>0</v>
      </c>
      <c r="J301" s="892" t="n">
        <v>0</v>
      </c>
      <c r="K301" s="893" t="n">
        <v>0</v>
      </c>
      <c r="L301" s="894" t="n">
        <v>0</v>
      </c>
      <c r="M301" s="895" t="n">
        <v>0</v>
      </c>
      <c r="N301" s="894"/>
      <c r="O301" s="895"/>
      <c r="P301" s="895" t="n">
        <v>0</v>
      </c>
      <c r="Q301" s="894" t="n">
        <v>1</v>
      </c>
      <c r="R301" s="896" t="n">
        <v>2563.374168</v>
      </c>
    </row>
    <row r="302" s="1" customFormat="true" ht="21.95" hidden="false" customHeight="true" outlineLevel="0" collapsed="false">
      <c r="A302" s="419" t="s">
        <v>716</v>
      </c>
      <c r="B302" s="447" t="s">
        <v>726</v>
      </c>
      <c r="C302" s="447" t="s">
        <v>1683</v>
      </c>
      <c r="D302" s="891" t="n">
        <v>706.420512</v>
      </c>
      <c r="E302" s="451" t="n">
        <v>0</v>
      </c>
      <c r="F302" s="452" t="n">
        <v>0</v>
      </c>
      <c r="G302" s="892" t="n">
        <v>0</v>
      </c>
      <c r="H302" s="892" t="n">
        <v>0</v>
      </c>
      <c r="I302" s="892" t="n">
        <v>0</v>
      </c>
      <c r="J302" s="892" t="n">
        <v>0</v>
      </c>
      <c r="K302" s="893" t="n">
        <v>0</v>
      </c>
      <c r="L302" s="894" t="n">
        <v>0</v>
      </c>
      <c r="M302" s="895" t="n">
        <v>0</v>
      </c>
      <c r="N302" s="894"/>
      <c r="O302" s="895"/>
      <c r="P302" s="895" t="n">
        <v>0</v>
      </c>
      <c r="Q302" s="894" t="n">
        <v>1</v>
      </c>
      <c r="R302" s="896" t="n">
        <v>706.420512</v>
      </c>
    </row>
    <row r="303" s="1" customFormat="true" ht="21.95" hidden="false" customHeight="true" outlineLevel="0" collapsed="false">
      <c r="A303" s="419" t="s">
        <v>716</v>
      </c>
      <c r="B303" s="477" t="s">
        <v>728</v>
      </c>
      <c r="C303" s="477" t="s">
        <v>2677</v>
      </c>
      <c r="D303" s="891" t="n">
        <v>0</v>
      </c>
      <c r="E303" s="451" t="n">
        <v>0</v>
      </c>
      <c r="F303" s="452" t="n">
        <v>0</v>
      </c>
      <c r="G303" s="892" t="n">
        <v>0</v>
      </c>
      <c r="H303" s="892" t="n">
        <v>0</v>
      </c>
      <c r="I303" s="892" t="n">
        <v>0</v>
      </c>
      <c r="J303" s="892" t="n">
        <v>0</v>
      </c>
      <c r="K303" s="893" t="n">
        <v>0</v>
      </c>
      <c r="L303" s="894" t="n">
        <v>0</v>
      </c>
      <c r="M303" s="895" t="n">
        <v>0</v>
      </c>
      <c r="N303" s="894"/>
      <c r="O303" s="895"/>
      <c r="P303" s="895" t="n">
        <v>0</v>
      </c>
      <c r="Q303" s="894" t="n">
        <v>0</v>
      </c>
      <c r="R303" s="896" t="n">
        <v>0</v>
      </c>
    </row>
    <row r="304" s="1" customFormat="true" ht="21.95" hidden="false" customHeight="true" outlineLevel="0" collapsed="false">
      <c r="A304" s="419" t="s">
        <v>716</v>
      </c>
      <c r="B304" s="447" t="s">
        <v>730</v>
      </c>
      <c r="C304" s="447" t="s">
        <v>2679</v>
      </c>
      <c r="D304" s="891" t="n">
        <v>3992.88636</v>
      </c>
      <c r="E304" s="451" t="n">
        <v>0</v>
      </c>
      <c r="F304" s="452" t="n">
        <v>0</v>
      </c>
      <c r="G304" s="892" t="n">
        <v>0</v>
      </c>
      <c r="H304" s="892" t="n">
        <v>0</v>
      </c>
      <c r="I304" s="892" t="n">
        <v>0</v>
      </c>
      <c r="J304" s="892" t="n">
        <v>0</v>
      </c>
      <c r="K304" s="893" t="n">
        <v>0</v>
      </c>
      <c r="L304" s="894" t="n">
        <v>0</v>
      </c>
      <c r="M304" s="895" t="n">
        <v>0</v>
      </c>
      <c r="N304" s="894"/>
      <c r="O304" s="895"/>
      <c r="P304" s="895" t="n">
        <v>0</v>
      </c>
      <c r="Q304" s="894" t="n">
        <v>1</v>
      </c>
      <c r="R304" s="896" t="n">
        <v>3992.88636</v>
      </c>
    </row>
    <row r="305" s="1" customFormat="true" ht="21.95" hidden="false" customHeight="true" outlineLevel="0" collapsed="false">
      <c r="A305" s="419" t="s">
        <v>716</v>
      </c>
      <c r="B305" s="447" t="s">
        <v>732</v>
      </c>
      <c r="C305" s="447" t="s">
        <v>2681</v>
      </c>
      <c r="D305" s="891" t="n">
        <v>2531.357028</v>
      </c>
      <c r="E305" s="451" t="n">
        <v>0</v>
      </c>
      <c r="F305" s="452" t="n">
        <v>0</v>
      </c>
      <c r="G305" s="892" t="n">
        <v>0</v>
      </c>
      <c r="H305" s="892" t="n">
        <v>0</v>
      </c>
      <c r="I305" s="892" t="n">
        <v>0</v>
      </c>
      <c r="J305" s="892" t="n">
        <v>0</v>
      </c>
      <c r="K305" s="893" t="n">
        <v>0</v>
      </c>
      <c r="L305" s="894" t="n">
        <v>0</v>
      </c>
      <c r="M305" s="895" t="n">
        <v>0</v>
      </c>
      <c r="N305" s="894"/>
      <c r="O305" s="895"/>
      <c r="P305" s="895" t="n">
        <v>0</v>
      </c>
      <c r="Q305" s="894" t="n">
        <v>1</v>
      </c>
      <c r="R305" s="896" t="n">
        <v>2531.357028</v>
      </c>
    </row>
    <row r="306" s="1" customFormat="true" ht="21.95" hidden="false" customHeight="true" outlineLevel="0" collapsed="false">
      <c r="A306" s="419" t="s">
        <v>716</v>
      </c>
      <c r="B306" s="447" t="s">
        <v>734</v>
      </c>
      <c r="C306" s="447" t="s">
        <v>2683</v>
      </c>
      <c r="D306" s="891" t="n">
        <v>15328.036332</v>
      </c>
      <c r="E306" s="451" t="n">
        <v>0</v>
      </c>
      <c r="F306" s="452" t="n">
        <v>0</v>
      </c>
      <c r="G306" s="892" t="n">
        <v>0</v>
      </c>
      <c r="H306" s="892" t="n">
        <v>0</v>
      </c>
      <c r="I306" s="892" t="n">
        <v>0</v>
      </c>
      <c r="J306" s="892" t="n">
        <v>0</v>
      </c>
      <c r="K306" s="893" t="n">
        <v>0</v>
      </c>
      <c r="L306" s="894" t="n">
        <v>0</v>
      </c>
      <c r="M306" s="895" t="n">
        <v>0</v>
      </c>
      <c r="N306" s="894"/>
      <c r="O306" s="895"/>
      <c r="P306" s="895" t="n">
        <v>0</v>
      </c>
      <c r="Q306" s="894" t="n">
        <v>1</v>
      </c>
      <c r="R306" s="896" t="n">
        <v>15328.036332</v>
      </c>
    </row>
    <row r="307" s="1" customFormat="true" ht="21.95" hidden="false" customHeight="true" outlineLevel="0" collapsed="false">
      <c r="A307" s="419" t="s">
        <v>716</v>
      </c>
      <c r="B307" s="477" t="s">
        <v>736</v>
      </c>
      <c r="C307" s="477" t="s">
        <v>2685</v>
      </c>
      <c r="D307" s="891" t="n">
        <v>0</v>
      </c>
      <c r="E307" s="451" t="n">
        <v>0</v>
      </c>
      <c r="F307" s="452" t="n">
        <v>0</v>
      </c>
      <c r="G307" s="892" t="n">
        <v>0</v>
      </c>
      <c r="H307" s="892" t="n">
        <v>0</v>
      </c>
      <c r="I307" s="892" t="n">
        <v>0</v>
      </c>
      <c r="J307" s="892" t="n">
        <v>0</v>
      </c>
      <c r="K307" s="893" t="n">
        <v>0</v>
      </c>
      <c r="L307" s="894" t="n">
        <v>0</v>
      </c>
      <c r="M307" s="895" t="n">
        <v>0</v>
      </c>
      <c r="N307" s="894"/>
      <c r="O307" s="895"/>
      <c r="P307" s="895" t="n">
        <v>0</v>
      </c>
      <c r="Q307" s="894" t="n">
        <v>0</v>
      </c>
      <c r="R307" s="896" t="n">
        <v>0</v>
      </c>
    </row>
    <row r="308" s="1" customFormat="true" ht="21.95" hidden="false" customHeight="true" outlineLevel="0" collapsed="false">
      <c r="A308" s="419" t="s">
        <v>716</v>
      </c>
      <c r="B308" s="447" t="s">
        <v>738</v>
      </c>
      <c r="C308" s="447" t="s">
        <v>2687</v>
      </c>
      <c r="D308" s="891" t="n">
        <v>2522.060424</v>
      </c>
      <c r="E308" s="451" t="n">
        <v>0</v>
      </c>
      <c r="F308" s="452" t="n">
        <v>0</v>
      </c>
      <c r="G308" s="892" t="n">
        <v>0</v>
      </c>
      <c r="H308" s="892" t="n">
        <v>0</v>
      </c>
      <c r="I308" s="892" t="n">
        <v>0</v>
      </c>
      <c r="J308" s="892" t="n">
        <v>0</v>
      </c>
      <c r="K308" s="893" t="n">
        <v>0</v>
      </c>
      <c r="L308" s="894" t="n">
        <v>0</v>
      </c>
      <c r="M308" s="895" t="n">
        <v>0</v>
      </c>
      <c r="N308" s="894"/>
      <c r="O308" s="895"/>
      <c r="P308" s="895" t="n">
        <v>0</v>
      </c>
      <c r="Q308" s="894" t="n">
        <v>1</v>
      </c>
      <c r="R308" s="896" t="n">
        <v>2522.060424</v>
      </c>
    </row>
    <row r="309" s="1" customFormat="true" ht="21.95" hidden="false" customHeight="true" outlineLevel="0" collapsed="false">
      <c r="A309" s="419" t="s">
        <v>716</v>
      </c>
      <c r="B309" s="477" t="s">
        <v>740</v>
      </c>
      <c r="C309" s="477" t="s">
        <v>2689</v>
      </c>
      <c r="D309" s="891" t="n">
        <v>0</v>
      </c>
      <c r="E309" s="451" t="n">
        <v>0</v>
      </c>
      <c r="F309" s="452" t="n">
        <v>0</v>
      </c>
      <c r="G309" s="892" t="n">
        <v>0</v>
      </c>
      <c r="H309" s="892" t="n">
        <v>0</v>
      </c>
      <c r="I309" s="892" t="n">
        <v>0</v>
      </c>
      <c r="J309" s="892" t="n">
        <v>0</v>
      </c>
      <c r="K309" s="893" t="n">
        <v>0</v>
      </c>
      <c r="L309" s="894" t="n">
        <v>0</v>
      </c>
      <c r="M309" s="895" t="n">
        <v>0</v>
      </c>
      <c r="N309" s="894"/>
      <c r="O309" s="895"/>
      <c r="P309" s="895" t="n">
        <v>0</v>
      </c>
      <c r="Q309" s="894" t="n">
        <v>0</v>
      </c>
      <c r="R309" s="896" t="n">
        <v>0</v>
      </c>
    </row>
    <row r="310" s="1" customFormat="true" ht="21.95" hidden="false" customHeight="true" outlineLevel="0" collapsed="false">
      <c r="A310" s="419" t="s">
        <v>716</v>
      </c>
      <c r="B310" s="447" t="s">
        <v>742</v>
      </c>
      <c r="C310" s="447" t="s">
        <v>2691</v>
      </c>
      <c r="D310" s="891" t="n">
        <v>968.687928</v>
      </c>
      <c r="E310" s="451" t="n">
        <v>0</v>
      </c>
      <c r="F310" s="452" t="n">
        <v>0</v>
      </c>
      <c r="G310" s="892" t="n">
        <v>0</v>
      </c>
      <c r="H310" s="892" t="n">
        <v>0</v>
      </c>
      <c r="I310" s="892" t="n">
        <v>0</v>
      </c>
      <c r="J310" s="892" t="n">
        <v>0</v>
      </c>
      <c r="K310" s="893" t="n">
        <v>0</v>
      </c>
      <c r="L310" s="894" t="n">
        <v>0</v>
      </c>
      <c r="M310" s="895" t="n">
        <v>0</v>
      </c>
      <c r="N310" s="894"/>
      <c r="O310" s="895"/>
      <c r="P310" s="895" t="n">
        <v>0</v>
      </c>
      <c r="Q310" s="894" t="n">
        <v>1</v>
      </c>
      <c r="R310" s="896" t="n">
        <v>968.687928</v>
      </c>
    </row>
    <row r="311" s="1" customFormat="true" ht="21.95" hidden="false" customHeight="true" outlineLevel="0" collapsed="false">
      <c r="A311" s="419" t="s">
        <v>716</v>
      </c>
      <c r="B311" s="477" t="s">
        <v>744</v>
      </c>
      <c r="C311" s="477" t="s">
        <v>2693</v>
      </c>
      <c r="D311" s="891" t="n">
        <v>0</v>
      </c>
      <c r="E311" s="451" t="n">
        <v>0</v>
      </c>
      <c r="F311" s="452" t="n">
        <v>0</v>
      </c>
      <c r="G311" s="892" t="n">
        <v>0</v>
      </c>
      <c r="H311" s="892" t="n">
        <v>0</v>
      </c>
      <c r="I311" s="892" t="n">
        <v>0</v>
      </c>
      <c r="J311" s="892" t="n">
        <v>0</v>
      </c>
      <c r="K311" s="893" t="n">
        <v>0</v>
      </c>
      <c r="L311" s="894" t="n">
        <v>0</v>
      </c>
      <c r="M311" s="895" t="n">
        <v>0</v>
      </c>
      <c r="N311" s="894"/>
      <c r="O311" s="895"/>
      <c r="P311" s="895" t="n">
        <v>0</v>
      </c>
      <c r="Q311" s="894" t="n">
        <v>0</v>
      </c>
      <c r="R311" s="896" t="n">
        <v>0</v>
      </c>
    </row>
    <row r="312" s="1" customFormat="true" ht="21.95" hidden="false" customHeight="true" outlineLevel="0" collapsed="false">
      <c r="A312" s="419" t="s">
        <v>716</v>
      </c>
      <c r="B312" s="447" t="s">
        <v>746</v>
      </c>
      <c r="C312" s="447" t="s">
        <v>2695</v>
      </c>
      <c r="D312" s="891" t="n">
        <v>1197.926604</v>
      </c>
      <c r="E312" s="451" t="n">
        <v>0</v>
      </c>
      <c r="F312" s="452" t="n">
        <v>0</v>
      </c>
      <c r="G312" s="892" t="n">
        <v>0</v>
      </c>
      <c r="H312" s="892" t="n">
        <v>0</v>
      </c>
      <c r="I312" s="892" t="n">
        <v>0</v>
      </c>
      <c r="J312" s="892" t="n">
        <v>0</v>
      </c>
      <c r="K312" s="893" t="n">
        <v>0</v>
      </c>
      <c r="L312" s="894" t="n">
        <v>0</v>
      </c>
      <c r="M312" s="895" t="n">
        <v>0</v>
      </c>
      <c r="N312" s="894"/>
      <c r="O312" s="895"/>
      <c r="P312" s="895" t="n">
        <v>0</v>
      </c>
      <c r="Q312" s="894" t="n">
        <v>1</v>
      </c>
      <c r="R312" s="896" t="n">
        <v>1197.926604</v>
      </c>
    </row>
    <row r="313" s="1" customFormat="true" ht="21.95" hidden="false" customHeight="true" outlineLevel="0" collapsed="false">
      <c r="A313" s="419" t="s">
        <v>716</v>
      </c>
      <c r="B313" s="447" t="s">
        <v>748</v>
      </c>
      <c r="C313" s="447" t="s">
        <v>2697</v>
      </c>
      <c r="D313" s="891" t="n">
        <v>1242.770832</v>
      </c>
      <c r="E313" s="451" t="n">
        <v>0</v>
      </c>
      <c r="F313" s="452" t="n">
        <v>0</v>
      </c>
      <c r="G313" s="892" t="n">
        <v>0</v>
      </c>
      <c r="H313" s="892" t="n">
        <v>0</v>
      </c>
      <c r="I313" s="892" t="n">
        <v>0</v>
      </c>
      <c r="J313" s="892" t="n">
        <v>0</v>
      </c>
      <c r="K313" s="893" t="n">
        <v>0</v>
      </c>
      <c r="L313" s="894" t="n">
        <v>0</v>
      </c>
      <c r="M313" s="895" t="n">
        <v>0</v>
      </c>
      <c r="N313" s="894"/>
      <c r="O313" s="895"/>
      <c r="P313" s="895" t="n">
        <v>0</v>
      </c>
      <c r="Q313" s="894" t="n">
        <v>1</v>
      </c>
      <c r="R313" s="896" t="n">
        <v>1242.770832</v>
      </c>
    </row>
    <row r="314" s="1" customFormat="true" ht="21.95" hidden="false" customHeight="true" outlineLevel="0" collapsed="false">
      <c r="A314" s="419" t="s">
        <v>716</v>
      </c>
      <c r="B314" s="447" t="s">
        <v>750</v>
      </c>
      <c r="C314" s="447" t="s">
        <v>2699</v>
      </c>
      <c r="D314" s="891" t="n">
        <v>3205.537848</v>
      </c>
      <c r="E314" s="451" t="n">
        <v>0</v>
      </c>
      <c r="F314" s="452" t="n">
        <v>0</v>
      </c>
      <c r="G314" s="892" t="n">
        <v>0</v>
      </c>
      <c r="H314" s="892" t="n">
        <v>0</v>
      </c>
      <c r="I314" s="892" t="n">
        <v>0</v>
      </c>
      <c r="J314" s="892" t="n">
        <v>0</v>
      </c>
      <c r="K314" s="893" t="n">
        <v>0</v>
      </c>
      <c r="L314" s="894" t="n">
        <v>0</v>
      </c>
      <c r="M314" s="895" t="n">
        <v>0</v>
      </c>
      <c r="N314" s="894"/>
      <c r="O314" s="895"/>
      <c r="P314" s="895" t="n">
        <v>0</v>
      </c>
      <c r="Q314" s="894" t="n">
        <v>1</v>
      </c>
      <c r="R314" s="896" t="n">
        <v>3205.537848</v>
      </c>
    </row>
    <row r="315" s="1" customFormat="true" ht="21.95" hidden="false" customHeight="true" outlineLevel="0" collapsed="false">
      <c r="A315" s="419" t="s">
        <v>716</v>
      </c>
      <c r="B315" s="447" t="s">
        <v>752</v>
      </c>
      <c r="C315" s="447" t="s">
        <v>2701</v>
      </c>
      <c r="D315" s="891" t="n">
        <v>320.57604</v>
      </c>
      <c r="E315" s="451" t="n">
        <v>0</v>
      </c>
      <c r="F315" s="452" t="n">
        <v>0</v>
      </c>
      <c r="G315" s="892" t="n">
        <v>0</v>
      </c>
      <c r="H315" s="892" t="n">
        <v>0</v>
      </c>
      <c r="I315" s="892" t="n">
        <v>0</v>
      </c>
      <c r="J315" s="892" t="n">
        <v>0</v>
      </c>
      <c r="K315" s="893" t="n">
        <v>0</v>
      </c>
      <c r="L315" s="894" t="n">
        <v>0</v>
      </c>
      <c r="M315" s="895" t="n">
        <v>0</v>
      </c>
      <c r="N315" s="894"/>
      <c r="O315" s="895"/>
      <c r="P315" s="895" t="n">
        <v>0</v>
      </c>
      <c r="Q315" s="894" t="n">
        <v>1</v>
      </c>
      <c r="R315" s="896" t="n">
        <v>320.57604</v>
      </c>
    </row>
    <row r="316" s="1" customFormat="true" ht="21.95" hidden="false" customHeight="true" outlineLevel="0" collapsed="false">
      <c r="A316" s="419" t="s">
        <v>716</v>
      </c>
      <c r="B316" s="447" t="s">
        <v>754</v>
      </c>
      <c r="C316" s="447" t="s">
        <v>2703</v>
      </c>
      <c r="D316" s="891" t="n">
        <v>11546.55414</v>
      </c>
      <c r="E316" s="451" t="n">
        <v>0</v>
      </c>
      <c r="F316" s="452" t="n">
        <v>0</v>
      </c>
      <c r="G316" s="892" t="n">
        <v>0</v>
      </c>
      <c r="H316" s="892" t="n">
        <v>0</v>
      </c>
      <c r="I316" s="892" t="n">
        <v>0</v>
      </c>
      <c r="J316" s="892" t="n">
        <v>0</v>
      </c>
      <c r="K316" s="893" t="n">
        <v>0</v>
      </c>
      <c r="L316" s="894" t="n">
        <v>0</v>
      </c>
      <c r="M316" s="895" t="n">
        <v>0</v>
      </c>
      <c r="N316" s="894"/>
      <c r="O316" s="895"/>
      <c r="P316" s="895" t="n">
        <v>0</v>
      </c>
      <c r="Q316" s="894" t="n">
        <v>1</v>
      </c>
      <c r="R316" s="896" t="n">
        <v>11546.55414</v>
      </c>
    </row>
    <row r="317" s="1" customFormat="true" ht="21.95" hidden="false" customHeight="true" outlineLevel="0" collapsed="false">
      <c r="A317" s="419" t="s">
        <v>716</v>
      </c>
      <c r="B317" s="447" t="s">
        <v>756</v>
      </c>
      <c r="C317" s="447" t="s">
        <v>2705</v>
      </c>
      <c r="D317" s="891" t="n">
        <v>4393.206828</v>
      </c>
      <c r="E317" s="451" t="n">
        <v>0</v>
      </c>
      <c r="F317" s="452" t="n">
        <v>0</v>
      </c>
      <c r="G317" s="892" t="n">
        <v>0</v>
      </c>
      <c r="H317" s="892" t="n">
        <v>0</v>
      </c>
      <c r="I317" s="892" t="n">
        <v>0</v>
      </c>
      <c r="J317" s="892" t="n">
        <v>0</v>
      </c>
      <c r="K317" s="893" t="n">
        <v>0</v>
      </c>
      <c r="L317" s="894" t="n">
        <v>0</v>
      </c>
      <c r="M317" s="895" t="n">
        <v>0</v>
      </c>
      <c r="N317" s="894"/>
      <c r="O317" s="895"/>
      <c r="P317" s="895" t="n">
        <v>0</v>
      </c>
      <c r="Q317" s="894" t="n">
        <v>1</v>
      </c>
      <c r="R317" s="896" t="n">
        <v>4393.206828</v>
      </c>
    </row>
    <row r="318" s="1" customFormat="true" ht="21.95" hidden="false" customHeight="true" outlineLevel="0" collapsed="false">
      <c r="A318" s="419" t="s">
        <v>716</v>
      </c>
      <c r="B318" s="447" t="s">
        <v>758</v>
      </c>
      <c r="C318" s="447" t="s">
        <v>1898</v>
      </c>
      <c r="D318" s="891" t="n">
        <v>7203.40128</v>
      </c>
      <c r="E318" s="451" t="n">
        <v>0</v>
      </c>
      <c r="F318" s="452" t="n">
        <v>0</v>
      </c>
      <c r="G318" s="892" t="n">
        <v>0</v>
      </c>
      <c r="H318" s="892" t="n">
        <v>0</v>
      </c>
      <c r="I318" s="892" t="n">
        <v>0</v>
      </c>
      <c r="J318" s="892" t="n">
        <v>0</v>
      </c>
      <c r="K318" s="893" t="n">
        <v>0</v>
      </c>
      <c r="L318" s="894" t="n">
        <v>0</v>
      </c>
      <c r="M318" s="895" t="n">
        <v>0</v>
      </c>
      <c r="N318" s="894"/>
      <c r="O318" s="895"/>
      <c r="P318" s="895" t="n">
        <v>0</v>
      </c>
      <c r="Q318" s="894" t="n">
        <v>1</v>
      </c>
      <c r="R318" s="896" t="n">
        <v>7203.40128</v>
      </c>
    </row>
    <row r="319" s="1" customFormat="true" ht="21.95" hidden="false" customHeight="true" outlineLevel="0" collapsed="false">
      <c r="A319" s="419" t="s">
        <v>716</v>
      </c>
      <c r="B319" s="477" t="s">
        <v>760</v>
      </c>
      <c r="C319" s="477" t="s">
        <v>2708</v>
      </c>
      <c r="D319" s="891" t="n">
        <v>0</v>
      </c>
      <c r="E319" s="451" t="n">
        <v>0</v>
      </c>
      <c r="F319" s="452" t="n">
        <v>0</v>
      </c>
      <c r="G319" s="892" t="n">
        <v>0</v>
      </c>
      <c r="H319" s="892" t="n">
        <v>0</v>
      </c>
      <c r="I319" s="892" t="n">
        <v>0</v>
      </c>
      <c r="J319" s="892" t="n">
        <v>0</v>
      </c>
      <c r="K319" s="893" t="n">
        <v>0</v>
      </c>
      <c r="L319" s="894" t="n">
        <v>0</v>
      </c>
      <c r="M319" s="895" t="n">
        <v>0</v>
      </c>
      <c r="N319" s="894"/>
      <c r="O319" s="895"/>
      <c r="P319" s="895" t="n">
        <v>0</v>
      </c>
      <c r="Q319" s="894" t="n">
        <v>0</v>
      </c>
      <c r="R319" s="896" t="n">
        <v>0</v>
      </c>
    </row>
    <row r="320" s="1" customFormat="true" ht="21.95" hidden="false" customHeight="true" outlineLevel="0" collapsed="false">
      <c r="A320" s="419" t="s">
        <v>716</v>
      </c>
      <c r="B320" s="447" t="s">
        <v>762</v>
      </c>
      <c r="C320" s="447" t="s">
        <v>2710</v>
      </c>
      <c r="D320" s="891" t="n">
        <v>4704.74928</v>
      </c>
      <c r="E320" s="451" t="n">
        <v>0</v>
      </c>
      <c r="F320" s="452" t="n">
        <v>0</v>
      </c>
      <c r="G320" s="892" t="n">
        <v>0</v>
      </c>
      <c r="H320" s="892" t="n">
        <v>0</v>
      </c>
      <c r="I320" s="892" t="n">
        <v>0</v>
      </c>
      <c r="J320" s="892" t="n">
        <v>0</v>
      </c>
      <c r="K320" s="893" t="n">
        <v>0</v>
      </c>
      <c r="L320" s="894" t="n">
        <v>0</v>
      </c>
      <c r="M320" s="895" t="n">
        <v>0</v>
      </c>
      <c r="N320" s="894"/>
      <c r="O320" s="895"/>
      <c r="P320" s="895" t="n">
        <v>0</v>
      </c>
      <c r="Q320" s="894" t="n">
        <v>1</v>
      </c>
      <c r="R320" s="896" t="n">
        <v>4704.74928</v>
      </c>
    </row>
    <row r="321" s="1" customFormat="true" ht="21.95" hidden="false" customHeight="true" outlineLevel="0" collapsed="false">
      <c r="A321" s="419" t="s">
        <v>716</v>
      </c>
      <c r="B321" s="477" t="s">
        <v>764</v>
      </c>
      <c r="C321" s="477" t="s">
        <v>2712</v>
      </c>
      <c r="D321" s="891" t="n">
        <v>0</v>
      </c>
      <c r="E321" s="451" t="n">
        <v>0</v>
      </c>
      <c r="F321" s="452" t="n">
        <v>0</v>
      </c>
      <c r="G321" s="892" t="n">
        <v>0</v>
      </c>
      <c r="H321" s="892" t="n">
        <v>0</v>
      </c>
      <c r="I321" s="892" t="n">
        <v>0</v>
      </c>
      <c r="J321" s="892" t="n">
        <v>0</v>
      </c>
      <c r="K321" s="893" t="n">
        <v>0</v>
      </c>
      <c r="L321" s="894" t="n">
        <v>0</v>
      </c>
      <c r="M321" s="895" t="n">
        <v>0</v>
      </c>
      <c r="N321" s="894"/>
      <c r="O321" s="895"/>
      <c r="P321" s="895" t="n">
        <v>0</v>
      </c>
      <c r="Q321" s="894" t="n">
        <v>0</v>
      </c>
      <c r="R321" s="896" t="n">
        <v>0</v>
      </c>
    </row>
    <row r="322" s="1" customFormat="true" ht="21.95" hidden="false" customHeight="true" outlineLevel="0" collapsed="false">
      <c r="A322" s="419" t="s">
        <v>716</v>
      </c>
      <c r="B322" s="447" t="s">
        <v>766</v>
      </c>
      <c r="C322" s="447" t="s">
        <v>1598</v>
      </c>
      <c r="D322" s="891" t="n">
        <v>248.691744</v>
      </c>
      <c r="E322" s="451" t="n">
        <v>0</v>
      </c>
      <c r="F322" s="452" t="n">
        <v>0</v>
      </c>
      <c r="G322" s="892" t="n">
        <v>0</v>
      </c>
      <c r="H322" s="892" t="n">
        <v>0</v>
      </c>
      <c r="I322" s="892" t="n">
        <v>0</v>
      </c>
      <c r="J322" s="892" t="n">
        <v>0</v>
      </c>
      <c r="K322" s="893" t="n">
        <v>0</v>
      </c>
      <c r="L322" s="894" t="n">
        <v>0</v>
      </c>
      <c r="M322" s="895" t="n">
        <v>0</v>
      </c>
      <c r="N322" s="894"/>
      <c r="O322" s="895"/>
      <c r="P322" s="895" t="n">
        <v>0</v>
      </c>
      <c r="Q322" s="894" t="n">
        <v>1</v>
      </c>
      <c r="R322" s="896" t="n">
        <v>248.691744</v>
      </c>
    </row>
    <row r="323" s="1" customFormat="true" ht="21.95" hidden="false" customHeight="true" outlineLevel="0" collapsed="false">
      <c r="A323" s="419" t="s">
        <v>716</v>
      </c>
      <c r="B323" s="447" t="s">
        <v>769</v>
      </c>
      <c r="C323" s="447" t="s">
        <v>2715</v>
      </c>
      <c r="D323" s="891" t="n">
        <v>31764.24</v>
      </c>
      <c r="E323" s="451" t="n">
        <v>0</v>
      </c>
      <c r="F323" s="452" t="n">
        <v>0</v>
      </c>
      <c r="G323" s="892" t="n">
        <v>0</v>
      </c>
      <c r="H323" s="892" t="n">
        <v>0</v>
      </c>
      <c r="I323" s="892" t="n">
        <v>0</v>
      </c>
      <c r="J323" s="892" t="n">
        <v>0</v>
      </c>
      <c r="K323" s="893" t="n">
        <v>0</v>
      </c>
      <c r="L323" s="894" t="n">
        <v>0</v>
      </c>
      <c r="M323" s="895" t="n">
        <v>0</v>
      </c>
      <c r="N323" s="894"/>
      <c r="O323" s="895"/>
      <c r="P323" s="895" t="n">
        <v>0</v>
      </c>
      <c r="Q323" s="894" t="n">
        <v>1</v>
      </c>
      <c r="R323" s="896" t="n">
        <v>31764.24</v>
      </c>
    </row>
    <row r="324" s="1" customFormat="true" ht="21.95" hidden="false" customHeight="true" outlineLevel="0" collapsed="false">
      <c r="A324" s="419" t="s">
        <v>771</v>
      </c>
      <c r="B324" s="420" t="s">
        <v>771</v>
      </c>
      <c r="C324" s="420" t="s">
        <v>2717</v>
      </c>
      <c r="D324" s="422" t="n">
        <v>185118.217452</v>
      </c>
      <c r="E324" s="889" t="n">
        <v>0</v>
      </c>
      <c r="F324" s="874" t="n">
        <v>0</v>
      </c>
      <c r="G324" s="874" t="n">
        <v>0</v>
      </c>
      <c r="H324" s="874" t="n">
        <v>0</v>
      </c>
      <c r="I324" s="874" t="n">
        <v>0</v>
      </c>
      <c r="J324" s="874" t="n">
        <v>0</v>
      </c>
      <c r="K324" s="874" t="n">
        <v>0</v>
      </c>
      <c r="L324" s="890" t="n">
        <v>0</v>
      </c>
      <c r="M324" s="422" t="n">
        <v>0</v>
      </c>
      <c r="N324" s="890"/>
      <c r="O324" s="422"/>
      <c r="P324" s="422" t="n">
        <v>0</v>
      </c>
      <c r="Q324" s="890" t="n">
        <v>1</v>
      </c>
      <c r="R324" s="422" t="n">
        <v>185118.217452</v>
      </c>
    </row>
    <row r="325" s="1" customFormat="true" ht="21.95" hidden="false" customHeight="true" outlineLevel="0" collapsed="false">
      <c r="A325" s="419" t="s">
        <v>771</v>
      </c>
      <c r="B325" s="447" t="s">
        <v>773</v>
      </c>
      <c r="C325" s="447" t="s">
        <v>1666</v>
      </c>
      <c r="D325" s="891" t="n">
        <v>127526.676228</v>
      </c>
      <c r="E325" s="451" t="n">
        <v>0</v>
      </c>
      <c r="F325" s="452" t="n">
        <v>0</v>
      </c>
      <c r="G325" s="892" t="n">
        <v>0</v>
      </c>
      <c r="H325" s="892" t="n">
        <v>0</v>
      </c>
      <c r="I325" s="892" t="n">
        <v>0</v>
      </c>
      <c r="J325" s="892" t="n">
        <v>0</v>
      </c>
      <c r="K325" s="893" t="n">
        <v>0</v>
      </c>
      <c r="L325" s="894" t="n">
        <v>0</v>
      </c>
      <c r="M325" s="895" t="n">
        <v>0</v>
      </c>
      <c r="N325" s="894"/>
      <c r="O325" s="895"/>
      <c r="P325" s="895" t="n">
        <v>0</v>
      </c>
      <c r="Q325" s="894" t="n">
        <v>1</v>
      </c>
      <c r="R325" s="896" t="n">
        <v>127526.676228</v>
      </c>
    </row>
    <row r="326" s="1" customFormat="true" ht="21.95" hidden="false" customHeight="true" outlineLevel="0" collapsed="false">
      <c r="A326" s="419" t="s">
        <v>771</v>
      </c>
      <c r="B326" s="477" t="s">
        <v>775</v>
      </c>
      <c r="C326" s="477" t="s">
        <v>2720</v>
      </c>
      <c r="D326" s="891" t="n">
        <v>0</v>
      </c>
      <c r="E326" s="451" t="n">
        <v>0</v>
      </c>
      <c r="F326" s="452" t="n">
        <v>0</v>
      </c>
      <c r="G326" s="892" t="n">
        <v>0</v>
      </c>
      <c r="H326" s="892" t="n">
        <v>0</v>
      </c>
      <c r="I326" s="892" t="n">
        <v>0</v>
      </c>
      <c r="J326" s="892" t="n">
        <v>0</v>
      </c>
      <c r="K326" s="893" t="n">
        <v>0</v>
      </c>
      <c r="L326" s="894" t="n">
        <v>0</v>
      </c>
      <c r="M326" s="895" t="n">
        <v>0</v>
      </c>
      <c r="N326" s="894"/>
      <c r="O326" s="895"/>
      <c r="P326" s="895" t="n">
        <v>0</v>
      </c>
      <c r="Q326" s="894" t="n">
        <v>0</v>
      </c>
      <c r="R326" s="896" t="n">
        <v>0</v>
      </c>
    </row>
    <row r="327" s="1" customFormat="true" ht="21.95" hidden="false" customHeight="true" outlineLevel="0" collapsed="false">
      <c r="A327" s="419" t="s">
        <v>771</v>
      </c>
      <c r="B327" s="447" t="s">
        <v>777</v>
      </c>
      <c r="C327" s="447" t="s">
        <v>2722</v>
      </c>
      <c r="D327" s="891" t="n">
        <v>19391.724576</v>
      </c>
      <c r="E327" s="451" t="n">
        <v>0</v>
      </c>
      <c r="F327" s="452" t="n">
        <v>0</v>
      </c>
      <c r="G327" s="892" t="n">
        <v>0</v>
      </c>
      <c r="H327" s="892" t="n">
        <v>0</v>
      </c>
      <c r="I327" s="892" t="n">
        <v>0</v>
      </c>
      <c r="J327" s="892" t="n">
        <v>0</v>
      </c>
      <c r="K327" s="893" t="n">
        <v>0</v>
      </c>
      <c r="L327" s="894" t="n">
        <v>0</v>
      </c>
      <c r="M327" s="895" t="n">
        <v>0</v>
      </c>
      <c r="N327" s="894"/>
      <c r="O327" s="895"/>
      <c r="P327" s="895" t="n">
        <v>0</v>
      </c>
      <c r="Q327" s="894" t="n">
        <v>1</v>
      </c>
      <c r="R327" s="896" t="n">
        <v>19391.724576</v>
      </c>
    </row>
    <row r="328" s="1" customFormat="true" ht="21.95" hidden="false" customHeight="true" outlineLevel="0" collapsed="false">
      <c r="A328" s="419" t="s">
        <v>771</v>
      </c>
      <c r="B328" s="477" t="s">
        <v>779</v>
      </c>
      <c r="C328" s="477" t="s">
        <v>2724</v>
      </c>
      <c r="D328" s="891" t="n">
        <v>0</v>
      </c>
      <c r="E328" s="451" t="n">
        <v>0</v>
      </c>
      <c r="F328" s="452" t="n">
        <v>0</v>
      </c>
      <c r="G328" s="892" t="n">
        <v>0</v>
      </c>
      <c r="H328" s="892" t="n">
        <v>0</v>
      </c>
      <c r="I328" s="892" t="n">
        <v>0</v>
      </c>
      <c r="J328" s="892" t="n">
        <v>0</v>
      </c>
      <c r="K328" s="893" t="n">
        <v>0</v>
      </c>
      <c r="L328" s="894" t="n">
        <v>0</v>
      </c>
      <c r="M328" s="895" t="n">
        <v>0</v>
      </c>
      <c r="N328" s="894"/>
      <c r="O328" s="895"/>
      <c r="P328" s="895" t="n">
        <v>0</v>
      </c>
      <c r="Q328" s="894" t="n">
        <v>0</v>
      </c>
      <c r="R328" s="896" t="n">
        <v>0</v>
      </c>
    </row>
    <row r="329" s="1" customFormat="true" ht="21.95" hidden="false" customHeight="true" outlineLevel="0" collapsed="false">
      <c r="A329" s="419" t="s">
        <v>771</v>
      </c>
      <c r="B329" s="447" t="s">
        <v>781</v>
      </c>
      <c r="C329" s="447" t="s">
        <v>2726</v>
      </c>
      <c r="D329" s="891" t="n">
        <v>6246.093852</v>
      </c>
      <c r="E329" s="451" t="n">
        <v>0</v>
      </c>
      <c r="F329" s="452" t="n">
        <v>0</v>
      </c>
      <c r="G329" s="892" t="n">
        <v>0</v>
      </c>
      <c r="H329" s="892" t="n">
        <v>0</v>
      </c>
      <c r="I329" s="892" t="n">
        <v>0</v>
      </c>
      <c r="J329" s="892" t="n">
        <v>0</v>
      </c>
      <c r="K329" s="893" t="n">
        <v>0</v>
      </c>
      <c r="L329" s="894" t="n">
        <v>0</v>
      </c>
      <c r="M329" s="895" t="n">
        <v>0</v>
      </c>
      <c r="N329" s="894"/>
      <c r="O329" s="895"/>
      <c r="P329" s="895" t="n">
        <v>0</v>
      </c>
      <c r="Q329" s="894" t="n">
        <v>1</v>
      </c>
      <c r="R329" s="896" t="n">
        <v>6246.093852</v>
      </c>
    </row>
    <row r="330" s="1" customFormat="true" ht="21.95" hidden="false" customHeight="true" outlineLevel="0" collapsed="false">
      <c r="A330" s="419" t="s">
        <v>771</v>
      </c>
      <c r="B330" s="477" t="s">
        <v>783</v>
      </c>
      <c r="C330" s="477" t="s">
        <v>2728</v>
      </c>
      <c r="D330" s="891" t="n">
        <v>0</v>
      </c>
      <c r="E330" s="451" t="n">
        <v>0</v>
      </c>
      <c r="F330" s="452" t="n">
        <v>0</v>
      </c>
      <c r="G330" s="892" t="n">
        <v>0</v>
      </c>
      <c r="H330" s="892" t="n">
        <v>0</v>
      </c>
      <c r="I330" s="892" t="n">
        <v>0</v>
      </c>
      <c r="J330" s="892" t="n">
        <v>0</v>
      </c>
      <c r="K330" s="893" t="n">
        <v>0</v>
      </c>
      <c r="L330" s="894" t="n">
        <v>0</v>
      </c>
      <c r="M330" s="895" t="n">
        <v>0</v>
      </c>
      <c r="N330" s="894"/>
      <c r="O330" s="895"/>
      <c r="P330" s="895" t="n">
        <v>0</v>
      </c>
      <c r="Q330" s="894" t="n">
        <v>0</v>
      </c>
      <c r="R330" s="896" t="n">
        <v>0</v>
      </c>
    </row>
    <row r="331" s="1" customFormat="true" ht="21.95" hidden="false" customHeight="true" outlineLevel="0" collapsed="false">
      <c r="A331" s="419" t="s">
        <v>771</v>
      </c>
      <c r="B331" s="447" t="s">
        <v>787</v>
      </c>
      <c r="C331" s="447" t="s">
        <v>2730</v>
      </c>
      <c r="D331" s="891" t="n">
        <v>1303.476948</v>
      </c>
      <c r="E331" s="451" t="n">
        <v>0</v>
      </c>
      <c r="F331" s="452" t="n">
        <v>0</v>
      </c>
      <c r="G331" s="892" t="n">
        <v>0</v>
      </c>
      <c r="H331" s="892" t="n">
        <v>0</v>
      </c>
      <c r="I331" s="892" t="n">
        <v>0</v>
      </c>
      <c r="J331" s="892" t="n">
        <v>0</v>
      </c>
      <c r="K331" s="893" t="n">
        <v>0</v>
      </c>
      <c r="L331" s="894" t="n">
        <v>0</v>
      </c>
      <c r="M331" s="895" t="n">
        <v>0</v>
      </c>
      <c r="N331" s="894"/>
      <c r="O331" s="895"/>
      <c r="P331" s="895" t="n">
        <v>0</v>
      </c>
      <c r="Q331" s="894" t="n">
        <v>1</v>
      </c>
      <c r="R331" s="896" t="n">
        <v>1303.476948</v>
      </c>
    </row>
    <row r="332" s="1" customFormat="true" ht="21.95" hidden="false" customHeight="true" outlineLevel="0" collapsed="false">
      <c r="A332" s="419" t="s">
        <v>771</v>
      </c>
      <c r="B332" s="477" t="s">
        <v>789</v>
      </c>
      <c r="C332" s="477" t="s">
        <v>2732</v>
      </c>
      <c r="D332" s="891" t="n">
        <v>0</v>
      </c>
      <c r="E332" s="451" t="n">
        <v>0</v>
      </c>
      <c r="F332" s="452" t="n">
        <v>0</v>
      </c>
      <c r="G332" s="892" t="n">
        <v>0</v>
      </c>
      <c r="H332" s="892" t="n">
        <v>0</v>
      </c>
      <c r="I332" s="892" t="n">
        <v>0</v>
      </c>
      <c r="J332" s="892" t="n">
        <v>0</v>
      </c>
      <c r="K332" s="893" t="n">
        <v>0</v>
      </c>
      <c r="L332" s="894" t="n">
        <v>0</v>
      </c>
      <c r="M332" s="895" t="n">
        <v>0</v>
      </c>
      <c r="N332" s="894"/>
      <c r="O332" s="895"/>
      <c r="P332" s="895" t="n">
        <v>0</v>
      </c>
      <c r="Q332" s="894" t="n">
        <v>0</v>
      </c>
      <c r="R332" s="896" t="n">
        <v>0</v>
      </c>
    </row>
    <row r="333" s="1" customFormat="true" ht="21.95" hidden="false" customHeight="true" outlineLevel="0" collapsed="false">
      <c r="A333" s="419" t="s">
        <v>771</v>
      </c>
      <c r="B333" s="447" t="s">
        <v>791</v>
      </c>
      <c r="C333" s="447" t="s">
        <v>1838</v>
      </c>
      <c r="D333" s="891" t="n">
        <v>512.83062</v>
      </c>
      <c r="E333" s="451" t="n">
        <v>0</v>
      </c>
      <c r="F333" s="452" t="n">
        <v>0</v>
      </c>
      <c r="G333" s="892" t="n">
        <v>0</v>
      </c>
      <c r="H333" s="892" t="n">
        <v>0</v>
      </c>
      <c r="I333" s="892" t="n">
        <v>0</v>
      </c>
      <c r="J333" s="892" t="n">
        <v>0</v>
      </c>
      <c r="K333" s="893" t="n">
        <v>0</v>
      </c>
      <c r="L333" s="894" t="n">
        <v>0</v>
      </c>
      <c r="M333" s="895" t="n">
        <v>0</v>
      </c>
      <c r="N333" s="894"/>
      <c r="O333" s="895"/>
      <c r="P333" s="895" t="n">
        <v>0</v>
      </c>
      <c r="Q333" s="894" t="n">
        <v>1</v>
      </c>
      <c r="R333" s="896" t="n">
        <v>512.83062</v>
      </c>
    </row>
    <row r="334" s="1" customFormat="true" ht="21.95" hidden="false" customHeight="true" outlineLevel="0" collapsed="false">
      <c r="A334" s="419" t="s">
        <v>771</v>
      </c>
      <c r="B334" s="447" t="s">
        <v>793</v>
      </c>
      <c r="C334" s="447" t="s">
        <v>2735</v>
      </c>
      <c r="D334" s="891" t="n">
        <v>1385.578404</v>
      </c>
      <c r="E334" s="451" t="n">
        <v>0</v>
      </c>
      <c r="F334" s="452" t="n">
        <v>0</v>
      </c>
      <c r="G334" s="892" t="n">
        <v>0</v>
      </c>
      <c r="H334" s="892" t="n">
        <v>0</v>
      </c>
      <c r="I334" s="892" t="n">
        <v>0</v>
      </c>
      <c r="J334" s="892" t="n">
        <v>0</v>
      </c>
      <c r="K334" s="893" t="n">
        <v>0</v>
      </c>
      <c r="L334" s="894" t="n">
        <v>0</v>
      </c>
      <c r="M334" s="895" t="n">
        <v>0</v>
      </c>
      <c r="N334" s="894"/>
      <c r="O334" s="895"/>
      <c r="P334" s="895" t="n">
        <v>0</v>
      </c>
      <c r="Q334" s="894" t="n">
        <v>1</v>
      </c>
      <c r="R334" s="896" t="n">
        <v>1385.578404</v>
      </c>
    </row>
    <row r="335" s="1" customFormat="true" ht="21.95" hidden="false" customHeight="true" outlineLevel="0" collapsed="false">
      <c r="A335" s="419" t="s">
        <v>771</v>
      </c>
      <c r="B335" s="447" t="s">
        <v>795</v>
      </c>
      <c r="C335" s="447" t="s">
        <v>1789</v>
      </c>
      <c r="D335" s="891" t="n">
        <v>1176.94602</v>
      </c>
      <c r="E335" s="451" t="n">
        <v>0</v>
      </c>
      <c r="F335" s="452" t="n">
        <v>0</v>
      </c>
      <c r="G335" s="892" t="n">
        <v>0</v>
      </c>
      <c r="H335" s="892" t="n">
        <v>0</v>
      </c>
      <c r="I335" s="892" t="n">
        <v>0</v>
      </c>
      <c r="J335" s="892" t="n">
        <v>0</v>
      </c>
      <c r="K335" s="893" t="n">
        <v>0</v>
      </c>
      <c r="L335" s="894" t="n">
        <v>0</v>
      </c>
      <c r="M335" s="895" t="n">
        <v>0</v>
      </c>
      <c r="N335" s="894"/>
      <c r="O335" s="895"/>
      <c r="P335" s="895" t="n">
        <v>0</v>
      </c>
      <c r="Q335" s="894" t="n">
        <v>1</v>
      </c>
      <c r="R335" s="896" t="n">
        <v>1176.94602</v>
      </c>
    </row>
    <row r="336" s="1" customFormat="true" ht="21.95" hidden="false" customHeight="true" outlineLevel="0" collapsed="false">
      <c r="A336" s="419" t="s">
        <v>771</v>
      </c>
      <c r="B336" s="477" t="s">
        <v>797</v>
      </c>
      <c r="C336" s="477" t="s">
        <v>2738</v>
      </c>
      <c r="D336" s="891" t="n">
        <v>0</v>
      </c>
      <c r="E336" s="451" t="n">
        <v>0</v>
      </c>
      <c r="F336" s="452" t="n">
        <v>0</v>
      </c>
      <c r="G336" s="892" t="n">
        <v>0</v>
      </c>
      <c r="H336" s="892" t="n">
        <v>0</v>
      </c>
      <c r="I336" s="892" t="n">
        <v>0</v>
      </c>
      <c r="J336" s="892" t="n">
        <v>0</v>
      </c>
      <c r="K336" s="893" t="n">
        <v>0</v>
      </c>
      <c r="L336" s="894" t="n">
        <v>0</v>
      </c>
      <c r="M336" s="895" t="n">
        <v>0</v>
      </c>
      <c r="N336" s="894"/>
      <c r="O336" s="895"/>
      <c r="P336" s="895" t="n">
        <v>0</v>
      </c>
      <c r="Q336" s="894" t="n">
        <v>0</v>
      </c>
      <c r="R336" s="896" t="n">
        <v>0</v>
      </c>
    </row>
    <row r="337" s="1" customFormat="true" ht="21.95" hidden="false" customHeight="true" outlineLevel="0" collapsed="false">
      <c r="A337" s="419" t="s">
        <v>771</v>
      </c>
      <c r="B337" s="447" t="s">
        <v>799</v>
      </c>
      <c r="C337" s="447" t="s">
        <v>2738</v>
      </c>
      <c r="D337" s="891" t="n">
        <v>568.954188</v>
      </c>
      <c r="E337" s="451" t="n">
        <v>0</v>
      </c>
      <c r="F337" s="452" t="n">
        <v>0</v>
      </c>
      <c r="G337" s="892" t="n">
        <v>0</v>
      </c>
      <c r="H337" s="892" t="n">
        <v>0</v>
      </c>
      <c r="I337" s="892" t="n">
        <v>0</v>
      </c>
      <c r="J337" s="892" t="n">
        <v>0</v>
      </c>
      <c r="K337" s="893" t="n">
        <v>0</v>
      </c>
      <c r="L337" s="894" t="n">
        <v>0</v>
      </c>
      <c r="M337" s="895" t="n">
        <v>0</v>
      </c>
      <c r="N337" s="894"/>
      <c r="O337" s="895"/>
      <c r="P337" s="895" t="n">
        <v>0</v>
      </c>
      <c r="Q337" s="894" t="n">
        <v>1</v>
      </c>
      <c r="R337" s="896" t="n">
        <v>568.954188</v>
      </c>
    </row>
    <row r="338" s="1" customFormat="true" ht="21.95" hidden="false" customHeight="true" outlineLevel="0" collapsed="false">
      <c r="A338" s="419" t="s">
        <v>771</v>
      </c>
      <c r="B338" s="477" t="s">
        <v>801</v>
      </c>
      <c r="C338" s="477" t="s">
        <v>2741</v>
      </c>
      <c r="D338" s="891" t="n">
        <v>0</v>
      </c>
      <c r="E338" s="451" t="n">
        <v>0</v>
      </c>
      <c r="F338" s="452" t="n">
        <v>0</v>
      </c>
      <c r="G338" s="892" t="n">
        <v>0</v>
      </c>
      <c r="H338" s="892" t="n">
        <v>0</v>
      </c>
      <c r="I338" s="892" t="n">
        <v>0</v>
      </c>
      <c r="J338" s="892" t="n">
        <v>0</v>
      </c>
      <c r="K338" s="893" t="n">
        <v>0</v>
      </c>
      <c r="L338" s="894" t="n">
        <v>0</v>
      </c>
      <c r="M338" s="895" t="n">
        <v>0</v>
      </c>
      <c r="N338" s="894"/>
      <c r="O338" s="895"/>
      <c r="P338" s="895" t="n">
        <v>0</v>
      </c>
      <c r="Q338" s="894" t="n">
        <v>0</v>
      </c>
      <c r="R338" s="896" t="n">
        <v>0</v>
      </c>
    </row>
    <row r="339" s="1" customFormat="true" ht="21.95" hidden="false" customHeight="true" outlineLevel="0" collapsed="false">
      <c r="A339" s="419" t="s">
        <v>771</v>
      </c>
      <c r="B339" s="447" t="s">
        <v>804</v>
      </c>
      <c r="C339" s="447" t="s">
        <v>2743</v>
      </c>
      <c r="D339" s="891" t="n">
        <v>697.032864</v>
      </c>
      <c r="E339" s="451" t="n">
        <v>0</v>
      </c>
      <c r="F339" s="452" t="n">
        <v>0</v>
      </c>
      <c r="G339" s="892" t="n">
        <v>0</v>
      </c>
      <c r="H339" s="892" t="n">
        <v>0</v>
      </c>
      <c r="I339" s="892" t="n">
        <v>0</v>
      </c>
      <c r="J339" s="892" t="n">
        <v>0</v>
      </c>
      <c r="K339" s="893" t="n">
        <v>0</v>
      </c>
      <c r="L339" s="894" t="n">
        <v>0</v>
      </c>
      <c r="M339" s="895" t="n">
        <v>0</v>
      </c>
      <c r="N339" s="894"/>
      <c r="O339" s="895"/>
      <c r="P339" s="895" t="n">
        <v>0</v>
      </c>
      <c r="Q339" s="894" t="n">
        <v>1</v>
      </c>
      <c r="R339" s="896" t="n">
        <v>697.032864</v>
      </c>
    </row>
    <row r="340" s="1" customFormat="true" ht="21.95" hidden="false" customHeight="true" outlineLevel="0" collapsed="false">
      <c r="A340" s="419" t="s">
        <v>771</v>
      </c>
      <c r="B340" s="477" t="s">
        <v>806</v>
      </c>
      <c r="C340" s="477" t="s">
        <v>2745</v>
      </c>
      <c r="D340" s="891" t="n">
        <v>0</v>
      </c>
      <c r="E340" s="451" t="n">
        <v>0</v>
      </c>
      <c r="F340" s="452" t="n">
        <v>0</v>
      </c>
      <c r="G340" s="892" t="n">
        <v>0</v>
      </c>
      <c r="H340" s="892" t="n">
        <v>0</v>
      </c>
      <c r="I340" s="892" t="n">
        <v>0</v>
      </c>
      <c r="J340" s="892" t="n">
        <v>0</v>
      </c>
      <c r="K340" s="893" t="n">
        <v>0</v>
      </c>
      <c r="L340" s="894" t="n">
        <v>0</v>
      </c>
      <c r="M340" s="895" t="n">
        <v>0</v>
      </c>
      <c r="N340" s="894"/>
      <c r="O340" s="895"/>
      <c r="P340" s="895" t="n">
        <v>0</v>
      </c>
      <c r="Q340" s="894" t="n">
        <v>0</v>
      </c>
      <c r="R340" s="896" t="n">
        <v>0</v>
      </c>
    </row>
    <row r="341" s="1" customFormat="true" ht="21.95" hidden="false" customHeight="true" outlineLevel="0" collapsed="false">
      <c r="A341" s="419" t="s">
        <v>771</v>
      </c>
      <c r="B341" s="447" t="s">
        <v>808</v>
      </c>
      <c r="C341" s="447" t="s">
        <v>2747</v>
      </c>
      <c r="D341" s="891" t="n">
        <v>4013.300448</v>
      </c>
      <c r="E341" s="451" t="n">
        <v>0</v>
      </c>
      <c r="F341" s="452" t="n">
        <v>0</v>
      </c>
      <c r="G341" s="892" t="n">
        <v>0</v>
      </c>
      <c r="H341" s="892" t="n">
        <v>0</v>
      </c>
      <c r="I341" s="892" t="n">
        <v>0</v>
      </c>
      <c r="J341" s="892" t="n">
        <v>0</v>
      </c>
      <c r="K341" s="893" t="n">
        <v>0</v>
      </c>
      <c r="L341" s="894" t="n">
        <v>0</v>
      </c>
      <c r="M341" s="895" t="n">
        <v>0</v>
      </c>
      <c r="N341" s="894"/>
      <c r="O341" s="895"/>
      <c r="P341" s="895" t="n">
        <v>0</v>
      </c>
      <c r="Q341" s="894" t="n">
        <v>1</v>
      </c>
      <c r="R341" s="896" t="n">
        <v>4013.300448</v>
      </c>
    </row>
    <row r="342" s="1" customFormat="true" ht="21.95" hidden="false" customHeight="true" outlineLevel="0" collapsed="false">
      <c r="A342" s="419" t="s">
        <v>771</v>
      </c>
      <c r="B342" s="447" t="s">
        <v>810</v>
      </c>
      <c r="C342" s="447" t="s">
        <v>2749</v>
      </c>
      <c r="D342" s="891" t="n">
        <v>5162.558976</v>
      </c>
      <c r="E342" s="451" t="n">
        <v>0</v>
      </c>
      <c r="F342" s="452" t="n">
        <v>0</v>
      </c>
      <c r="G342" s="892" t="n">
        <v>0</v>
      </c>
      <c r="H342" s="892" t="n">
        <v>0</v>
      </c>
      <c r="I342" s="892" t="n">
        <v>0</v>
      </c>
      <c r="J342" s="892" t="n">
        <v>0</v>
      </c>
      <c r="K342" s="893" t="n">
        <v>0</v>
      </c>
      <c r="L342" s="894" t="n">
        <v>0</v>
      </c>
      <c r="M342" s="895" t="n">
        <v>0</v>
      </c>
      <c r="N342" s="894"/>
      <c r="O342" s="895"/>
      <c r="P342" s="895" t="n">
        <v>0</v>
      </c>
      <c r="Q342" s="894" t="n">
        <v>1</v>
      </c>
      <c r="R342" s="896" t="n">
        <v>5162.558976</v>
      </c>
    </row>
    <row r="343" s="1" customFormat="true" ht="21.95" hidden="false" customHeight="true" outlineLevel="0" collapsed="false">
      <c r="A343" s="419" t="s">
        <v>771</v>
      </c>
      <c r="B343" s="447" t="s">
        <v>813</v>
      </c>
      <c r="C343" s="447" t="s">
        <v>2751</v>
      </c>
      <c r="D343" s="891" t="n">
        <v>0</v>
      </c>
      <c r="E343" s="451" t="n">
        <v>0</v>
      </c>
      <c r="F343" s="452" t="n">
        <v>0</v>
      </c>
      <c r="G343" s="892" t="n">
        <v>0</v>
      </c>
      <c r="H343" s="892" t="n">
        <v>0</v>
      </c>
      <c r="I343" s="892" t="n">
        <v>0</v>
      </c>
      <c r="J343" s="892" t="n">
        <v>0</v>
      </c>
      <c r="K343" s="893" t="n">
        <v>0</v>
      </c>
      <c r="L343" s="894" t="n">
        <v>0</v>
      </c>
      <c r="M343" s="895" t="n">
        <v>0</v>
      </c>
      <c r="N343" s="894"/>
      <c r="O343" s="895"/>
      <c r="P343" s="895" t="n">
        <v>0</v>
      </c>
      <c r="Q343" s="894" t="n">
        <v>0</v>
      </c>
      <c r="R343" s="896" t="n">
        <v>0</v>
      </c>
    </row>
    <row r="344" s="1" customFormat="true" ht="21.95" hidden="false" customHeight="true" outlineLevel="0" collapsed="false">
      <c r="A344" s="419" t="s">
        <v>771</v>
      </c>
      <c r="B344" s="447" t="s">
        <v>815</v>
      </c>
      <c r="C344" s="447" t="s">
        <v>1856</v>
      </c>
      <c r="D344" s="891" t="n">
        <v>916.924356</v>
      </c>
      <c r="E344" s="451" t="n">
        <v>0</v>
      </c>
      <c r="F344" s="452" t="n">
        <v>0</v>
      </c>
      <c r="G344" s="892" t="n">
        <v>0</v>
      </c>
      <c r="H344" s="892" t="n">
        <v>0</v>
      </c>
      <c r="I344" s="892" t="n">
        <v>0</v>
      </c>
      <c r="J344" s="892" t="n">
        <v>0</v>
      </c>
      <c r="K344" s="893" t="n">
        <v>0</v>
      </c>
      <c r="L344" s="894" t="n">
        <v>0</v>
      </c>
      <c r="M344" s="895" t="n">
        <v>0</v>
      </c>
      <c r="N344" s="894"/>
      <c r="O344" s="895"/>
      <c r="P344" s="895" t="n">
        <v>0</v>
      </c>
      <c r="Q344" s="894" t="n">
        <v>1</v>
      </c>
      <c r="R344" s="896" t="n">
        <v>916.924356</v>
      </c>
    </row>
    <row r="345" s="1" customFormat="true" ht="21.95" hidden="false" customHeight="true" outlineLevel="0" collapsed="false">
      <c r="A345" s="419" t="s">
        <v>771</v>
      </c>
      <c r="B345" s="447" t="s">
        <v>817</v>
      </c>
      <c r="C345" s="447" t="s">
        <v>2754</v>
      </c>
      <c r="D345" s="891" t="n">
        <v>5.604264</v>
      </c>
      <c r="E345" s="451" t="n">
        <v>0</v>
      </c>
      <c r="F345" s="452" t="n">
        <v>0</v>
      </c>
      <c r="G345" s="892" t="n">
        <v>0</v>
      </c>
      <c r="H345" s="892" t="n">
        <v>0</v>
      </c>
      <c r="I345" s="892" t="n">
        <v>0</v>
      </c>
      <c r="J345" s="892" t="n">
        <v>0</v>
      </c>
      <c r="K345" s="893" t="n">
        <v>0</v>
      </c>
      <c r="L345" s="894" t="n">
        <v>0</v>
      </c>
      <c r="M345" s="895" t="n">
        <v>0</v>
      </c>
      <c r="N345" s="894"/>
      <c r="O345" s="895"/>
      <c r="P345" s="895" t="n">
        <v>0</v>
      </c>
      <c r="Q345" s="894" t="n">
        <v>1</v>
      </c>
      <c r="R345" s="896" t="n">
        <v>5.604264</v>
      </c>
    </row>
    <row r="346" s="1" customFormat="true" ht="21.95" hidden="false" customHeight="true" outlineLevel="0" collapsed="false">
      <c r="A346" s="419" t="s">
        <v>771</v>
      </c>
      <c r="B346" s="447" t="s">
        <v>819</v>
      </c>
      <c r="C346" s="447" t="s">
        <v>2756</v>
      </c>
      <c r="D346" s="891" t="n">
        <v>1681.07688</v>
      </c>
      <c r="E346" s="451" t="n">
        <v>0</v>
      </c>
      <c r="F346" s="452" t="n">
        <v>0</v>
      </c>
      <c r="G346" s="892" t="n">
        <v>0</v>
      </c>
      <c r="H346" s="892" t="n">
        <v>0</v>
      </c>
      <c r="I346" s="892" t="n">
        <v>0</v>
      </c>
      <c r="J346" s="892" t="n">
        <v>0</v>
      </c>
      <c r="K346" s="893" t="n">
        <v>0</v>
      </c>
      <c r="L346" s="894" t="n">
        <v>0</v>
      </c>
      <c r="M346" s="895" t="n">
        <v>0</v>
      </c>
      <c r="N346" s="894"/>
      <c r="O346" s="895"/>
      <c r="P346" s="895" t="n">
        <v>0</v>
      </c>
      <c r="Q346" s="894" t="n">
        <v>1</v>
      </c>
      <c r="R346" s="896" t="n">
        <v>1681.07688</v>
      </c>
    </row>
    <row r="347" s="1" customFormat="true" ht="21.95" hidden="false" customHeight="true" outlineLevel="0" collapsed="false">
      <c r="A347" s="419" t="s">
        <v>771</v>
      </c>
      <c r="B347" s="447" t="s">
        <v>821</v>
      </c>
      <c r="C347" s="447" t="s">
        <v>2758</v>
      </c>
      <c r="D347" s="891" t="n">
        <v>319.139568</v>
      </c>
      <c r="E347" s="451" t="n">
        <v>0</v>
      </c>
      <c r="F347" s="452" t="n">
        <v>0</v>
      </c>
      <c r="G347" s="892" t="n">
        <v>0</v>
      </c>
      <c r="H347" s="892" t="n">
        <v>0</v>
      </c>
      <c r="I347" s="892" t="n">
        <v>0</v>
      </c>
      <c r="J347" s="892" t="n">
        <v>0</v>
      </c>
      <c r="K347" s="893" t="n">
        <v>0</v>
      </c>
      <c r="L347" s="894" t="n">
        <v>0</v>
      </c>
      <c r="M347" s="895" t="n">
        <v>0</v>
      </c>
      <c r="N347" s="894"/>
      <c r="O347" s="895"/>
      <c r="P347" s="895" t="n">
        <v>0</v>
      </c>
      <c r="Q347" s="894" t="n">
        <v>1</v>
      </c>
      <c r="R347" s="896" t="n">
        <v>319.139568</v>
      </c>
    </row>
    <row r="348" s="1" customFormat="true" ht="21.95" hidden="false" customHeight="true" outlineLevel="0" collapsed="false">
      <c r="A348" s="419" t="s">
        <v>771</v>
      </c>
      <c r="B348" s="447" t="s">
        <v>823</v>
      </c>
      <c r="C348" s="447" t="s">
        <v>2760</v>
      </c>
      <c r="D348" s="891" t="n">
        <v>5294.481732</v>
      </c>
      <c r="E348" s="451" t="n">
        <v>0</v>
      </c>
      <c r="F348" s="452" t="n">
        <v>0</v>
      </c>
      <c r="G348" s="892" t="n">
        <v>0</v>
      </c>
      <c r="H348" s="892" t="n">
        <v>0</v>
      </c>
      <c r="I348" s="892" t="n">
        <v>0</v>
      </c>
      <c r="J348" s="892" t="n">
        <v>0</v>
      </c>
      <c r="K348" s="893" t="n">
        <v>0</v>
      </c>
      <c r="L348" s="894" t="n">
        <v>0</v>
      </c>
      <c r="M348" s="895" t="n">
        <v>0</v>
      </c>
      <c r="N348" s="894"/>
      <c r="O348" s="895"/>
      <c r="P348" s="895" t="n">
        <v>0</v>
      </c>
      <c r="Q348" s="894" t="n">
        <v>1</v>
      </c>
      <c r="R348" s="896" t="n">
        <v>5294.481732</v>
      </c>
    </row>
    <row r="349" s="1" customFormat="true" ht="21.95" hidden="false" customHeight="true" outlineLevel="0" collapsed="false">
      <c r="A349" s="419" t="s">
        <v>771</v>
      </c>
      <c r="B349" s="477" t="s">
        <v>825</v>
      </c>
      <c r="C349" s="477" t="s">
        <v>2762</v>
      </c>
      <c r="D349" s="891" t="n">
        <v>0</v>
      </c>
      <c r="E349" s="451" t="n">
        <v>0</v>
      </c>
      <c r="F349" s="452" t="n">
        <v>0</v>
      </c>
      <c r="G349" s="892" t="n">
        <v>0</v>
      </c>
      <c r="H349" s="892" t="n">
        <v>0</v>
      </c>
      <c r="I349" s="892" t="n">
        <v>0</v>
      </c>
      <c r="J349" s="892" t="n">
        <v>0</v>
      </c>
      <c r="K349" s="893" t="n">
        <v>0</v>
      </c>
      <c r="L349" s="894" t="n">
        <v>0</v>
      </c>
      <c r="M349" s="895" t="n">
        <v>0</v>
      </c>
      <c r="N349" s="894"/>
      <c r="O349" s="895"/>
      <c r="P349" s="895" t="n">
        <v>0</v>
      </c>
      <c r="Q349" s="894" t="n">
        <v>0</v>
      </c>
      <c r="R349" s="896" t="n">
        <v>0</v>
      </c>
    </row>
    <row r="350" s="1" customFormat="true" ht="21.95" hidden="false" customHeight="true" outlineLevel="0" collapsed="false">
      <c r="A350" s="419" t="s">
        <v>771</v>
      </c>
      <c r="B350" s="447" t="s">
        <v>827</v>
      </c>
      <c r="C350" s="447" t="s">
        <v>2764</v>
      </c>
      <c r="D350" s="891" t="n">
        <v>439.99542</v>
      </c>
      <c r="E350" s="451" t="n">
        <v>0</v>
      </c>
      <c r="F350" s="452" t="n">
        <v>0</v>
      </c>
      <c r="G350" s="892" t="n">
        <v>0</v>
      </c>
      <c r="H350" s="892" t="n">
        <v>0</v>
      </c>
      <c r="I350" s="892" t="n">
        <v>0</v>
      </c>
      <c r="J350" s="892" t="n">
        <v>0</v>
      </c>
      <c r="K350" s="893" t="n">
        <v>0</v>
      </c>
      <c r="L350" s="894" t="n">
        <v>0</v>
      </c>
      <c r="M350" s="895" t="n">
        <v>0</v>
      </c>
      <c r="N350" s="894"/>
      <c r="O350" s="895"/>
      <c r="P350" s="895" t="n">
        <v>0</v>
      </c>
      <c r="Q350" s="894" t="n">
        <v>1</v>
      </c>
      <c r="R350" s="896" t="n">
        <v>439.99542</v>
      </c>
    </row>
    <row r="351" s="1" customFormat="true" ht="21.95" hidden="false" customHeight="true" outlineLevel="0" collapsed="false">
      <c r="A351" s="419" t="s">
        <v>771</v>
      </c>
      <c r="B351" s="477" t="s">
        <v>829</v>
      </c>
      <c r="C351" s="477" t="s">
        <v>2766</v>
      </c>
      <c r="D351" s="891" t="n">
        <v>0</v>
      </c>
      <c r="E351" s="451" t="n">
        <v>0</v>
      </c>
      <c r="F351" s="452" t="n">
        <v>0</v>
      </c>
      <c r="G351" s="892" t="n">
        <v>0</v>
      </c>
      <c r="H351" s="892" t="n">
        <v>0</v>
      </c>
      <c r="I351" s="892" t="n">
        <v>0</v>
      </c>
      <c r="J351" s="892" t="n">
        <v>0</v>
      </c>
      <c r="K351" s="893" t="n">
        <v>0</v>
      </c>
      <c r="L351" s="894" t="n">
        <v>0</v>
      </c>
      <c r="M351" s="895" t="n">
        <v>0</v>
      </c>
      <c r="N351" s="894"/>
      <c r="O351" s="895"/>
      <c r="P351" s="895" t="n">
        <v>0</v>
      </c>
      <c r="Q351" s="894" t="n">
        <v>0</v>
      </c>
      <c r="R351" s="896" t="n">
        <v>0</v>
      </c>
    </row>
    <row r="352" s="1" customFormat="true" ht="21.95" hidden="false" customHeight="true" outlineLevel="0" collapsed="false">
      <c r="A352" s="419" t="s">
        <v>771</v>
      </c>
      <c r="B352" s="447" t="s">
        <v>831</v>
      </c>
      <c r="C352" s="447" t="s">
        <v>1844</v>
      </c>
      <c r="D352" s="891" t="n">
        <v>164.68848</v>
      </c>
      <c r="E352" s="451" t="n">
        <v>0</v>
      </c>
      <c r="F352" s="452" t="n">
        <v>0</v>
      </c>
      <c r="G352" s="892" t="n">
        <v>0</v>
      </c>
      <c r="H352" s="892" t="n">
        <v>0</v>
      </c>
      <c r="I352" s="892" t="n">
        <v>0</v>
      </c>
      <c r="J352" s="892" t="n">
        <v>0</v>
      </c>
      <c r="K352" s="893" t="n">
        <v>0</v>
      </c>
      <c r="L352" s="894" t="n">
        <v>0</v>
      </c>
      <c r="M352" s="895" t="n">
        <v>0</v>
      </c>
      <c r="N352" s="894"/>
      <c r="O352" s="895"/>
      <c r="P352" s="895" t="n">
        <v>0</v>
      </c>
      <c r="Q352" s="894" t="n">
        <v>1</v>
      </c>
      <c r="R352" s="896" t="n">
        <v>164.68848</v>
      </c>
    </row>
    <row r="353" s="1" customFormat="true" ht="21.95" hidden="false" customHeight="true" outlineLevel="0" collapsed="false">
      <c r="A353" s="419" t="s">
        <v>771</v>
      </c>
      <c r="B353" s="447" t="s">
        <v>833</v>
      </c>
      <c r="C353" s="447" t="s">
        <v>2769</v>
      </c>
      <c r="D353" s="891" t="n">
        <v>175.148424</v>
      </c>
      <c r="E353" s="451" t="n">
        <v>0</v>
      </c>
      <c r="F353" s="452" t="n">
        <v>0</v>
      </c>
      <c r="G353" s="892" t="n">
        <v>0</v>
      </c>
      <c r="H353" s="892" t="n">
        <v>0</v>
      </c>
      <c r="I353" s="892" t="n">
        <v>0</v>
      </c>
      <c r="J353" s="892" t="n">
        <v>0</v>
      </c>
      <c r="K353" s="893" t="n">
        <v>0</v>
      </c>
      <c r="L353" s="894" t="n">
        <v>0</v>
      </c>
      <c r="M353" s="895" t="n">
        <v>0</v>
      </c>
      <c r="N353" s="894"/>
      <c r="O353" s="895"/>
      <c r="P353" s="895" t="n">
        <v>0</v>
      </c>
      <c r="Q353" s="894" t="n">
        <v>1</v>
      </c>
      <c r="R353" s="896" t="n">
        <v>175.148424</v>
      </c>
    </row>
    <row r="354" s="1" customFormat="true" ht="21.95" hidden="false" customHeight="true" outlineLevel="0" collapsed="false">
      <c r="A354" s="419" t="s">
        <v>771</v>
      </c>
      <c r="B354" s="447" t="s">
        <v>835</v>
      </c>
      <c r="C354" s="447" t="s">
        <v>2771</v>
      </c>
      <c r="D354" s="891" t="n">
        <v>3107.857752</v>
      </c>
      <c r="E354" s="451" t="n">
        <v>0</v>
      </c>
      <c r="F354" s="452" t="n">
        <v>0</v>
      </c>
      <c r="G354" s="892" t="n">
        <v>0</v>
      </c>
      <c r="H354" s="892" t="n">
        <v>0</v>
      </c>
      <c r="I354" s="892" t="n">
        <v>0</v>
      </c>
      <c r="J354" s="892" t="n">
        <v>0</v>
      </c>
      <c r="K354" s="893" t="n">
        <v>0</v>
      </c>
      <c r="L354" s="894" t="n">
        <v>0</v>
      </c>
      <c r="M354" s="895" t="n">
        <v>0</v>
      </c>
      <c r="N354" s="894"/>
      <c r="O354" s="895"/>
      <c r="P354" s="895" t="n">
        <v>0</v>
      </c>
      <c r="Q354" s="894" t="n">
        <v>1</v>
      </c>
      <c r="R354" s="896" t="n">
        <v>3107.857752</v>
      </c>
    </row>
    <row r="355" s="1" customFormat="true" ht="21.95" hidden="false" customHeight="true" outlineLevel="0" collapsed="false">
      <c r="A355" s="419" t="s">
        <v>771</v>
      </c>
      <c r="B355" s="447" t="s">
        <v>837</v>
      </c>
      <c r="C355" s="447" t="s">
        <v>2773</v>
      </c>
      <c r="D355" s="891" t="n">
        <v>5028.127452</v>
      </c>
      <c r="E355" s="451" t="n">
        <v>0</v>
      </c>
      <c r="F355" s="452" t="n">
        <v>0</v>
      </c>
      <c r="G355" s="892" t="n">
        <v>0</v>
      </c>
      <c r="H355" s="892" t="n">
        <v>0</v>
      </c>
      <c r="I355" s="892" t="n">
        <v>0</v>
      </c>
      <c r="J355" s="892" t="n">
        <v>0</v>
      </c>
      <c r="K355" s="893" t="n">
        <v>0</v>
      </c>
      <c r="L355" s="894" t="n">
        <v>0</v>
      </c>
      <c r="M355" s="895" t="n">
        <v>0</v>
      </c>
      <c r="N355" s="894"/>
      <c r="O355" s="895"/>
      <c r="P355" s="895" t="n">
        <v>0</v>
      </c>
      <c r="Q355" s="894" t="n">
        <v>1</v>
      </c>
      <c r="R355" s="896" t="n">
        <v>5028.127452</v>
      </c>
    </row>
    <row r="356" s="1" customFormat="true" ht="21.95" hidden="false" customHeight="true" outlineLevel="0" collapsed="false">
      <c r="A356" s="419" t="s">
        <v>839</v>
      </c>
      <c r="B356" s="420" t="s">
        <v>839</v>
      </c>
      <c r="C356" s="420" t="s">
        <v>2775</v>
      </c>
      <c r="D356" s="422" t="n">
        <v>170808.76116</v>
      </c>
      <c r="E356" s="889" t="n">
        <v>0</v>
      </c>
      <c r="F356" s="874" t="n">
        <v>0</v>
      </c>
      <c r="G356" s="874" t="n">
        <v>140</v>
      </c>
      <c r="H356" s="874" t="n">
        <v>0</v>
      </c>
      <c r="I356" s="874" t="n">
        <v>0</v>
      </c>
      <c r="J356" s="874" t="n">
        <v>0</v>
      </c>
      <c r="K356" s="874" t="n">
        <v>140</v>
      </c>
      <c r="L356" s="890" t="n">
        <v>0</v>
      </c>
      <c r="M356" s="422" t="n">
        <v>0</v>
      </c>
      <c r="N356" s="890"/>
      <c r="O356" s="422"/>
      <c r="P356" s="422" t="n">
        <v>0</v>
      </c>
      <c r="Q356" s="890" t="n">
        <v>1</v>
      </c>
      <c r="R356" s="422" t="n">
        <v>170808.76116</v>
      </c>
    </row>
    <row r="357" s="1" customFormat="true" ht="21.95" hidden="false" customHeight="true" outlineLevel="0" collapsed="false">
      <c r="A357" s="419" t="s">
        <v>839</v>
      </c>
      <c r="B357" s="477" t="s">
        <v>841</v>
      </c>
      <c r="C357" s="477" t="s">
        <v>2777</v>
      </c>
      <c r="D357" s="891" t="n">
        <v>0</v>
      </c>
      <c r="E357" s="451" t="n">
        <v>0</v>
      </c>
      <c r="F357" s="452" t="n">
        <v>0</v>
      </c>
      <c r="G357" s="892" t="n">
        <v>0</v>
      </c>
      <c r="H357" s="892" t="n">
        <v>0</v>
      </c>
      <c r="I357" s="892" t="n">
        <v>0</v>
      </c>
      <c r="J357" s="892" t="n">
        <v>0</v>
      </c>
      <c r="K357" s="893" t="n">
        <v>0</v>
      </c>
      <c r="L357" s="894" t="n">
        <v>0</v>
      </c>
      <c r="M357" s="895" t="n">
        <v>0</v>
      </c>
      <c r="N357" s="894"/>
      <c r="O357" s="895"/>
      <c r="P357" s="895" t="n">
        <v>0</v>
      </c>
      <c r="Q357" s="894" t="n">
        <v>0</v>
      </c>
      <c r="R357" s="896" t="n">
        <v>0</v>
      </c>
    </row>
    <row r="358" s="1" customFormat="true" ht="21.95" hidden="false" customHeight="true" outlineLevel="0" collapsed="false">
      <c r="A358" s="419" t="s">
        <v>839</v>
      </c>
      <c r="B358" s="447" t="s">
        <v>843</v>
      </c>
      <c r="C358" s="447" t="s">
        <v>2779</v>
      </c>
      <c r="D358" s="891" t="n">
        <v>823.179384</v>
      </c>
      <c r="E358" s="451" t="n">
        <v>0</v>
      </c>
      <c r="F358" s="452" t="n">
        <v>0</v>
      </c>
      <c r="G358" s="892" t="n">
        <v>0</v>
      </c>
      <c r="H358" s="892" t="n">
        <v>0</v>
      </c>
      <c r="I358" s="892" t="n">
        <v>0</v>
      </c>
      <c r="J358" s="892" t="n">
        <v>0</v>
      </c>
      <c r="K358" s="893" t="n">
        <v>0</v>
      </c>
      <c r="L358" s="894" t="n">
        <v>0</v>
      </c>
      <c r="M358" s="895" t="n">
        <v>0</v>
      </c>
      <c r="N358" s="894"/>
      <c r="O358" s="895"/>
      <c r="P358" s="895" t="n">
        <v>0</v>
      </c>
      <c r="Q358" s="894" t="n">
        <v>1</v>
      </c>
      <c r="R358" s="896" t="n">
        <v>823.179384</v>
      </c>
    </row>
    <row r="359" s="1" customFormat="true" ht="21.95" hidden="false" customHeight="true" outlineLevel="0" collapsed="false">
      <c r="A359" s="419" t="s">
        <v>839</v>
      </c>
      <c r="B359" s="447" t="s">
        <v>845</v>
      </c>
      <c r="C359" s="447" t="s">
        <v>1524</v>
      </c>
      <c r="D359" s="891" t="n">
        <v>1781.1747</v>
      </c>
      <c r="E359" s="451" t="n">
        <v>0</v>
      </c>
      <c r="F359" s="452" t="n">
        <v>0</v>
      </c>
      <c r="G359" s="892" t="n">
        <v>0</v>
      </c>
      <c r="H359" s="892" t="n">
        <v>0</v>
      </c>
      <c r="I359" s="892" t="n">
        <v>0</v>
      </c>
      <c r="J359" s="892" t="n">
        <v>0</v>
      </c>
      <c r="K359" s="893" t="n">
        <v>0</v>
      </c>
      <c r="L359" s="894" t="n">
        <v>0</v>
      </c>
      <c r="M359" s="895" t="n">
        <v>0</v>
      </c>
      <c r="N359" s="894"/>
      <c r="O359" s="895"/>
      <c r="P359" s="895" t="n">
        <v>0</v>
      </c>
      <c r="Q359" s="894" t="n">
        <v>1</v>
      </c>
      <c r="R359" s="896" t="n">
        <v>1781.1747</v>
      </c>
    </row>
    <row r="360" s="1" customFormat="true" ht="21.95" hidden="false" customHeight="true" outlineLevel="0" collapsed="false">
      <c r="A360" s="419" t="s">
        <v>839</v>
      </c>
      <c r="B360" s="447" t="s">
        <v>847</v>
      </c>
      <c r="C360" s="447" t="s">
        <v>1602</v>
      </c>
      <c r="D360" s="891" t="n">
        <v>25290</v>
      </c>
      <c r="E360" s="451" t="n">
        <v>0</v>
      </c>
      <c r="F360" s="452" t="n">
        <v>0</v>
      </c>
      <c r="G360" s="892" t="n">
        <v>0</v>
      </c>
      <c r="H360" s="892" t="n">
        <v>0</v>
      </c>
      <c r="I360" s="892" t="n">
        <v>0</v>
      </c>
      <c r="J360" s="892" t="n">
        <v>0</v>
      </c>
      <c r="K360" s="893" t="n">
        <v>0</v>
      </c>
      <c r="L360" s="894" t="n">
        <v>0</v>
      </c>
      <c r="M360" s="895" t="n">
        <v>0</v>
      </c>
      <c r="N360" s="894"/>
      <c r="O360" s="895"/>
      <c r="P360" s="895" t="n">
        <v>0</v>
      </c>
      <c r="Q360" s="894" t="n">
        <v>1</v>
      </c>
      <c r="R360" s="896" t="n">
        <v>25290</v>
      </c>
    </row>
    <row r="361" s="1" customFormat="true" ht="21.95" hidden="false" customHeight="true" outlineLevel="0" collapsed="false">
      <c r="A361" s="419" t="s">
        <v>839</v>
      </c>
      <c r="B361" s="477" t="s">
        <v>849</v>
      </c>
      <c r="C361" s="477" t="s">
        <v>2783</v>
      </c>
      <c r="D361" s="891" t="n">
        <v>0</v>
      </c>
      <c r="E361" s="451" t="n">
        <v>0</v>
      </c>
      <c r="F361" s="452" t="n">
        <v>0</v>
      </c>
      <c r="G361" s="892" t="n">
        <v>0</v>
      </c>
      <c r="H361" s="892" t="n">
        <v>0</v>
      </c>
      <c r="I361" s="892" t="n">
        <v>0</v>
      </c>
      <c r="J361" s="892" t="n">
        <v>0</v>
      </c>
      <c r="K361" s="893" t="n">
        <v>0</v>
      </c>
      <c r="L361" s="894" t="n">
        <v>0</v>
      </c>
      <c r="M361" s="895" t="n">
        <v>0</v>
      </c>
      <c r="N361" s="894"/>
      <c r="O361" s="895"/>
      <c r="P361" s="895" t="n">
        <v>0</v>
      </c>
      <c r="Q361" s="894" t="n">
        <v>0</v>
      </c>
      <c r="R361" s="896" t="n">
        <v>0</v>
      </c>
    </row>
    <row r="362" s="1" customFormat="true" ht="21.95" hidden="false" customHeight="true" outlineLevel="0" collapsed="false">
      <c r="A362" s="419" t="s">
        <v>839</v>
      </c>
      <c r="B362" s="447" t="s">
        <v>851</v>
      </c>
      <c r="C362" s="447" t="s">
        <v>2104</v>
      </c>
      <c r="D362" s="891" t="n">
        <v>15635.957256</v>
      </c>
      <c r="E362" s="451" t="n">
        <v>0</v>
      </c>
      <c r="F362" s="452" t="n">
        <v>0</v>
      </c>
      <c r="G362" s="892" t="n">
        <v>0</v>
      </c>
      <c r="H362" s="892" t="n">
        <v>0</v>
      </c>
      <c r="I362" s="892" t="n">
        <v>0</v>
      </c>
      <c r="J362" s="892" t="n">
        <v>0</v>
      </c>
      <c r="K362" s="893" t="n">
        <v>0</v>
      </c>
      <c r="L362" s="894" t="n">
        <v>0</v>
      </c>
      <c r="M362" s="895" t="n">
        <v>0</v>
      </c>
      <c r="N362" s="894"/>
      <c r="O362" s="895"/>
      <c r="P362" s="895" t="n">
        <v>0</v>
      </c>
      <c r="Q362" s="894" t="n">
        <v>1</v>
      </c>
      <c r="R362" s="896" t="n">
        <v>15635.957256</v>
      </c>
    </row>
    <row r="363" s="1" customFormat="true" ht="21.95" hidden="false" customHeight="true" outlineLevel="0" collapsed="false">
      <c r="A363" s="419" t="s">
        <v>839</v>
      </c>
      <c r="B363" s="447" t="s">
        <v>853</v>
      </c>
      <c r="C363" s="447" t="s">
        <v>1549</v>
      </c>
      <c r="D363" s="891" t="n">
        <v>6507.400248</v>
      </c>
      <c r="E363" s="451" t="n">
        <v>0</v>
      </c>
      <c r="F363" s="452" t="n">
        <v>0</v>
      </c>
      <c r="G363" s="892" t="n">
        <v>140</v>
      </c>
      <c r="H363" s="892" t="n">
        <v>0</v>
      </c>
      <c r="I363" s="892" t="n">
        <v>0</v>
      </c>
      <c r="J363" s="892" t="n">
        <v>0</v>
      </c>
      <c r="K363" s="893" t="n">
        <v>140</v>
      </c>
      <c r="L363" s="894" t="n">
        <v>0</v>
      </c>
      <c r="M363" s="895" t="n">
        <v>140</v>
      </c>
      <c r="N363" s="894"/>
      <c r="O363" s="895"/>
      <c r="P363" s="895" t="n">
        <v>140</v>
      </c>
      <c r="Q363" s="894" t="n">
        <v>1</v>
      </c>
      <c r="R363" s="896" t="n">
        <v>6507.400248</v>
      </c>
    </row>
    <row r="364" s="1" customFormat="true" ht="21.95" hidden="false" customHeight="true" outlineLevel="0" collapsed="false">
      <c r="A364" s="419" t="s">
        <v>839</v>
      </c>
      <c r="B364" s="447" t="s">
        <v>855</v>
      </c>
      <c r="C364" s="447" t="s">
        <v>2787</v>
      </c>
      <c r="D364" s="891" t="n">
        <v>5715.43884</v>
      </c>
      <c r="E364" s="451" t="n">
        <v>0</v>
      </c>
      <c r="F364" s="452" t="n">
        <v>0</v>
      </c>
      <c r="G364" s="892" t="n">
        <v>0</v>
      </c>
      <c r="H364" s="892" t="n">
        <v>0</v>
      </c>
      <c r="I364" s="892" t="n">
        <v>0</v>
      </c>
      <c r="J364" s="892" t="n">
        <v>0</v>
      </c>
      <c r="K364" s="893" t="n">
        <v>0</v>
      </c>
      <c r="L364" s="894" t="n">
        <v>0</v>
      </c>
      <c r="M364" s="895" t="n">
        <v>0</v>
      </c>
      <c r="N364" s="894"/>
      <c r="O364" s="895"/>
      <c r="P364" s="895" t="n">
        <v>0</v>
      </c>
      <c r="Q364" s="894" t="n">
        <v>1</v>
      </c>
      <c r="R364" s="896" t="n">
        <v>5715.43884</v>
      </c>
    </row>
    <row r="365" s="1" customFormat="true" ht="21.95" hidden="false" customHeight="true" outlineLevel="0" collapsed="false">
      <c r="A365" s="419" t="s">
        <v>839</v>
      </c>
      <c r="B365" s="447" t="s">
        <v>857</v>
      </c>
      <c r="C365" s="447" t="s">
        <v>2789</v>
      </c>
      <c r="D365" s="891" t="n">
        <v>1419.446772</v>
      </c>
      <c r="E365" s="451" t="n">
        <v>0</v>
      </c>
      <c r="F365" s="452" t="n">
        <v>0</v>
      </c>
      <c r="G365" s="892" t="n">
        <v>0</v>
      </c>
      <c r="H365" s="892" t="n">
        <v>0</v>
      </c>
      <c r="I365" s="892" t="n">
        <v>0</v>
      </c>
      <c r="J365" s="892" t="n">
        <v>0</v>
      </c>
      <c r="K365" s="893" t="n">
        <v>0</v>
      </c>
      <c r="L365" s="894" t="n">
        <v>0</v>
      </c>
      <c r="M365" s="895" t="n">
        <v>0</v>
      </c>
      <c r="N365" s="894"/>
      <c r="O365" s="895"/>
      <c r="P365" s="895" t="n">
        <v>0</v>
      </c>
      <c r="Q365" s="894" t="n">
        <v>1</v>
      </c>
      <c r="R365" s="896" t="n">
        <v>1419.446772</v>
      </c>
    </row>
    <row r="366" s="1" customFormat="true" ht="21.95" hidden="false" customHeight="true" outlineLevel="0" collapsed="false">
      <c r="A366" s="419" t="s">
        <v>839</v>
      </c>
      <c r="B366" s="477" t="s">
        <v>859</v>
      </c>
      <c r="C366" s="477" t="s">
        <v>2791</v>
      </c>
      <c r="D366" s="891" t="n">
        <v>0</v>
      </c>
      <c r="E366" s="451" t="n">
        <v>0</v>
      </c>
      <c r="F366" s="452" t="n">
        <v>0</v>
      </c>
      <c r="G366" s="892" t="n">
        <v>0</v>
      </c>
      <c r="H366" s="892" t="n">
        <v>0</v>
      </c>
      <c r="I366" s="892" t="n">
        <v>0</v>
      </c>
      <c r="J366" s="892" t="n">
        <v>0</v>
      </c>
      <c r="K366" s="893" t="n">
        <v>0</v>
      </c>
      <c r="L366" s="894" t="n">
        <v>0</v>
      </c>
      <c r="M366" s="895" t="n">
        <v>0</v>
      </c>
      <c r="N366" s="894"/>
      <c r="O366" s="895"/>
      <c r="P366" s="895" t="n">
        <v>0</v>
      </c>
      <c r="Q366" s="894" t="n">
        <v>0</v>
      </c>
      <c r="R366" s="896" t="n">
        <v>0</v>
      </c>
    </row>
    <row r="367" s="1" customFormat="true" ht="21.95" hidden="false" customHeight="true" outlineLevel="0" collapsed="false">
      <c r="A367" s="419" t="s">
        <v>839</v>
      </c>
      <c r="B367" s="447" t="s">
        <v>861</v>
      </c>
      <c r="C367" s="447" t="s">
        <v>2793</v>
      </c>
      <c r="D367" s="891" t="n">
        <v>7081.2</v>
      </c>
      <c r="E367" s="451" t="n">
        <v>0</v>
      </c>
      <c r="F367" s="452" t="n">
        <v>0</v>
      </c>
      <c r="G367" s="892" t="n">
        <v>0</v>
      </c>
      <c r="H367" s="892" t="n">
        <v>0</v>
      </c>
      <c r="I367" s="892" t="n">
        <v>0</v>
      </c>
      <c r="J367" s="892" t="n">
        <v>0</v>
      </c>
      <c r="K367" s="893" t="n">
        <v>0</v>
      </c>
      <c r="L367" s="894" t="n">
        <v>0</v>
      </c>
      <c r="M367" s="895" t="n">
        <v>0</v>
      </c>
      <c r="N367" s="894"/>
      <c r="O367" s="895"/>
      <c r="P367" s="895" t="n">
        <v>0</v>
      </c>
      <c r="Q367" s="894" t="n">
        <v>1</v>
      </c>
      <c r="R367" s="896" t="n">
        <v>7081.2</v>
      </c>
    </row>
    <row r="368" s="1" customFormat="true" ht="21.95" hidden="false" customHeight="true" outlineLevel="0" collapsed="false">
      <c r="A368" s="419" t="s">
        <v>839</v>
      </c>
      <c r="B368" s="447" t="s">
        <v>863</v>
      </c>
      <c r="C368" s="447" t="s">
        <v>1841</v>
      </c>
      <c r="D368" s="891" t="n">
        <v>303.48</v>
      </c>
      <c r="E368" s="451" t="n">
        <v>0</v>
      </c>
      <c r="F368" s="452" t="n">
        <v>0</v>
      </c>
      <c r="G368" s="892" t="n">
        <v>0</v>
      </c>
      <c r="H368" s="892" t="n">
        <v>0</v>
      </c>
      <c r="I368" s="892" t="n">
        <v>0</v>
      </c>
      <c r="J368" s="892" t="n">
        <v>0</v>
      </c>
      <c r="K368" s="893" t="n">
        <v>0</v>
      </c>
      <c r="L368" s="894" t="n">
        <v>0</v>
      </c>
      <c r="M368" s="895" t="n">
        <v>0</v>
      </c>
      <c r="N368" s="894"/>
      <c r="O368" s="895"/>
      <c r="P368" s="895" t="n">
        <v>0</v>
      </c>
      <c r="Q368" s="894" t="n">
        <v>1</v>
      </c>
      <c r="R368" s="896" t="n">
        <v>303.48</v>
      </c>
    </row>
    <row r="369" s="1" customFormat="true" ht="21.95" hidden="false" customHeight="true" outlineLevel="0" collapsed="false">
      <c r="A369" s="419" t="s">
        <v>839</v>
      </c>
      <c r="B369" s="447" t="s">
        <v>865</v>
      </c>
      <c r="C369" s="447" t="s">
        <v>2796</v>
      </c>
      <c r="D369" s="891" t="n">
        <v>2263.9608</v>
      </c>
      <c r="E369" s="451" t="n">
        <v>0</v>
      </c>
      <c r="F369" s="452" t="n">
        <v>0</v>
      </c>
      <c r="G369" s="892" t="n">
        <v>0</v>
      </c>
      <c r="H369" s="892" t="n">
        <v>0</v>
      </c>
      <c r="I369" s="892" t="n">
        <v>0</v>
      </c>
      <c r="J369" s="892" t="n">
        <v>0</v>
      </c>
      <c r="K369" s="893" t="n">
        <v>0</v>
      </c>
      <c r="L369" s="894" t="n">
        <v>0</v>
      </c>
      <c r="M369" s="895" t="n">
        <v>0</v>
      </c>
      <c r="N369" s="894"/>
      <c r="O369" s="895"/>
      <c r="P369" s="895" t="n">
        <v>0</v>
      </c>
      <c r="Q369" s="894" t="n">
        <v>1</v>
      </c>
      <c r="R369" s="896" t="n">
        <v>2263.9608</v>
      </c>
    </row>
    <row r="370" s="1" customFormat="true" ht="21.95" hidden="false" customHeight="true" outlineLevel="0" collapsed="false">
      <c r="A370" s="419" t="s">
        <v>839</v>
      </c>
      <c r="B370" s="447" t="s">
        <v>867</v>
      </c>
      <c r="C370" s="447" t="s">
        <v>2798</v>
      </c>
      <c r="D370" s="891" t="n">
        <v>4064.6088</v>
      </c>
      <c r="E370" s="451" t="n">
        <v>0</v>
      </c>
      <c r="F370" s="452" t="n">
        <v>0</v>
      </c>
      <c r="G370" s="892" t="n">
        <v>0</v>
      </c>
      <c r="H370" s="892" t="n">
        <v>0</v>
      </c>
      <c r="I370" s="892" t="n">
        <v>0</v>
      </c>
      <c r="J370" s="892" t="n">
        <v>0</v>
      </c>
      <c r="K370" s="893" t="n">
        <v>0</v>
      </c>
      <c r="L370" s="894" t="n">
        <v>0</v>
      </c>
      <c r="M370" s="895" t="n">
        <v>0</v>
      </c>
      <c r="N370" s="894"/>
      <c r="O370" s="895"/>
      <c r="P370" s="895" t="n">
        <v>0</v>
      </c>
      <c r="Q370" s="894" t="n">
        <v>1</v>
      </c>
      <c r="R370" s="896" t="n">
        <v>4064.6088</v>
      </c>
    </row>
    <row r="371" s="1" customFormat="true" ht="21.95" hidden="false" customHeight="true" outlineLevel="0" collapsed="false">
      <c r="A371" s="419" t="s">
        <v>839</v>
      </c>
      <c r="B371" s="447" t="s">
        <v>869</v>
      </c>
      <c r="C371" s="447" t="s">
        <v>2800</v>
      </c>
      <c r="D371" s="891" t="n">
        <v>6447.9384</v>
      </c>
      <c r="E371" s="451" t="n">
        <v>0</v>
      </c>
      <c r="F371" s="452" t="n">
        <v>0</v>
      </c>
      <c r="G371" s="892" t="n">
        <v>0</v>
      </c>
      <c r="H371" s="892" t="n">
        <v>0</v>
      </c>
      <c r="I371" s="892" t="n">
        <v>0</v>
      </c>
      <c r="J371" s="892" t="n">
        <v>0</v>
      </c>
      <c r="K371" s="893" t="n">
        <v>0</v>
      </c>
      <c r="L371" s="894" t="n">
        <v>0</v>
      </c>
      <c r="M371" s="895" t="n">
        <v>0</v>
      </c>
      <c r="N371" s="894"/>
      <c r="O371" s="895"/>
      <c r="P371" s="895" t="n">
        <v>0</v>
      </c>
      <c r="Q371" s="894" t="n">
        <v>1</v>
      </c>
      <c r="R371" s="896" t="n">
        <v>6447.9384</v>
      </c>
    </row>
    <row r="372" s="1" customFormat="true" ht="21.95" hidden="false" customHeight="true" outlineLevel="0" collapsed="false">
      <c r="A372" s="419" t="s">
        <v>839</v>
      </c>
      <c r="B372" s="447" t="s">
        <v>871</v>
      </c>
      <c r="C372" s="447" t="s">
        <v>2802</v>
      </c>
      <c r="D372" s="891" t="n">
        <v>50580</v>
      </c>
      <c r="E372" s="451" t="n">
        <v>0</v>
      </c>
      <c r="F372" s="452" t="n">
        <v>0</v>
      </c>
      <c r="G372" s="892" t="n">
        <v>0</v>
      </c>
      <c r="H372" s="892" t="n">
        <v>0</v>
      </c>
      <c r="I372" s="892" t="n">
        <v>0</v>
      </c>
      <c r="J372" s="892" t="n">
        <v>0</v>
      </c>
      <c r="K372" s="893" t="n">
        <v>0</v>
      </c>
      <c r="L372" s="894" t="n">
        <v>0</v>
      </c>
      <c r="M372" s="895" t="n">
        <v>0</v>
      </c>
      <c r="N372" s="894"/>
      <c r="O372" s="895"/>
      <c r="P372" s="895" t="n">
        <v>0</v>
      </c>
      <c r="Q372" s="894" t="n">
        <v>1</v>
      </c>
      <c r="R372" s="896" t="n">
        <v>50580</v>
      </c>
    </row>
    <row r="373" s="1" customFormat="true" ht="21.95" hidden="false" customHeight="true" outlineLevel="0" collapsed="false">
      <c r="A373" s="419" t="s">
        <v>839</v>
      </c>
      <c r="B373" s="447" t="s">
        <v>873</v>
      </c>
      <c r="C373" s="447" t="s">
        <v>1600</v>
      </c>
      <c r="D373" s="891" t="n">
        <v>17955.9</v>
      </c>
      <c r="E373" s="451" t="n">
        <v>0</v>
      </c>
      <c r="F373" s="452" t="n">
        <v>0</v>
      </c>
      <c r="G373" s="892" t="n">
        <v>0</v>
      </c>
      <c r="H373" s="892" t="n">
        <v>0</v>
      </c>
      <c r="I373" s="892" t="n">
        <v>0</v>
      </c>
      <c r="J373" s="892" t="n">
        <v>0</v>
      </c>
      <c r="K373" s="893" t="n">
        <v>0</v>
      </c>
      <c r="L373" s="894" t="n">
        <v>0</v>
      </c>
      <c r="M373" s="895" t="n">
        <v>0</v>
      </c>
      <c r="N373" s="894"/>
      <c r="O373" s="895"/>
      <c r="P373" s="895" t="n">
        <v>0</v>
      </c>
      <c r="Q373" s="894" t="n">
        <v>1</v>
      </c>
      <c r="R373" s="896" t="n">
        <v>17955.9</v>
      </c>
    </row>
    <row r="374" s="1" customFormat="true" ht="21.95" hidden="false" customHeight="true" outlineLevel="0" collapsed="false">
      <c r="A374" s="419" t="s">
        <v>839</v>
      </c>
      <c r="B374" s="447" t="s">
        <v>875</v>
      </c>
      <c r="C374" s="447" t="s">
        <v>2805</v>
      </c>
      <c r="D374" s="891" t="n">
        <v>24939.07596</v>
      </c>
      <c r="E374" s="451" t="n">
        <v>0</v>
      </c>
      <c r="F374" s="452" t="n">
        <v>0</v>
      </c>
      <c r="G374" s="892" t="n">
        <v>0</v>
      </c>
      <c r="H374" s="892" t="n">
        <v>0</v>
      </c>
      <c r="I374" s="892" t="n">
        <v>0</v>
      </c>
      <c r="J374" s="892" t="n">
        <v>0</v>
      </c>
      <c r="K374" s="893" t="n">
        <v>0</v>
      </c>
      <c r="L374" s="894" t="n">
        <v>0</v>
      </c>
      <c r="M374" s="895" t="n">
        <v>0</v>
      </c>
      <c r="N374" s="894"/>
      <c r="O374" s="895"/>
      <c r="P374" s="895" t="n">
        <v>0</v>
      </c>
      <c r="Q374" s="894" t="n">
        <v>1</v>
      </c>
      <c r="R374" s="896" t="n">
        <v>24939.07596</v>
      </c>
    </row>
    <row r="375" s="1" customFormat="true" ht="21.95" hidden="false" customHeight="true" outlineLevel="0" collapsed="false">
      <c r="A375" s="419"/>
      <c r="B375" s="897" t="s">
        <v>878</v>
      </c>
      <c r="C375" s="897"/>
      <c r="D375" s="422" t="n">
        <v>5518898.52994378</v>
      </c>
      <c r="E375" s="898" t="n">
        <v>0.0444163527297806</v>
      </c>
      <c r="F375" s="899" t="n">
        <v>245129.343785851</v>
      </c>
      <c r="G375" s="899" t="n">
        <v>148809.78</v>
      </c>
      <c r="H375" s="899" t="n">
        <v>72183.56</v>
      </c>
      <c r="I375" s="899" t="n">
        <v>17296.0112363628</v>
      </c>
      <c r="J375" s="899" t="n">
        <v>24011.56</v>
      </c>
      <c r="K375" s="899" t="n">
        <v>214277.791236363</v>
      </c>
      <c r="L375" s="900" t="n">
        <v>0.874141740548042</v>
      </c>
      <c r="M375" s="874" t="n">
        <v>-30851.5525494879</v>
      </c>
      <c r="N375" s="900"/>
      <c r="O375" s="874"/>
      <c r="P375" s="874" t="n">
        <v>-30851.5525494879</v>
      </c>
      <c r="Q375" s="900" t="n">
        <v>1</v>
      </c>
      <c r="R375" s="874" t="n">
        <v>5447863.75204216</v>
      </c>
    </row>
    <row r="376" s="508" customFormat="true" ht="21.95" hidden="false" customHeight="true" outlineLevel="0" collapsed="false">
      <c r="A376" s="419"/>
      <c r="B376" s="901"/>
      <c r="C376" s="901"/>
      <c r="D376" s="902"/>
      <c r="E376" s="903"/>
      <c r="F376" s="904"/>
      <c r="G376" s="892"/>
      <c r="H376" s="892"/>
      <c r="I376" s="892"/>
      <c r="J376" s="892"/>
      <c r="K376" s="893"/>
      <c r="L376" s="894"/>
      <c r="M376" s="895"/>
      <c r="N376" s="894"/>
      <c r="O376" s="895"/>
      <c r="P376" s="895"/>
      <c r="Q376" s="894"/>
      <c r="R376" s="896"/>
    </row>
    <row r="377" s="425" customFormat="true" ht="21.95" hidden="false" customHeight="true" outlineLevel="0" collapsed="false">
      <c r="A377" s="419" t="s">
        <v>45</v>
      </c>
      <c r="B377" s="420" t="s">
        <v>45</v>
      </c>
      <c r="C377" s="420" t="s">
        <v>2807</v>
      </c>
      <c r="D377" s="422" t="n">
        <v>176266.988825333</v>
      </c>
      <c r="E377" s="889" t="n">
        <v>0.111880998307552</v>
      </c>
      <c r="F377" s="422" t="n">
        <v>19720.9266784444</v>
      </c>
      <c r="G377" s="422" t="n">
        <v>7766.85</v>
      </c>
      <c r="H377" s="422" t="n">
        <v>3082.88</v>
      </c>
      <c r="I377" s="422" t="n">
        <v>0</v>
      </c>
      <c r="J377" s="422" t="n">
        <v>0</v>
      </c>
      <c r="K377" s="422" t="n">
        <v>10849.73</v>
      </c>
      <c r="L377" s="900" t="n">
        <v>0.550163294905359</v>
      </c>
      <c r="M377" s="874" t="n">
        <v>-8871.19667844445</v>
      </c>
      <c r="N377" s="900"/>
      <c r="O377" s="874"/>
      <c r="P377" s="874" t="n">
        <v>-8871.19667844445</v>
      </c>
      <c r="Q377" s="900" t="n">
        <v>1</v>
      </c>
      <c r="R377" s="874" t="n">
        <v>176266.988825333</v>
      </c>
    </row>
    <row r="378" s="1" customFormat="true" ht="21.95" hidden="false" customHeight="true" outlineLevel="0" collapsed="false">
      <c r="A378" s="419" t="s">
        <v>45</v>
      </c>
      <c r="B378" s="447" t="s">
        <v>49</v>
      </c>
      <c r="C378" s="447" t="s">
        <v>2809</v>
      </c>
      <c r="D378" s="905" t="n">
        <v>900</v>
      </c>
      <c r="E378" s="906" t="n">
        <v>1</v>
      </c>
      <c r="F378" s="907" t="n">
        <v>900</v>
      </c>
      <c r="G378" s="908" t="n">
        <v>177.56</v>
      </c>
      <c r="H378" s="908" t="n">
        <v>0</v>
      </c>
      <c r="I378" s="908" t="n">
        <v>0</v>
      </c>
      <c r="J378" s="908"/>
      <c r="K378" s="909" t="n">
        <v>177.56</v>
      </c>
      <c r="L378" s="910" t="n">
        <v>0.197288888888889</v>
      </c>
      <c r="M378" s="909" t="n">
        <v>-722.44</v>
      </c>
      <c r="N378" s="910"/>
      <c r="O378" s="909"/>
      <c r="P378" s="909" t="n">
        <v>-722.44</v>
      </c>
      <c r="Q378" s="910" t="n">
        <v>0.197288888888889</v>
      </c>
      <c r="R378" s="911" t="n">
        <v>177.56</v>
      </c>
    </row>
    <row r="379" s="1" customFormat="true" ht="21.95" hidden="false" customHeight="true" outlineLevel="0" collapsed="false">
      <c r="A379" s="419" t="s">
        <v>45</v>
      </c>
      <c r="B379" s="447" t="s">
        <v>53</v>
      </c>
      <c r="C379" s="447" t="s">
        <v>1221</v>
      </c>
      <c r="D379" s="905" t="n">
        <v>36381.050892</v>
      </c>
      <c r="E379" s="906" t="n">
        <v>0</v>
      </c>
      <c r="F379" s="907" t="n">
        <v>0</v>
      </c>
      <c r="G379" s="908" t="n">
        <v>177.94</v>
      </c>
      <c r="H379" s="908" t="n">
        <v>0</v>
      </c>
      <c r="I379" s="908" t="n">
        <v>0</v>
      </c>
      <c r="J379" s="908"/>
      <c r="K379" s="909" t="n">
        <v>177.94</v>
      </c>
      <c r="L379" s="910" t="n">
        <v>0</v>
      </c>
      <c r="M379" s="909" t="n">
        <v>177.94</v>
      </c>
      <c r="N379" s="910"/>
      <c r="O379" s="909"/>
      <c r="P379" s="909" t="n">
        <v>177.94</v>
      </c>
      <c r="Q379" s="910" t="n">
        <v>1</v>
      </c>
      <c r="R379" s="911" t="n">
        <v>36381.050892</v>
      </c>
    </row>
    <row r="380" s="1" customFormat="true" ht="21.95" hidden="false" customHeight="true" outlineLevel="0" collapsed="false">
      <c r="A380" s="419" t="s">
        <v>45</v>
      </c>
      <c r="B380" s="447" t="s">
        <v>57</v>
      </c>
      <c r="C380" s="447" t="s">
        <v>2812</v>
      </c>
      <c r="D380" s="905" t="n">
        <v>27091.0371333333</v>
      </c>
      <c r="E380" s="906" t="n">
        <v>0.0833333333333333</v>
      </c>
      <c r="F380" s="907" t="n">
        <v>2257.58642777778</v>
      </c>
      <c r="G380" s="908" t="n">
        <v>0</v>
      </c>
      <c r="H380" s="908" t="n">
        <v>0</v>
      </c>
      <c r="I380" s="908" t="n">
        <v>0</v>
      </c>
      <c r="J380" s="908"/>
      <c r="K380" s="909" t="n">
        <v>0</v>
      </c>
      <c r="L380" s="910" t="n">
        <v>0</v>
      </c>
      <c r="M380" s="909" t="n">
        <v>-2257.58642777778</v>
      </c>
      <c r="N380" s="910"/>
      <c r="O380" s="909"/>
      <c r="P380" s="909" t="n">
        <v>-2257.58642777778</v>
      </c>
      <c r="Q380" s="910" t="n">
        <v>1</v>
      </c>
      <c r="R380" s="911" t="n">
        <v>27091.0371333333</v>
      </c>
    </row>
    <row r="381" s="1" customFormat="true" ht="21.95" hidden="false" customHeight="true" outlineLevel="0" collapsed="false">
      <c r="A381" s="419" t="s">
        <v>45</v>
      </c>
      <c r="B381" s="447" t="s">
        <v>59</v>
      </c>
      <c r="C381" s="447" t="s">
        <v>2814</v>
      </c>
      <c r="D381" s="905" t="n">
        <v>60638</v>
      </c>
      <c r="E381" s="906" t="n">
        <v>0.0833333333333333</v>
      </c>
      <c r="F381" s="907" t="n">
        <v>5053.16666666667</v>
      </c>
      <c r="G381" s="908" t="n">
        <v>0</v>
      </c>
      <c r="H381" s="908" t="n">
        <v>0</v>
      </c>
      <c r="I381" s="908" t="n">
        <v>0</v>
      </c>
      <c r="J381" s="908"/>
      <c r="K381" s="909" t="n">
        <v>0</v>
      </c>
      <c r="L381" s="910" t="n">
        <v>0</v>
      </c>
      <c r="M381" s="909" t="n">
        <v>-5053.16666666667</v>
      </c>
      <c r="N381" s="910"/>
      <c r="O381" s="909"/>
      <c r="P381" s="909" t="n">
        <v>-5053.16666666667</v>
      </c>
      <c r="Q381" s="910" t="n">
        <v>1</v>
      </c>
      <c r="R381" s="911" t="n">
        <v>60638</v>
      </c>
    </row>
    <row r="382" s="1" customFormat="true" ht="21.95" hidden="false" customHeight="true" outlineLevel="0" collapsed="false">
      <c r="A382" s="419" t="s">
        <v>45</v>
      </c>
      <c r="B382" s="447" t="s">
        <v>63</v>
      </c>
      <c r="C382" s="447" t="s">
        <v>2816</v>
      </c>
      <c r="D382" s="912" t="n">
        <v>2413.92</v>
      </c>
      <c r="E382" s="906" t="n">
        <v>0.5</v>
      </c>
      <c r="F382" s="907" t="n">
        <v>1206.96</v>
      </c>
      <c r="G382" s="908" t="n">
        <v>0</v>
      </c>
      <c r="H382" s="908" t="n">
        <v>0</v>
      </c>
      <c r="I382" s="908" t="n">
        <v>0</v>
      </c>
      <c r="J382" s="908"/>
      <c r="K382" s="909" t="n">
        <v>0</v>
      </c>
      <c r="L382" s="910" t="n">
        <v>0</v>
      </c>
      <c r="M382" s="909" t="n">
        <v>-1206.96</v>
      </c>
      <c r="N382" s="910"/>
      <c r="O382" s="909"/>
      <c r="P382" s="909" t="n">
        <v>-1206.96</v>
      </c>
      <c r="Q382" s="910" t="n">
        <v>0.25</v>
      </c>
      <c r="R382" s="911" t="n">
        <v>603.48</v>
      </c>
    </row>
    <row r="383" s="1" customFormat="true" ht="21.95" hidden="false" customHeight="true" outlineLevel="0" collapsed="false">
      <c r="A383" s="419" t="s">
        <v>45</v>
      </c>
      <c r="B383" s="447" t="s">
        <v>67</v>
      </c>
      <c r="C383" s="447" t="s">
        <v>2818</v>
      </c>
      <c r="D383" s="905" t="n">
        <v>4046.4</v>
      </c>
      <c r="E383" s="906" t="n">
        <v>0</v>
      </c>
      <c r="F383" s="907" t="n">
        <v>0</v>
      </c>
      <c r="G383" s="908" t="n">
        <v>0</v>
      </c>
      <c r="H383" s="908" t="n">
        <v>0</v>
      </c>
      <c r="I383" s="908" t="n">
        <v>0</v>
      </c>
      <c r="J383" s="908"/>
      <c r="K383" s="909" t="n">
        <v>0</v>
      </c>
      <c r="L383" s="910" t="n">
        <v>0</v>
      </c>
      <c r="M383" s="909" t="n">
        <v>0</v>
      </c>
      <c r="N383" s="910"/>
      <c r="O383" s="909"/>
      <c r="P383" s="909" t="n">
        <v>0</v>
      </c>
      <c r="Q383" s="910" t="n">
        <v>1</v>
      </c>
      <c r="R383" s="911" t="n">
        <v>4046.4</v>
      </c>
    </row>
    <row r="384" s="1" customFormat="true" ht="21.95" hidden="false" customHeight="true" outlineLevel="0" collapsed="false">
      <c r="A384" s="419" t="s">
        <v>45</v>
      </c>
      <c r="B384" s="447" t="s">
        <v>70</v>
      </c>
      <c r="C384" s="447" t="s">
        <v>1165</v>
      </c>
      <c r="D384" s="905" t="n">
        <v>44796.5808</v>
      </c>
      <c r="E384" s="906" t="n">
        <v>0.23</v>
      </c>
      <c r="F384" s="907" t="n">
        <v>10303.213584</v>
      </c>
      <c r="G384" s="908" t="n">
        <v>7411.35</v>
      </c>
      <c r="H384" s="908" t="n">
        <v>3082.88</v>
      </c>
      <c r="I384" s="908" t="n">
        <v>0</v>
      </c>
      <c r="J384" s="908"/>
      <c r="K384" s="909" t="n">
        <v>10494.23</v>
      </c>
      <c r="L384" s="910" t="n">
        <v>1.01853949881197</v>
      </c>
      <c r="M384" s="909" t="n">
        <v>191.016415999999</v>
      </c>
      <c r="N384" s="910"/>
      <c r="O384" s="909"/>
      <c r="P384" s="909" t="n">
        <v>191.016415999999</v>
      </c>
      <c r="Q384" s="910" t="n">
        <v>1.01140179176936</v>
      </c>
      <c r="R384" s="911" t="n">
        <v>45307.3420862609</v>
      </c>
    </row>
    <row r="385" s="1" customFormat="true" ht="21.95" hidden="false" customHeight="true" outlineLevel="0" collapsed="false">
      <c r="A385" s="419" t="s">
        <v>88</v>
      </c>
      <c r="B385" s="420" t="s">
        <v>88</v>
      </c>
      <c r="C385" s="420" t="s">
        <v>2821</v>
      </c>
      <c r="D385" s="422" t="n">
        <v>66453.8897826667</v>
      </c>
      <c r="E385" s="889" t="n">
        <v>0.0310153756882589</v>
      </c>
      <c r="F385" s="422" t="n">
        <v>2061.09235755556</v>
      </c>
      <c r="G385" s="422" t="n">
        <v>917.55</v>
      </c>
      <c r="H385" s="422" t="n">
        <v>0</v>
      </c>
      <c r="I385" s="422" t="n">
        <v>0</v>
      </c>
      <c r="J385" s="422" t="n">
        <v>0</v>
      </c>
      <c r="K385" s="422" t="n">
        <v>917.55</v>
      </c>
      <c r="L385" s="900" t="n">
        <v>0.445176557293245</v>
      </c>
      <c r="M385" s="874" t="n">
        <v>-1143.54235755556</v>
      </c>
      <c r="N385" s="900"/>
      <c r="O385" s="874"/>
      <c r="P385" s="874" t="n">
        <v>-1143.54235755556</v>
      </c>
      <c r="Q385" s="900" t="n">
        <v>1</v>
      </c>
      <c r="R385" s="874" t="n">
        <v>66453.8897826667</v>
      </c>
    </row>
    <row r="386" s="1" customFormat="true" ht="21.95" hidden="false" customHeight="true" outlineLevel="0" collapsed="false">
      <c r="A386" s="419" t="s">
        <v>88</v>
      </c>
      <c r="B386" s="447" t="s">
        <v>91</v>
      </c>
      <c r="C386" s="447" t="s">
        <v>2823</v>
      </c>
      <c r="D386" s="905" t="n">
        <v>3098.36935433333</v>
      </c>
      <c r="E386" s="906" t="n">
        <v>0.0833333333333333</v>
      </c>
      <c r="F386" s="907" t="n">
        <v>258.197446194444</v>
      </c>
      <c r="G386" s="908" t="n">
        <v>75</v>
      </c>
      <c r="H386" s="908" t="n">
        <v>0</v>
      </c>
      <c r="I386" s="908" t="n">
        <v>0</v>
      </c>
      <c r="J386" s="908"/>
      <c r="K386" s="909" t="n">
        <v>75</v>
      </c>
      <c r="L386" s="910" t="n">
        <v>0.290475374971442</v>
      </c>
      <c r="M386" s="909" t="n">
        <v>-183.197446194444</v>
      </c>
      <c r="N386" s="910"/>
      <c r="O386" s="909"/>
      <c r="P386" s="909" t="n">
        <v>-183.197446194444</v>
      </c>
      <c r="Q386" s="910" t="n">
        <v>1</v>
      </c>
      <c r="R386" s="911" t="n">
        <v>3098.36935433333</v>
      </c>
    </row>
    <row r="387" s="1" customFormat="true" ht="21.95" hidden="false" customHeight="true" outlineLevel="0" collapsed="false">
      <c r="A387" s="419" t="s">
        <v>88</v>
      </c>
      <c r="B387" s="447" t="s">
        <v>93</v>
      </c>
      <c r="C387" s="447" t="s">
        <v>1184</v>
      </c>
      <c r="D387" s="905" t="n">
        <v>9094.426602</v>
      </c>
      <c r="E387" s="906" t="n">
        <v>0.0833333333333333</v>
      </c>
      <c r="F387" s="907" t="n">
        <v>757.8688835</v>
      </c>
      <c r="G387" s="908" t="n">
        <v>842.55</v>
      </c>
      <c r="H387" s="908" t="n">
        <v>0</v>
      </c>
      <c r="I387" s="908" t="n">
        <v>0</v>
      </c>
      <c r="J387" s="908"/>
      <c r="K387" s="909" t="n">
        <v>842.55</v>
      </c>
      <c r="L387" s="910" t="n">
        <v>1.11173584025369</v>
      </c>
      <c r="M387" s="909" t="n">
        <v>84.6811165</v>
      </c>
      <c r="N387" s="910"/>
      <c r="O387" s="909"/>
      <c r="P387" s="909" t="n">
        <v>84.6811165</v>
      </c>
      <c r="Q387" s="910" t="n">
        <v>1</v>
      </c>
      <c r="R387" s="911" t="n">
        <v>9094.426602</v>
      </c>
    </row>
    <row r="388" s="425" customFormat="true" ht="21.95" hidden="false" customHeight="true" outlineLevel="0" collapsed="false">
      <c r="A388" s="419" t="s">
        <v>88</v>
      </c>
      <c r="B388" s="447" t="s">
        <v>95</v>
      </c>
      <c r="C388" s="447" t="s">
        <v>2826</v>
      </c>
      <c r="D388" s="905" t="n">
        <v>15894.370476</v>
      </c>
      <c r="E388" s="906" t="n">
        <v>0</v>
      </c>
      <c r="F388" s="907" t="n">
        <v>0</v>
      </c>
      <c r="G388" s="908" t="n">
        <v>0</v>
      </c>
      <c r="H388" s="908" t="n">
        <v>0</v>
      </c>
      <c r="I388" s="908" t="n">
        <v>0</v>
      </c>
      <c r="J388" s="908"/>
      <c r="K388" s="909" t="n">
        <v>0</v>
      </c>
      <c r="L388" s="910" t="n">
        <v>0</v>
      </c>
      <c r="M388" s="909" t="n">
        <v>0</v>
      </c>
      <c r="N388" s="910"/>
      <c r="O388" s="909"/>
      <c r="P388" s="909" t="n">
        <v>0</v>
      </c>
      <c r="Q388" s="910" t="n">
        <v>1</v>
      </c>
      <c r="R388" s="911" t="n">
        <v>15894.370476</v>
      </c>
    </row>
    <row r="389" s="1" customFormat="true" ht="21.95" hidden="false" customHeight="true" outlineLevel="0" collapsed="false">
      <c r="A389" s="419" t="s">
        <v>88</v>
      </c>
      <c r="B389" s="447" t="s">
        <v>97</v>
      </c>
      <c r="C389" s="447" t="s">
        <v>2828</v>
      </c>
      <c r="D389" s="905" t="n">
        <v>10468.724688</v>
      </c>
      <c r="E389" s="906" t="n">
        <v>0</v>
      </c>
      <c r="F389" s="907" t="n">
        <v>0</v>
      </c>
      <c r="G389" s="908" t="n">
        <v>0</v>
      </c>
      <c r="H389" s="908" t="n">
        <v>0</v>
      </c>
      <c r="I389" s="908" t="n">
        <v>0</v>
      </c>
      <c r="J389" s="908"/>
      <c r="K389" s="909" t="n">
        <v>0</v>
      </c>
      <c r="L389" s="910" t="n">
        <v>0</v>
      </c>
      <c r="M389" s="909" t="n">
        <v>0</v>
      </c>
      <c r="N389" s="910"/>
      <c r="O389" s="909"/>
      <c r="P389" s="909" t="n">
        <v>0</v>
      </c>
      <c r="Q389" s="910" t="n">
        <v>1</v>
      </c>
      <c r="R389" s="911" t="n">
        <v>10468.724688</v>
      </c>
    </row>
    <row r="390" s="1" customFormat="true" ht="21.95" hidden="false" customHeight="true" outlineLevel="0" collapsed="false">
      <c r="A390" s="419" t="s">
        <v>88</v>
      </c>
      <c r="B390" s="447" t="s">
        <v>101</v>
      </c>
      <c r="C390" s="447" t="s">
        <v>1106</v>
      </c>
      <c r="D390" s="905" t="n">
        <v>2825.762976</v>
      </c>
      <c r="E390" s="906" t="n">
        <v>0</v>
      </c>
      <c r="F390" s="907" t="n">
        <v>0</v>
      </c>
      <c r="G390" s="908" t="n">
        <v>0</v>
      </c>
      <c r="H390" s="908" t="n">
        <v>0</v>
      </c>
      <c r="I390" s="908" t="n">
        <v>0</v>
      </c>
      <c r="J390" s="908"/>
      <c r="K390" s="909" t="n">
        <v>0</v>
      </c>
      <c r="L390" s="910" t="n">
        <v>0</v>
      </c>
      <c r="M390" s="909" t="n">
        <v>0</v>
      </c>
      <c r="N390" s="910"/>
      <c r="O390" s="909"/>
      <c r="P390" s="909" t="n">
        <v>0</v>
      </c>
      <c r="Q390" s="910" t="n">
        <v>1</v>
      </c>
      <c r="R390" s="911" t="n">
        <v>2825.762976</v>
      </c>
    </row>
    <row r="391" s="1" customFormat="true" ht="21.95" hidden="false" customHeight="true" outlineLevel="0" collapsed="false">
      <c r="A391" s="419" t="s">
        <v>88</v>
      </c>
      <c r="B391" s="447" t="s">
        <v>103</v>
      </c>
      <c r="C391" s="447" t="s">
        <v>2831</v>
      </c>
      <c r="D391" s="905" t="n">
        <v>7662.080952</v>
      </c>
      <c r="E391" s="906" t="n">
        <v>0</v>
      </c>
      <c r="F391" s="907" t="n">
        <v>0</v>
      </c>
      <c r="G391" s="908" t="n">
        <v>0</v>
      </c>
      <c r="H391" s="908" t="n">
        <v>0</v>
      </c>
      <c r="I391" s="908" t="n">
        <v>0</v>
      </c>
      <c r="J391" s="908"/>
      <c r="K391" s="909" t="n">
        <v>0</v>
      </c>
      <c r="L391" s="910" t="n">
        <v>0</v>
      </c>
      <c r="M391" s="909" t="n">
        <v>0</v>
      </c>
      <c r="N391" s="910"/>
      <c r="O391" s="909"/>
      <c r="P391" s="909" t="n">
        <v>0</v>
      </c>
      <c r="Q391" s="910" t="n">
        <v>1</v>
      </c>
      <c r="R391" s="911" t="n">
        <v>7662.080952</v>
      </c>
    </row>
    <row r="392" s="1" customFormat="true" ht="21.95" hidden="false" customHeight="true" outlineLevel="0" collapsed="false">
      <c r="A392" s="419" t="s">
        <v>88</v>
      </c>
      <c r="B392" s="447" t="s">
        <v>105</v>
      </c>
      <c r="C392" s="447" t="s">
        <v>2833</v>
      </c>
      <c r="D392" s="905" t="n">
        <v>823.4424</v>
      </c>
      <c r="E392" s="906" t="n">
        <v>0</v>
      </c>
      <c r="F392" s="907" t="n">
        <v>0</v>
      </c>
      <c r="G392" s="908" t="n">
        <v>0</v>
      </c>
      <c r="H392" s="908" t="n">
        <v>0</v>
      </c>
      <c r="I392" s="908" t="n">
        <v>0</v>
      </c>
      <c r="J392" s="908"/>
      <c r="K392" s="909" t="n">
        <v>0</v>
      </c>
      <c r="L392" s="910" t="n">
        <v>0</v>
      </c>
      <c r="M392" s="909" t="n">
        <v>0</v>
      </c>
      <c r="N392" s="910"/>
      <c r="O392" s="909"/>
      <c r="P392" s="909" t="n">
        <v>0</v>
      </c>
      <c r="Q392" s="910" t="n">
        <v>1</v>
      </c>
      <c r="R392" s="911" t="n">
        <v>823.4424</v>
      </c>
    </row>
    <row r="393" s="1" customFormat="true" ht="21.95" hidden="false" customHeight="true" outlineLevel="0" collapsed="false">
      <c r="A393" s="419" t="s">
        <v>88</v>
      </c>
      <c r="B393" s="447" t="s">
        <v>897</v>
      </c>
      <c r="C393" s="447" t="s">
        <v>2835</v>
      </c>
      <c r="D393" s="905" t="n">
        <v>4046.4</v>
      </c>
      <c r="E393" s="906" t="n">
        <v>0</v>
      </c>
      <c r="F393" s="907" t="n">
        <v>0</v>
      </c>
      <c r="G393" s="908" t="n">
        <v>0</v>
      </c>
      <c r="H393" s="908" t="n">
        <v>0</v>
      </c>
      <c r="I393" s="908" t="n">
        <v>0</v>
      </c>
      <c r="J393" s="908"/>
      <c r="K393" s="909" t="n">
        <v>0</v>
      </c>
      <c r="L393" s="910" t="n">
        <v>0</v>
      </c>
      <c r="M393" s="909" t="n">
        <v>0</v>
      </c>
      <c r="N393" s="910"/>
      <c r="O393" s="909"/>
      <c r="P393" s="909" t="n">
        <v>0</v>
      </c>
      <c r="Q393" s="910" t="n">
        <v>1</v>
      </c>
      <c r="R393" s="911" t="n">
        <v>4046.4</v>
      </c>
    </row>
    <row r="394" s="425" customFormat="true" ht="21.95" hidden="false" customHeight="true" outlineLevel="0" collapsed="false">
      <c r="A394" s="419" t="s">
        <v>88</v>
      </c>
      <c r="B394" s="447" t="s">
        <v>899</v>
      </c>
      <c r="C394" s="447" t="s">
        <v>2837</v>
      </c>
      <c r="D394" s="905" t="n">
        <v>2526.58333333333</v>
      </c>
      <c r="E394" s="906" t="n">
        <v>0.0833333333333333</v>
      </c>
      <c r="F394" s="907" t="n">
        <v>210.548611111111</v>
      </c>
      <c r="G394" s="908" t="n">
        <v>0</v>
      </c>
      <c r="H394" s="908" t="n">
        <v>0</v>
      </c>
      <c r="I394" s="908" t="n">
        <v>0</v>
      </c>
      <c r="J394" s="908"/>
      <c r="K394" s="909" t="n">
        <v>0</v>
      </c>
      <c r="L394" s="910" t="n">
        <v>0</v>
      </c>
      <c r="M394" s="909" t="n">
        <v>-210.548611111111</v>
      </c>
      <c r="N394" s="910"/>
      <c r="O394" s="909"/>
      <c r="P394" s="909" t="n">
        <v>-210.548611111111</v>
      </c>
      <c r="Q394" s="910" t="n">
        <v>1</v>
      </c>
      <c r="R394" s="911" t="n">
        <v>2526.58333333333</v>
      </c>
    </row>
    <row r="395" s="1" customFormat="true" ht="21.95" hidden="false" customHeight="true" outlineLevel="0" collapsed="false">
      <c r="A395" s="419" t="s">
        <v>88</v>
      </c>
      <c r="B395" s="447" t="s">
        <v>901</v>
      </c>
      <c r="C395" s="447" t="s">
        <v>2839</v>
      </c>
      <c r="D395" s="905" t="n">
        <v>7840.86733433333</v>
      </c>
      <c r="E395" s="906" t="n">
        <v>0.0833333333333333</v>
      </c>
      <c r="F395" s="907" t="n">
        <v>653.405611194444</v>
      </c>
      <c r="G395" s="908" t="n">
        <v>0</v>
      </c>
      <c r="H395" s="908" t="n">
        <v>0</v>
      </c>
      <c r="I395" s="908" t="n">
        <v>0</v>
      </c>
      <c r="J395" s="908"/>
      <c r="K395" s="909" t="n">
        <v>0</v>
      </c>
      <c r="L395" s="910" t="n">
        <v>0</v>
      </c>
      <c r="M395" s="909" t="n">
        <v>-653.405611194444</v>
      </c>
      <c r="N395" s="910"/>
      <c r="O395" s="909"/>
      <c r="P395" s="909" t="n">
        <v>-653.405611194444</v>
      </c>
      <c r="Q395" s="910" t="n">
        <v>1</v>
      </c>
      <c r="R395" s="911" t="n">
        <v>7840.86733433333</v>
      </c>
    </row>
    <row r="396" s="1" customFormat="true" ht="21.95" hidden="false" customHeight="true" outlineLevel="0" collapsed="false">
      <c r="A396" s="419" t="s">
        <v>88</v>
      </c>
      <c r="B396" s="447" t="s">
        <v>903</v>
      </c>
      <c r="C396" s="447" t="s">
        <v>2841</v>
      </c>
      <c r="D396" s="905" t="n">
        <v>2172.86166666667</v>
      </c>
      <c r="E396" s="906" t="n">
        <v>0.0833333333333333</v>
      </c>
      <c r="F396" s="907" t="n">
        <v>181.071805555556</v>
      </c>
      <c r="G396" s="908" t="n">
        <v>0</v>
      </c>
      <c r="H396" s="908" t="n">
        <v>0</v>
      </c>
      <c r="I396" s="908" t="n">
        <v>0</v>
      </c>
      <c r="J396" s="908"/>
      <c r="K396" s="909" t="n">
        <v>0</v>
      </c>
      <c r="L396" s="910" t="n">
        <v>0</v>
      </c>
      <c r="M396" s="909" t="n">
        <v>-181.071805555556</v>
      </c>
      <c r="N396" s="910"/>
      <c r="O396" s="909"/>
      <c r="P396" s="909" t="n">
        <v>-181.071805555556</v>
      </c>
      <c r="Q396" s="910" t="n">
        <v>1</v>
      </c>
      <c r="R396" s="911" t="n">
        <v>2172.86166666667</v>
      </c>
    </row>
    <row r="397" s="1" customFormat="true" ht="21.95" hidden="false" customHeight="true" outlineLevel="0" collapsed="false">
      <c r="A397" s="419" t="s">
        <v>108</v>
      </c>
      <c r="B397" s="420" t="s">
        <v>108</v>
      </c>
      <c r="C397" s="420" t="s">
        <v>2843</v>
      </c>
      <c r="D397" s="422" t="n">
        <v>1491465.81942433</v>
      </c>
      <c r="E397" s="889" t="n">
        <v>0.0849843808575851</v>
      </c>
      <c r="F397" s="422" t="n">
        <v>126751.299234028</v>
      </c>
      <c r="G397" s="422" t="n">
        <v>57375.9</v>
      </c>
      <c r="H397" s="422" t="n">
        <v>8777.68</v>
      </c>
      <c r="I397" s="422" t="n">
        <v>0</v>
      </c>
      <c r="J397" s="422" t="n">
        <v>0</v>
      </c>
      <c r="K397" s="422" t="n">
        <v>66153.58</v>
      </c>
      <c r="L397" s="900" t="n">
        <v>0.521916385865656</v>
      </c>
      <c r="M397" s="874" t="n">
        <v>-60597.7192340278</v>
      </c>
      <c r="N397" s="900"/>
      <c r="O397" s="874"/>
      <c r="P397" s="874" t="n">
        <v>-60597.7192340278</v>
      </c>
      <c r="Q397" s="900" t="n">
        <v>1</v>
      </c>
      <c r="R397" s="874" t="n">
        <v>1491465.81942433</v>
      </c>
    </row>
    <row r="398" s="1" customFormat="true" ht="21.95" hidden="false" customHeight="true" outlineLevel="0" collapsed="false">
      <c r="A398" s="419" t="s">
        <v>108</v>
      </c>
      <c r="B398" s="477" t="s">
        <v>906</v>
      </c>
      <c r="C398" s="477" t="s">
        <v>2845</v>
      </c>
      <c r="D398" s="905" t="n">
        <v>0</v>
      </c>
      <c r="E398" s="906" t="n">
        <v>0</v>
      </c>
      <c r="F398" s="907" t="n">
        <v>0</v>
      </c>
      <c r="G398" s="908" t="n">
        <v>0</v>
      </c>
      <c r="H398" s="908" t="n">
        <v>0</v>
      </c>
      <c r="I398" s="908" t="n">
        <v>0</v>
      </c>
      <c r="J398" s="908"/>
      <c r="K398" s="909" t="n">
        <v>0</v>
      </c>
      <c r="L398" s="910" t="n">
        <v>0</v>
      </c>
      <c r="M398" s="909" t="n">
        <v>0</v>
      </c>
      <c r="N398" s="910"/>
      <c r="O398" s="909"/>
      <c r="P398" s="909" t="n">
        <v>0</v>
      </c>
      <c r="Q398" s="910" t="n">
        <v>0</v>
      </c>
      <c r="R398" s="911" t="n">
        <v>0</v>
      </c>
    </row>
    <row r="399" s="1" customFormat="true" ht="21.95" hidden="false" customHeight="true" outlineLevel="0" collapsed="false">
      <c r="A399" s="419" t="s">
        <v>108</v>
      </c>
      <c r="B399" s="447" t="s">
        <v>908</v>
      </c>
      <c r="C399" s="447" t="s">
        <v>2847</v>
      </c>
      <c r="D399" s="905" t="n">
        <v>162711.966666667</v>
      </c>
      <c r="E399" s="906" t="n">
        <v>0.0833333333333333</v>
      </c>
      <c r="F399" s="907" t="n">
        <v>13559.3305555556</v>
      </c>
      <c r="G399" s="908" t="n">
        <v>5414</v>
      </c>
      <c r="H399" s="908" t="n">
        <v>6026</v>
      </c>
      <c r="I399" s="908" t="n">
        <v>0</v>
      </c>
      <c r="J399" s="908"/>
      <c r="K399" s="909" t="n">
        <v>11440</v>
      </c>
      <c r="L399" s="910" t="n">
        <v>0.843699469758319</v>
      </c>
      <c r="M399" s="909" t="n">
        <v>-2119.33055555556</v>
      </c>
      <c r="N399" s="910"/>
      <c r="O399" s="909"/>
      <c r="P399" s="909" t="n">
        <v>-2119.33055555556</v>
      </c>
      <c r="Q399" s="910" t="n">
        <v>1</v>
      </c>
      <c r="R399" s="911" t="n">
        <v>162711.966666667</v>
      </c>
    </row>
    <row r="400" s="1" customFormat="true" ht="21.95" hidden="false" customHeight="true" outlineLevel="0" collapsed="false">
      <c r="A400" s="419" t="s">
        <v>108</v>
      </c>
      <c r="B400" s="447" t="s">
        <v>910</v>
      </c>
      <c r="C400" s="447" t="s">
        <v>1189</v>
      </c>
      <c r="D400" s="905" t="n">
        <v>31531.76</v>
      </c>
      <c r="E400" s="906" t="n">
        <v>0.0833333333333333</v>
      </c>
      <c r="F400" s="907" t="n">
        <v>2627.64666666667</v>
      </c>
      <c r="G400" s="908" t="n">
        <v>0</v>
      </c>
      <c r="H400" s="908" t="n">
        <v>0</v>
      </c>
      <c r="I400" s="908" t="n">
        <v>0</v>
      </c>
      <c r="J400" s="908"/>
      <c r="K400" s="909" t="n">
        <v>0</v>
      </c>
      <c r="L400" s="910" t="n">
        <v>0</v>
      </c>
      <c r="M400" s="909" t="n">
        <v>-2627.64666666667</v>
      </c>
      <c r="N400" s="910"/>
      <c r="O400" s="909"/>
      <c r="P400" s="909" t="n">
        <v>-2627.64666666667</v>
      </c>
      <c r="Q400" s="910" t="n">
        <v>1</v>
      </c>
      <c r="R400" s="911" t="n">
        <v>31531.76</v>
      </c>
    </row>
    <row r="401" s="1" customFormat="true" ht="21.95" hidden="false" customHeight="true" outlineLevel="0" collapsed="false">
      <c r="A401" s="419" t="s">
        <v>108</v>
      </c>
      <c r="B401" s="447" t="s">
        <v>912</v>
      </c>
      <c r="C401" s="447" t="s">
        <v>2850</v>
      </c>
      <c r="D401" s="905" t="n">
        <v>58111.4166666667</v>
      </c>
      <c r="E401" s="906" t="n">
        <v>0.0833333333333333</v>
      </c>
      <c r="F401" s="907" t="n">
        <v>4842.61805555556</v>
      </c>
      <c r="G401" s="908" t="n">
        <v>0</v>
      </c>
      <c r="H401" s="908" t="n">
        <v>0</v>
      </c>
      <c r="I401" s="908" t="n">
        <v>0</v>
      </c>
      <c r="J401" s="908"/>
      <c r="K401" s="909" t="n">
        <v>0</v>
      </c>
      <c r="L401" s="910" t="n">
        <v>0</v>
      </c>
      <c r="M401" s="909" t="n">
        <v>-4842.61805555556</v>
      </c>
      <c r="N401" s="910"/>
      <c r="O401" s="909"/>
      <c r="P401" s="909" t="n">
        <v>-4842.61805555556</v>
      </c>
      <c r="Q401" s="910" t="n">
        <v>1</v>
      </c>
      <c r="R401" s="911" t="n">
        <v>58111.4166666667</v>
      </c>
    </row>
    <row r="402" s="1" customFormat="true" ht="21.95" hidden="false" customHeight="true" outlineLevel="0" collapsed="false">
      <c r="A402" s="419" t="s">
        <v>108</v>
      </c>
      <c r="B402" s="447" t="s">
        <v>914</v>
      </c>
      <c r="C402" s="447" t="s">
        <v>2852</v>
      </c>
      <c r="D402" s="905" t="n">
        <v>46489.1333333333</v>
      </c>
      <c r="E402" s="906" t="n">
        <v>0.0833333333333333</v>
      </c>
      <c r="F402" s="907" t="n">
        <v>3874.09444444444</v>
      </c>
      <c r="G402" s="908" t="n">
        <v>0</v>
      </c>
      <c r="H402" s="908" t="n">
        <v>0</v>
      </c>
      <c r="I402" s="908" t="n">
        <v>0</v>
      </c>
      <c r="J402" s="908"/>
      <c r="K402" s="909" t="n">
        <v>0</v>
      </c>
      <c r="L402" s="910" t="n">
        <v>0</v>
      </c>
      <c r="M402" s="909" t="n">
        <v>-3874.09444444444</v>
      </c>
      <c r="N402" s="910"/>
      <c r="O402" s="909"/>
      <c r="P402" s="909" t="n">
        <v>-3874.09444444444</v>
      </c>
      <c r="Q402" s="910" t="n">
        <v>1</v>
      </c>
      <c r="R402" s="911" t="n">
        <v>46489.1333333333</v>
      </c>
    </row>
    <row r="403" s="1" customFormat="true" ht="21.95" hidden="false" customHeight="true" outlineLevel="0" collapsed="false">
      <c r="A403" s="419" t="s">
        <v>108</v>
      </c>
      <c r="B403" s="447" t="s">
        <v>916</v>
      </c>
      <c r="C403" s="447" t="s">
        <v>1201</v>
      </c>
      <c r="D403" s="905" t="n">
        <v>238871.374463333</v>
      </c>
      <c r="E403" s="906" t="n">
        <v>0.0833333333333333</v>
      </c>
      <c r="F403" s="907" t="n">
        <v>19905.9478719444</v>
      </c>
      <c r="G403" s="908" t="n">
        <v>0</v>
      </c>
      <c r="H403" s="908" t="n">
        <v>0</v>
      </c>
      <c r="I403" s="908" t="n">
        <v>0</v>
      </c>
      <c r="J403" s="908"/>
      <c r="K403" s="909" t="n">
        <v>0</v>
      </c>
      <c r="L403" s="910" t="n">
        <v>0</v>
      </c>
      <c r="M403" s="909" t="n">
        <v>-19905.9478719444</v>
      </c>
      <c r="N403" s="910"/>
      <c r="O403" s="909"/>
      <c r="P403" s="909" t="n">
        <v>-19905.9478719444</v>
      </c>
      <c r="Q403" s="910" t="n">
        <v>1</v>
      </c>
      <c r="R403" s="911" t="n">
        <v>238871.374463333</v>
      </c>
    </row>
    <row r="404" s="1" customFormat="true" ht="21.95" hidden="false" customHeight="true" outlineLevel="0" collapsed="false">
      <c r="A404" s="419" t="s">
        <v>108</v>
      </c>
      <c r="B404" s="447" t="s">
        <v>918</v>
      </c>
      <c r="C404" s="447" t="s">
        <v>2855</v>
      </c>
      <c r="D404" s="905" t="n">
        <v>62064.6201196667</v>
      </c>
      <c r="E404" s="906" t="n">
        <v>0.0833333333333333</v>
      </c>
      <c r="F404" s="907" t="n">
        <v>5172.05167663889</v>
      </c>
      <c r="G404" s="908" t="n">
        <v>0</v>
      </c>
      <c r="H404" s="908" t="n">
        <v>0</v>
      </c>
      <c r="I404" s="908" t="n">
        <v>0</v>
      </c>
      <c r="J404" s="908"/>
      <c r="K404" s="909" t="n">
        <v>0</v>
      </c>
      <c r="L404" s="910" t="n">
        <v>0</v>
      </c>
      <c r="M404" s="909" t="n">
        <v>-5172.05167663889</v>
      </c>
      <c r="N404" s="910"/>
      <c r="O404" s="909"/>
      <c r="P404" s="909" t="n">
        <v>-5172.05167663889</v>
      </c>
      <c r="Q404" s="910" t="n">
        <v>1</v>
      </c>
      <c r="R404" s="911" t="n">
        <v>62064.6201196667</v>
      </c>
    </row>
    <row r="405" s="1" customFormat="true" ht="21.95" hidden="false" customHeight="true" outlineLevel="0" collapsed="false">
      <c r="A405" s="419" t="s">
        <v>108</v>
      </c>
      <c r="B405" s="447" t="s">
        <v>920</v>
      </c>
      <c r="C405" s="447" t="s">
        <v>1153</v>
      </c>
      <c r="D405" s="905" t="n">
        <v>76950.54054</v>
      </c>
      <c r="E405" s="906" t="n">
        <v>0</v>
      </c>
      <c r="F405" s="907" t="n">
        <v>0</v>
      </c>
      <c r="G405" s="908" t="n">
        <v>0</v>
      </c>
      <c r="H405" s="908" t="n">
        <v>0</v>
      </c>
      <c r="I405" s="908" t="n">
        <v>0</v>
      </c>
      <c r="J405" s="908"/>
      <c r="K405" s="909" t="n">
        <v>0</v>
      </c>
      <c r="L405" s="910" t="n">
        <v>0</v>
      </c>
      <c r="M405" s="909" t="n">
        <v>0</v>
      </c>
      <c r="N405" s="910"/>
      <c r="O405" s="909"/>
      <c r="P405" s="909" t="n">
        <v>0</v>
      </c>
      <c r="Q405" s="910" t="n">
        <v>1</v>
      </c>
      <c r="R405" s="911" t="n">
        <v>76950.54054</v>
      </c>
    </row>
    <row r="406" s="1" customFormat="true" ht="21.95" hidden="false" customHeight="true" outlineLevel="0" collapsed="false">
      <c r="A406" s="419" t="s">
        <v>108</v>
      </c>
      <c r="B406" s="447" t="s">
        <v>922</v>
      </c>
      <c r="C406" s="447" t="s">
        <v>1232</v>
      </c>
      <c r="D406" s="905" t="n">
        <v>119741.201688333</v>
      </c>
      <c r="E406" s="906" t="n">
        <v>0.0833333333333333</v>
      </c>
      <c r="F406" s="907" t="n">
        <v>9978.43347402778</v>
      </c>
      <c r="G406" s="908" t="n">
        <v>174</v>
      </c>
      <c r="H406" s="908" t="n">
        <v>0</v>
      </c>
      <c r="I406" s="908" t="n">
        <v>0</v>
      </c>
      <c r="J406" s="908"/>
      <c r="K406" s="909" t="n">
        <v>174</v>
      </c>
      <c r="L406" s="910" t="n">
        <v>0.0174376068601242</v>
      </c>
      <c r="M406" s="909" t="n">
        <v>-9804.43347402778</v>
      </c>
      <c r="N406" s="910"/>
      <c r="O406" s="909"/>
      <c r="P406" s="909" t="n">
        <v>-9804.43347402778</v>
      </c>
      <c r="Q406" s="910" t="n">
        <v>1</v>
      </c>
      <c r="R406" s="911" t="n">
        <v>119741.201688333</v>
      </c>
    </row>
    <row r="407" s="1" customFormat="true" ht="21.95" hidden="false" customHeight="true" outlineLevel="0" collapsed="false">
      <c r="A407" s="419" t="s">
        <v>108</v>
      </c>
      <c r="B407" s="447" t="s">
        <v>924</v>
      </c>
      <c r="C407" s="447" t="s">
        <v>2859</v>
      </c>
      <c r="D407" s="905" t="n">
        <v>60638</v>
      </c>
      <c r="E407" s="906" t="n">
        <v>0.0833333333333333</v>
      </c>
      <c r="F407" s="907" t="n">
        <v>5053.16666666667</v>
      </c>
      <c r="G407" s="908" t="n">
        <v>10737.09</v>
      </c>
      <c r="H407" s="908" t="n">
        <v>0</v>
      </c>
      <c r="I407" s="908" t="n">
        <v>0</v>
      </c>
      <c r="J407" s="908"/>
      <c r="K407" s="909" t="n">
        <v>10737.09</v>
      </c>
      <c r="L407" s="910" t="n">
        <v>2.12482403773212</v>
      </c>
      <c r="M407" s="909" t="n">
        <v>5683.92333333333</v>
      </c>
      <c r="N407" s="910"/>
      <c r="O407" s="909"/>
      <c r="P407" s="909" t="n">
        <v>5683.92333333333</v>
      </c>
      <c r="Q407" s="910" t="n">
        <v>1</v>
      </c>
      <c r="R407" s="911" t="n">
        <v>60638</v>
      </c>
    </row>
    <row r="408" s="425" customFormat="true" ht="21.95" hidden="false" customHeight="true" outlineLevel="0" collapsed="false">
      <c r="A408" s="419" t="s">
        <v>108</v>
      </c>
      <c r="B408" s="477" t="s">
        <v>926</v>
      </c>
      <c r="C408" s="477" t="s">
        <v>2861</v>
      </c>
      <c r="D408" s="905" t="n">
        <v>0</v>
      </c>
      <c r="E408" s="906" t="n">
        <v>0</v>
      </c>
      <c r="F408" s="907" t="n">
        <v>0</v>
      </c>
      <c r="G408" s="908" t="n">
        <v>0</v>
      </c>
      <c r="H408" s="908" t="n">
        <v>0</v>
      </c>
      <c r="I408" s="908" t="n">
        <v>0</v>
      </c>
      <c r="J408" s="908"/>
      <c r="K408" s="909" t="n">
        <v>0</v>
      </c>
      <c r="L408" s="910" t="n">
        <v>0</v>
      </c>
      <c r="M408" s="909" t="n">
        <v>0</v>
      </c>
      <c r="N408" s="910"/>
      <c r="O408" s="909"/>
      <c r="P408" s="909" t="n">
        <v>0</v>
      </c>
      <c r="Q408" s="910" t="n">
        <v>0</v>
      </c>
      <c r="R408" s="911" t="n">
        <v>0</v>
      </c>
    </row>
    <row r="409" s="1" customFormat="true" ht="21.95" hidden="false" customHeight="true" outlineLevel="0" collapsed="false">
      <c r="A409" s="419" t="s">
        <v>108</v>
      </c>
      <c r="B409" s="447" t="s">
        <v>928</v>
      </c>
      <c r="C409" s="447" t="s">
        <v>2863</v>
      </c>
      <c r="D409" s="905" t="n">
        <v>96931.8844793333</v>
      </c>
      <c r="E409" s="906" t="n">
        <v>0.0833333333333333</v>
      </c>
      <c r="F409" s="907" t="n">
        <v>8077.65703994444</v>
      </c>
      <c r="G409" s="908" t="n">
        <v>0</v>
      </c>
      <c r="H409" s="908" t="n">
        <v>0</v>
      </c>
      <c r="I409" s="908" t="n">
        <v>0</v>
      </c>
      <c r="J409" s="908"/>
      <c r="K409" s="909" t="n">
        <v>0</v>
      </c>
      <c r="L409" s="910" t="n">
        <v>0</v>
      </c>
      <c r="M409" s="909" t="n">
        <v>-8077.65703994444</v>
      </c>
      <c r="N409" s="910"/>
      <c r="O409" s="909"/>
      <c r="P409" s="909" t="n">
        <v>-8077.65703994444</v>
      </c>
      <c r="Q409" s="910" t="n">
        <v>1</v>
      </c>
      <c r="R409" s="911" t="n">
        <v>96931.8844793333</v>
      </c>
    </row>
    <row r="410" s="1" customFormat="true" ht="21.95" hidden="false" customHeight="true" outlineLevel="0" collapsed="false">
      <c r="A410" s="419" t="s">
        <v>108</v>
      </c>
      <c r="B410" s="447" t="s">
        <v>930</v>
      </c>
      <c r="C410" s="447" t="s">
        <v>2865</v>
      </c>
      <c r="D410" s="905" t="n">
        <v>104868.913575333</v>
      </c>
      <c r="E410" s="906" t="n">
        <v>0.0833333333333333</v>
      </c>
      <c r="F410" s="907" t="n">
        <v>8739.07613127778</v>
      </c>
      <c r="G410" s="908" t="n">
        <v>0</v>
      </c>
      <c r="H410" s="908" t="n">
        <v>0</v>
      </c>
      <c r="I410" s="908" t="n">
        <v>0</v>
      </c>
      <c r="J410" s="908"/>
      <c r="K410" s="909" t="n">
        <v>0</v>
      </c>
      <c r="L410" s="910" t="n">
        <v>0</v>
      </c>
      <c r="M410" s="909" t="n">
        <v>-8739.07613127778</v>
      </c>
      <c r="N410" s="910"/>
      <c r="O410" s="909"/>
      <c r="P410" s="909" t="n">
        <v>-8739.07613127778</v>
      </c>
      <c r="Q410" s="910" t="n">
        <v>1</v>
      </c>
      <c r="R410" s="911" t="n">
        <v>104868.913575333</v>
      </c>
    </row>
    <row r="411" s="1" customFormat="true" ht="21.95" hidden="false" customHeight="true" outlineLevel="0" collapsed="false">
      <c r="A411" s="419" t="s">
        <v>108</v>
      </c>
      <c r="B411" s="447" t="s">
        <v>932</v>
      </c>
      <c r="C411" s="447" t="s">
        <v>2867</v>
      </c>
      <c r="D411" s="905" t="n">
        <v>39325.8451173333</v>
      </c>
      <c r="E411" s="906" t="n">
        <v>0.0833333333333333</v>
      </c>
      <c r="F411" s="907" t="n">
        <v>3277.15375977778</v>
      </c>
      <c r="G411" s="908" t="n">
        <v>0</v>
      </c>
      <c r="H411" s="908" t="n">
        <v>0</v>
      </c>
      <c r="I411" s="908" t="n">
        <v>0</v>
      </c>
      <c r="J411" s="908"/>
      <c r="K411" s="909" t="n">
        <v>0</v>
      </c>
      <c r="L411" s="910" t="n">
        <v>0</v>
      </c>
      <c r="M411" s="909" t="n">
        <v>-3277.15375977778</v>
      </c>
      <c r="N411" s="910"/>
      <c r="O411" s="909"/>
      <c r="P411" s="909" t="n">
        <v>-3277.15375977778</v>
      </c>
      <c r="Q411" s="910" t="n">
        <v>1</v>
      </c>
      <c r="R411" s="911" t="n">
        <v>39325.8451173333</v>
      </c>
    </row>
    <row r="412" s="1" customFormat="true" ht="21.95" hidden="false" customHeight="true" outlineLevel="0" collapsed="false">
      <c r="A412" s="419" t="s">
        <v>108</v>
      </c>
      <c r="B412" s="447" t="s">
        <v>934</v>
      </c>
      <c r="C412" s="447" t="s">
        <v>2869</v>
      </c>
      <c r="D412" s="905" t="n">
        <v>33424.787403</v>
      </c>
      <c r="E412" s="906" t="n">
        <v>0.0833333333333333</v>
      </c>
      <c r="F412" s="907" t="n">
        <v>2785.39895025</v>
      </c>
      <c r="G412" s="908" t="n">
        <v>0</v>
      </c>
      <c r="H412" s="908" t="n">
        <v>0</v>
      </c>
      <c r="I412" s="908" t="n">
        <v>0</v>
      </c>
      <c r="J412" s="908"/>
      <c r="K412" s="909" t="n">
        <v>0</v>
      </c>
      <c r="L412" s="910" t="n">
        <v>0</v>
      </c>
      <c r="M412" s="909" t="n">
        <v>-2785.39895025</v>
      </c>
      <c r="N412" s="910"/>
      <c r="O412" s="909"/>
      <c r="P412" s="909" t="n">
        <v>-2785.39895025</v>
      </c>
      <c r="Q412" s="910" t="n">
        <v>1</v>
      </c>
      <c r="R412" s="911" t="n">
        <v>33424.787403</v>
      </c>
    </row>
    <row r="413" s="1" customFormat="true" ht="21.95" hidden="false" customHeight="true" outlineLevel="0" collapsed="false">
      <c r="A413" s="419" t="s">
        <v>108</v>
      </c>
      <c r="B413" s="447" t="s">
        <v>936</v>
      </c>
      <c r="C413" s="447" t="s">
        <v>2871</v>
      </c>
      <c r="D413" s="905" t="n">
        <v>33456.758076</v>
      </c>
      <c r="E413" s="906" t="n">
        <v>0</v>
      </c>
      <c r="F413" s="907" t="n">
        <v>0</v>
      </c>
      <c r="G413" s="908" t="n">
        <v>0</v>
      </c>
      <c r="H413" s="908" t="n">
        <v>0</v>
      </c>
      <c r="I413" s="908" t="n">
        <v>0</v>
      </c>
      <c r="J413" s="908"/>
      <c r="K413" s="909" t="n">
        <v>0</v>
      </c>
      <c r="L413" s="910" t="n">
        <v>0</v>
      </c>
      <c r="M413" s="909" t="n">
        <v>0</v>
      </c>
      <c r="N413" s="910"/>
      <c r="O413" s="909"/>
      <c r="P413" s="909" t="n">
        <v>0</v>
      </c>
      <c r="Q413" s="910" t="n">
        <v>1</v>
      </c>
      <c r="R413" s="911" t="n">
        <v>33456.758076</v>
      </c>
    </row>
    <row r="414" s="1" customFormat="true" ht="21.95" hidden="false" customHeight="true" outlineLevel="0" collapsed="false">
      <c r="A414" s="419" t="s">
        <v>108</v>
      </c>
      <c r="B414" s="447" t="s">
        <v>938</v>
      </c>
      <c r="C414" s="447" t="s">
        <v>2873</v>
      </c>
      <c r="D414" s="905" t="n">
        <v>28162.4</v>
      </c>
      <c r="E414" s="906" t="n">
        <v>0.5</v>
      </c>
      <c r="F414" s="907" t="n">
        <v>14081.2</v>
      </c>
      <c r="G414" s="908" t="n">
        <v>0</v>
      </c>
      <c r="H414" s="908" t="n">
        <v>0</v>
      </c>
      <c r="I414" s="908" t="n">
        <v>0</v>
      </c>
      <c r="J414" s="908"/>
      <c r="K414" s="909" t="n">
        <v>0</v>
      </c>
      <c r="L414" s="910" t="n">
        <v>0</v>
      </c>
      <c r="M414" s="909" t="n">
        <v>-14081.2</v>
      </c>
      <c r="N414" s="910"/>
      <c r="O414" s="909"/>
      <c r="P414" s="909" t="n">
        <v>-14081.2</v>
      </c>
      <c r="Q414" s="910" t="n">
        <v>0.25</v>
      </c>
      <c r="R414" s="911" t="n">
        <v>7040.6</v>
      </c>
    </row>
    <row r="415" s="1" customFormat="true" ht="21.95" hidden="false" customHeight="true" outlineLevel="0" collapsed="false">
      <c r="A415" s="419" t="s">
        <v>108</v>
      </c>
      <c r="B415" s="447" t="s">
        <v>940</v>
      </c>
      <c r="C415" s="447" t="s">
        <v>2875</v>
      </c>
      <c r="D415" s="905" t="n">
        <v>60638</v>
      </c>
      <c r="E415" s="906" t="n">
        <v>0.0833333333333333</v>
      </c>
      <c r="F415" s="907" t="n">
        <v>5053.16666666667</v>
      </c>
      <c r="G415" s="908" t="n">
        <v>0</v>
      </c>
      <c r="H415" s="908" t="n">
        <v>0</v>
      </c>
      <c r="I415" s="908" t="n">
        <v>0</v>
      </c>
      <c r="J415" s="908"/>
      <c r="K415" s="909" t="n">
        <v>0</v>
      </c>
      <c r="L415" s="910" t="n">
        <v>0</v>
      </c>
      <c r="M415" s="909" t="n">
        <v>-5053.16666666667</v>
      </c>
      <c r="N415" s="910"/>
      <c r="O415" s="909"/>
      <c r="P415" s="909" t="n">
        <v>-5053.16666666667</v>
      </c>
      <c r="Q415" s="910" t="n">
        <v>1</v>
      </c>
      <c r="R415" s="911" t="n">
        <v>60638</v>
      </c>
    </row>
    <row r="416" s="1" customFormat="true" ht="21.95" hidden="false" customHeight="true" outlineLevel="0" collapsed="false">
      <c r="A416" s="419" t="s">
        <v>108</v>
      </c>
      <c r="B416" s="447" t="s">
        <v>942</v>
      </c>
      <c r="C416" s="447" t="s">
        <v>2877</v>
      </c>
      <c r="D416" s="905" t="n">
        <v>44300.0408953333</v>
      </c>
      <c r="E416" s="906" t="n">
        <v>0.0833333333333333</v>
      </c>
      <c r="F416" s="907" t="n">
        <v>3691.67007461111</v>
      </c>
      <c r="G416" s="908" t="n">
        <v>0</v>
      </c>
      <c r="H416" s="908" t="n">
        <v>0</v>
      </c>
      <c r="I416" s="908" t="n">
        <v>0</v>
      </c>
      <c r="J416" s="908"/>
      <c r="K416" s="909" t="n">
        <v>0</v>
      </c>
      <c r="L416" s="910" t="n">
        <v>0</v>
      </c>
      <c r="M416" s="909" t="n">
        <v>-3691.67007461111</v>
      </c>
      <c r="N416" s="910"/>
      <c r="O416" s="909"/>
      <c r="P416" s="909" t="n">
        <v>-3691.67007461111</v>
      </c>
      <c r="Q416" s="910" t="n">
        <v>1</v>
      </c>
      <c r="R416" s="911" t="n">
        <v>44300.0408953333</v>
      </c>
    </row>
    <row r="417" s="1" customFormat="true" ht="21.95" hidden="false" customHeight="true" outlineLevel="0" collapsed="false">
      <c r="A417" s="419" t="s">
        <v>108</v>
      </c>
      <c r="B417" s="477" t="s">
        <v>944</v>
      </c>
      <c r="C417" s="477" t="s">
        <v>2879</v>
      </c>
      <c r="D417" s="905" t="n">
        <v>0</v>
      </c>
      <c r="E417" s="906" t="n">
        <v>0</v>
      </c>
      <c r="F417" s="907" t="n">
        <v>0</v>
      </c>
      <c r="G417" s="908" t="n">
        <v>0</v>
      </c>
      <c r="H417" s="908" t="n">
        <v>0</v>
      </c>
      <c r="I417" s="908" t="n">
        <v>0</v>
      </c>
      <c r="J417" s="908"/>
      <c r="K417" s="909" t="n">
        <v>0</v>
      </c>
      <c r="L417" s="910" t="n">
        <v>0</v>
      </c>
      <c r="M417" s="909" t="n">
        <v>0</v>
      </c>
      <c r="N417" s="910"/>
      <c r="O417" s="909"/>
      <c r="P417" s="909" t="n">
        <v>0</v>
      </c>
      <c r="Q417" s="910" t="n">
        <v>0</v>
      </c>
      <c r="R417" s="911" t="n">
        <v>0</v>
      </c>
    </row>
    <row r="418" s="1" customFormat="true" ht="21.95" hidden="false" customHeight="true" outlineLevel="0" collapsed="false">
      <c r="A418" s="419" t="s">
        <v>108</v>
      </c>
      <c r="B418" s="447" t="s">
        <v>946</v>
      </c>
      <c r="C418" s="447" t="s">
        <v>2881</v>
      </c>
      <c r="D418" s="905" t="n">
        <v>5482.68583333333</v>
      </c>
      <c r="E418" s="906" t="n">
        <v>0.0833333333333333</v>
      </c>
      <c r="F418" s="907" t="n">
        <v>456.890486111111</v>
      </c>
      <c r="G418" s="908" t="n">
        <v>188.36</v>
      </c>
      <c r="H418" s="908" t="n">
        <v>0</v>
      </c>
      <c r="I418" s="908" t="n">
        <v>0</v>
      </c>
      <c r="J418" s="908"/>
      <c r="K418" s="909" t="n">
        <v>188.36</v>
      </c>
      <c r="L418" s="910" t="n">
        <v>0.412265095741549</v>
      </c>
      <c r="M418" s="909" t="n">
        <v>-268.530486111111</v>
      </c>
      <c r="N418" s="910"/>
      <c r="O418" s="909"/>
      <c r="P418" s="909" t="n">
        <v>-268.530486111111</v>
      </c>
      <c r="Q418" s="910" t="n">
        <v>1</v>
      </c>
      <c r="R418" s="911" t="n">
        <v>5482.68583333333</v>
      </c>
    </row>
    <row r="419" s="1" customFormat="true" ht="21.95" hidden="false" customHeight="true" outlineLevel="0" collapsed="false">
      <c r="A419" s="419" t="s">
        <v>108</v>
      </c>
      <c r="B419" s="447" t="s">
        <v>948</v>
      </c>
      <c r="C419" s="447" t="s">
        <v>2883</v>
      </c>
      <c r="D419" s="905" t="n">
        <v>43467.3396666667</v>
      </c>
      <c r="E419" s="906" t="n">
        <v>0.0833333333333333</v>
      </c>
      <c r="F419" s="907" t="n">
        <v>3622.27830555556</v>
      </c>
      <c r="G419" s="908" t="n">
        <v>1072.2</v>
      </c>
      <c r="H419" s="908" t="n">
        <v>0</v>
      </c>
      <c r="I419" s="908" t="n">
        <v>0</v>
      </c>
      <c r="J419" s="908"/>
      <c r="K419" s="909" t="n">
        <v>1072.2</v>
      </c>
      <c r="L419" s="910" t="n">
        <v>0.296001551939161</v>
      </c>
      <c r="M419" s="909" t="n">
        <v>-2550.07830555556</v>
      </c>
      <c r="N419" s="910"/>
      <c r="O419" s="909"/>
      <c r="P419" s="909" t="n">
        <v>-2550.07830555556</v>
      </c>
      <c r="Q419" s="910" t="n">
        <v>1</v>
      </c>
      <c r="R419" s="911" t="n">
        <v>43467.3396666667</v>
      </c>
    </row>
    <row r="420" s="1" customFormat="true" ht="21.95" hidden="false" customHeight="true" outlineLevel="0" collapsed="false">
      <c r="A420" s="419" t="s">
        <v>108</v>
      </c>
      <c r="B420" s="447" t="s">
        <v>950</v>
      </c>
      <c r="C420" s="447" t="s">
        <v>2885</v>
      </c>
      <c r="D420" s="905" t="n">
        <v>117361.8171</v>
      </c>
      <c r="E420" s="906" t="n">
        <v>0.0833333333333333</v>
      </c>
      <c r="F420" s="907" t="n">
        <v>9780.151425</v>
      </c>
      <c r="G420" s="908" t="n">
        <v>2850.03</v>
      </c>
      <c r="H420" s="908" t="n">
        <v>33.49</v>
      </c>
      <c r="I420" s="908" t="n">
        <v>0</v>
      </c>
      <c r="J420" s="908"/>
      <c r="K420" s="909" t="n">
        <v>2883.52</v>
      </c>
      <c r="L420" s="910" t="n">
        <v>0.294833880856809</v>
      </c>
      <c r="M420" s="909" t="n">
        <v>-6896.631425</v>
      </c>
      <c r="N420" s="910"/>
      <c r="O420" s="909"/>
      <c r="P420" s="909" t="n">
        <v>-6896.631425</v>
      </c>
      <c r="Q420" s="910" t="n">
        <v>1</v>
      </c>
      <c r="R420" s="911" t="n">
        <v>117361.8171</v>
      </c>
    </row>
    <row r="421" s="425" customFormat="true" ht="21.95" hidden="false" customHeight="true" outlineLevel="0" collapsed="false">
      <c r="A421" s="419" t="s">
        <v>108</v>
      </c>
      <c r="B421" s="447" t="s">
        <v>952</v>
      </c>
      <c r="C421" s="447" t="s">
        <v>2887</v>
      </c>
      <c r="D421" s="905" t="n">
        <v>26080.4038</v>
      </c>
      <c r="E421" s="906" t="n">
        <v>0.0833333333333333</v>
      </c>
      <c r="F421" s="907" t="n">
        <v>2173.36698333333</v>
      </c>
      <c r="G421" s="908" t="n">
        <v>945</v>
      </c>
      <c r="H421" s="908" t="n">
        <v>0</v>
      </c>
      <c r="I421" s="908" t="n">
        <v>0</v>
      </c>
      <c r="J421" s="908"/>
      <c r="K421" s="909" t="n">
        <v>945</v>
      </c>
      <c r="L421" s="910" t="n">
        <v>0.434809218713094</v>
      </c>
      <c r="M421" s="909" t="n">
        <v>-1228.36698333333</v>
      </c>
      <c r="N421" s="910"/>
      <c r="O421" s="909"/>
      <c r="P421" s="909" t="n">
        <v>-1228.36698333333</v>
      </c>
      <c r="Q421" s="910" t="n">
        <v>1</v>
      </c>
      <c r="R421" s="911" t="n">
        <v>26080.4038</v>
      </c>
    </row>
    <row r="422" s="425" customFormat="true" ht="21.95" hidden="false" customHeight="true" outlineLevel="0" collapsed="false">
      <c r="A422" s="419" t="s">
        <v>108</v>
      </c>
      <c r="B422" s="447" t="s">
        <v>954</v>
      </c>
      <c r="C422" s="447" t="s">
        <v>2889</v>
      </c>
      <c r="D422" s="905"/>
      <c r="E422" s="906"/>
      <c r="F422" s="907"/>
      <c r="G422" s="908" t="n">
        <v>1218.9</v>
      </c>
      <c r="H422" s="908" t="n">
        <v>0</v>
      </c>
      <c r="I422" s="908" t="n">
        <v>0</v>
      </c>
      <c r="J422" s="908"/>
      <c r="K422" s="909" t="n">
        <v>1218.9</v>
      </c>
      <c r="L422" s="910" t="n">
        <v>0</v>
      </c>
      <c r="M422" s="909" t="n">
        <v>1218.9</v>
      </c>
      <c r="N422" s="910"/>
      <c r="O422" s="909"/>
      <c r="P422" s="909" t="n">
        <v>1218.9</v>
      </c>
      <c r="Q422" s="910" t="n">
        <v>0</v>
      </c>
      <c r="R422" s="911" t="n">
        <v>0</v>
      </c>
    </row>
    <row r="423" s="425" customFormat="true" ht="21.95" hidden="false" customHeight="true" outlineLevel="0" collapsed="false">
      <c r="A423" s="419" t="s">
        <v>108</v>
      </c>
      <c r="B423" s="447" t="s">
        <v>956</v>
      </c>
      <c r="C423" s="447" t="s">
        <v>2891</v>
      </c>
      <c r="D423" s="905"/>
      <c r="E423" s="906"/>
      <c r="F423" s="907"/>
      <c r="G423" s="908" t="n">
        <v>8222.32</v>
      </c>
      <c r="H423" s="908" t="n">
        <v>196</v>
      </c>
      <c r="I423" s="908" t="n">
        <v>0</v>
      </c>
      <c r="J423" s="908"/>
      <c r="K423" s="909" t="n">
        <v>8418.32</v>
      </c>
      <c r="L423" s="910" t="n">
        <v>0</v>
      </c>
      <c r="M423" s="909" t="n">
        <v>8418.32</v>
      </c>
      <c r="N423" s="910"/>
      <c r="O423" s="909"/>
      <c r="P423" s="909" t="n">
        <v>8418.32</v>
      </c>
      <c r="Q423" s="910" t="n">
        <v>0</v>
      </c>
      <c r="R423" s="911" t="n">
        <v>0</v>
      </c>
    </row>
    <row r="424" s="1" customFormat="true" ht="21.95" hidden="false" customHeight="true" outlineLevel="0" collapsed="false">
      <c r="A424" s="419" t="s">
        <v>108</v>
      </c>
      <c r="B424" s="447" t="s">
        <v>958</v>
      </c>
      <c r="C424" s="447" t="s">
        <v>2893</v>
      </c>
      <c r="D424" s="905"/>
      <c r="E424" s="906"/>
      <c r="F424" s="907"/>
      <c r="G424" s="908" t="n">
        <v>26554</v>
      </c>
      <c r="H424" s="908" t="n">
        <v>2522.19</v>
      </c>
      <c r="I424" s="908" t="n">
        <v>0</v>
      </c>
      <c r="J424" s="908"/>
      <c r="K424" s="909" t="n">
        <v>29076.19</v>
      </c>
      <c r="L424" s="910" t="n">
        <v>0</v>
      </c>
      <c r="M424" s="909" t="n">
        <v>29076.19</v>
      </c>
      <c r="N424" s="910"/>
      <c r="O424" s="909"/>
      <c r="P424" s="909" t="n">
        <v>29076.19</v>
      </c>
      <c r="Q424" s="910" t="n">
        <v>0</v>
      </c>
      <c r="R424" s="911" t="n">
        <v>0</v>
      </c>
    </row>
    <row r="425" s="1" customFormat="true" ht="21.95" hidden="false" customHeight="true" outlineLevel="0" collapsed="false">
      <c r="A425" s="419" t="s">
        <v>152</v>
      </c>
      <c r="B425" s="420" t="s">
        <v>152</v>
      </c>
      <c r="C425" s="420" t="s">
        <v>2895</v>
      </c>
      <c r="D425" s="422" t="n">
        <v>166304.377226667</v>
      </c>
      <c r="E425" s="889" t="n">
        <v>0.0191644379081994</v>
      </c>
      <c r="F425" s="422" t="n">
        <v>3187.12991122222</v>
      </c>
      <c r="G425" s="422" t="n">
        <v>4118.43</v>
      </c>
      <c r="H425" s="422" t="n">
        <v>0</v>
      </c>
      <c r="I425" s="422" t="n">
        <v>0</v>
      </c>
      <c r="J425" s="422" t="n">
        <v>0</v>
      </c>
      <c r="K425" s="422" t="n">
        <v>4118.43</v>
      </c>
      <c r="L425" s="900" t="n">
        <v>1.29220650388256</v>
      </c>
      <c r="M425" s="874" t="n">
        <v>931.300088777778</v>
      </c>
      <c r="N425" s="900"/>
      <c r="O425" s="874"/>
      <c r="P425" s="874" t="n">
        <v>931.300088777778</v>
      </c>
      <c r="Q425" s="900" t="n">
        <v>1</v>
      </c>
      <c r="R425" s="874" t="n">
        <v>166304.377226667</v>
      </c>
    </row>
    <row r="426" s="1" customFormat="true" ht="21.95" hidden="false" customHeight="true" outlineLevel="0" collapsed="false">
      <c r="A426" s="419" t="s">
        <v>152</v>
      </c>
      <c r="B426" s="447" t="s">
        <v>154</v>
      </c>
      <c r="C426" s="447" t="s">
        <v>1246</v>
      </c>
      <c r="D426" s="905" t="n">
        <v>1820.88</v>
      </c>
      <c r="E426" s="906" t="n">
        <v>0</v>
      </c>
      <c r="F426" s="907" t="n">
        <v>0</v>
      </c>
      <c r="G426" s="908" t="n">
        <v>0</v>
      </c>
      <c r="H426" s="908" t="n">
        <v>0</v>
      </c>
      <c r="I426" s="908" t="n">
        <v>0</v>
      </c>
      <c r="J426" s="908"/>
      <c r="K426" s="909" t="n">
        <v>0</v>
      </c>
      <c r="L426" s="910" t="n">
        <v>0</v>
      </c>
      <c r="M426" s="909" t="n">
        <v>0</v>
      </c>
      <c r="N426" s="910"/>
      <c r="O426" s="909"/>
      <c r="P426" s="909" t="n">
        <v>0</v>
      </c>
      <c r="Q426" s="910" t="n">
        <v>1</v>
      </c>
      <c r="R426" s="911" t="n">
        <v>1820.88</v>
      </c>
    </row>
    <row r="427" s="1" customFormat="true" ht="21.95" hidden="false" customHeight="true" outlineLevel="0" collapsed="false">
      <c r="A427" s="419" t="s">
        <v>152</v>
      </c>
      <c r="B427" s="447" t="s">
        <v>156</v>
      </c>
      <c r="C427" s="447" t="s">
        <v>2898</v>
      </c>
      <c r="D427" s="905" t="n">
        <v>2124.36</v>
      </c>
      <c r="E427" s="906" t="n">
        <v>0</v>
      </c>
      <c r="F427" s="907" t="n">
        <v>0</v>
      </c>
      <c r="G427" s="908" t="n">
        <v>0</v>
      </c>
      <c r="H427" s="908" t="n">
        <v>0</v>
      </c>
      <c r="I427" s="908" t="n">
        <v>0</v>
      </c>
      <c r="J427" s="908"/>
      <c r="K427" s="909" t="n">
        <v>0</v>
      </c>
      <c r="L427" s="910" t="n">
        <v>0</v>
      </c>
      <c r="M427" s="909" t="n">
        <v>0</v>
      </c>
      <c r="N427" s="910"/>
      <c r="O427" s="909"/>
      <c r="P427" s="909" t="n">
        <v>0</v>
      </c>
      <c r="Q427" s="910" t="n">
        <v>1</v>
      </c>
      <c r="R427" s="911" t="n">
        <v>2124.36</v>
      </c>
    </row>
    <row r="428" s="1" customFormat="true" ht="21.95" hidden="false" customHeight="true" outlineLevel="0" collapsed="false">
      <c r="A428" s="419" t="s">
        <v>152</v>
      </c>
      <c r="B428" s="447" t="s">
        <v>964</v>
      </c>
      <c r="C428" s="447" t="s">
        <v>1258</v>
      </c>
      <c r="D428" s="905" t="n">
        <v>1365.66</v>
      </c>
      <c r="E428" s="906" t="n">
        <v>0</v>
      </c>
      <c r="F428" s="907" t="n">
        <v>0</v>
      </c>
      <c r="G428" s="908" t="n">
        <v>0</v>
      </c>
      <c r="H428" s="908" t="n">
        <v>0</v>
      </c>
      <c r="I428" s="908" t="n">
        <v>0</v>
      </c>
      <c r="J428" s="908"/>
      <c r="K428" s="909" t="n">
        <v>0</v>
      </c>
      <c r="L428" s="910" t="n">
        <v>0</v>
      </c>
      <c r="M428" s="909" t="n">
        <v>0</v>
      </c>
      <c r="N428" s="910"/>
      <c r="O428" s="909"/>
      <c r="P428" s="909" t="n">
        <v>0</v>
      </c>
      <c r="Q428" s="910" t="n">
        <v>1</v>
      </c>
      <c r="R428" s="911" t="n">
        <v>1365.66</v>
      </c>
    </row>
    <row r="429" s="1" customFormat="true" ht="21.95" hidden="false" customHeight="true" outlineLevel="0" collapsed="false">
      <c r="A429" s="419" t="s">
        <v>152</v>
      </c>
      <c r="B429" s="447" t="s">
        <v>966</v>
      </c>
      <c r="C429" s="447" t="s">
        <v>1267</v>
      </c>
      <c r="D429" s="905" t="n">
        <v>758.7</v>
      </c>
      <c r="E429" s="906" t="n">
        <v>0</v>
      </c>
      <c r="F429" s="907" t="n">
        <v>0</v>
      </c>
      <c r="G429" s="908" t="n">
        <v>0</v>
      </c>
      <c r="H429" s="908" t="n">
        <v>0</v>
      </c>
      <c r="I429" s="908" t="n">
        <v>0</v>
      </c>
      <c r="J429" s="908"/>
      <c r="K429" s="909" t="n">
        <v>0</v>
      </c>
      <c r="L429" s="910" t="n">
        <v>0</v>
      </c>
      <c r="M429" s="909" t="n">
        <v>0</v>
      </c>
      <c r="N429" s="910"/>
      <c r="O429" s="909"/>
      <c r="P429" s="909" t="n">
        <v>0</v>
      </c>
      <c r="Q429" s="910" t="n">
        <v>1</v>
      </c>
      <c r="R429" s="911" t="n">
        <v>758.7</v>
      </c>
    </row>
    <row r="430" s="1" customFormat="true" ht="21.95" hidden="false" customHeight="true" outlineLevel="0" collapsed="false">
      <c r="A430" s="419" t="s">
        <v>152</v>
      </c>
      <c r="B430" s="447" t="s">
        <v>968</v>
      </c>
      <c r="C430" s="447" t="s">
        <v>1270</v>
      </c>
      <c r="D430" s="905" t="n">
        <v>659.508994333333</v>
      </c>
      <c r="E430" s="906" t="n">
        <v>0.0833333333333333</v>
      </c>
      <c r="F430" s="907" t="n">
        <v>54.9590828611111</v>
      </c>
      <c r="G430" s="908" t="n">
        <v>0</v>
      </c>
      <c r="H430" s="908" t="n">
        <v>0</v>
      </c>
      <c r="I430" s="908" t="n">
        <v>0</v>
      </c>
      <c r="J430" s="908"/>
      <c r="K430" s="909" t="n">
        <v>0</v>
      </c>
      <c r="L430" s="910" t="n">
        <v>0</v>
      </c>
      <c r="M430" s="909" t="n">
        <v>-54.9590828611111</v>
      </c>
      <c r="N430" s="910"/>
      <c r="O430" s="909"/>
      <c r="P430" s="909" t="n">
        <v>-54.9590828611111</v>
      </c>
      <c r="Q430" s="910" t="n">
        <v>1</v>
      </c>
      <c r="R430" s="911" t="n">
        <v>659.508994333333</v>
      </c>
    </row>
    <row r="431" s="1" customFormat="true" ht="21.95" hidden="false" customHeight="true" outlineLevel="0" collapsed="false">
      <c r="A431" s="419" t="s">
        <v>152</v>
      </c>
      <c r="B431" s="447" t="s">
        <v>970</v>
      </c>
      <c r="C431" s="447" t="s">
        <v>1115</v>
      </c>
      <c r="D431" s="905" t="n">
        <v>30208.426607</v>
      </c>
      <c r="E431" s="906" t="n">
        <v>0.0833333333333333</v>
      </c>
      <c r="F431" s="907" t="n">
        <v>2517.36888391667</v>
      </c>
      <c r="G431" s="908" t="n">
        <v>3758.43</v>
      </c>
      <c r="H431" s="908" t="n">
        <v>0</v>
      </c>
      <c r="I431" s="908" t="n">
        <v>0</v>
      </c>
      <c r="J431" s="908"/>
      <c r="K431" s="909" t="n">
        <v>3758.43</v>
      </c>
      <c r="L431" s="910" t="n">
        <v>1.49299930733728</v>
      </c>
      <c r="M431" s="909" t="n">
        <v>1241.06111608333</v>
      </c>
      <c r="N431" s="910"/>
      <c r="O431" s="909"/>
      <c r="P431" s="909" t="n">
        <v>1241.06111608333</v>
      </c>
      <c r="Q431" s="910" t="n">
        <v>1</v>
      </c>
      <c r="R431" s="911" t="n">
        <v>30208.426607</v>
      </c>
    </row>
    <row r="432" s="1" customFormat="true" ht="21.95" hidden="false" customHeight="true" outlineLevel="0" collapsed="false">
      <c r="A432" s="419" t="s">
        <v>152</v>
      </c>
      <c r="B432" s="447" t="s">
        <v>972</v>
      </c>
      <c r="C432" s="447" t="s">
        <v>1273</v>
      </c>
      <c r="D432" s="905" t="n">
        <v>6063.8</v>
      </c>
      <c r="E432" s="906" t="n">
        <v>0.0833333333333333</v>
      </c>
      <c r="F432" s="907" t="n">
        <v>505.316666666667</v>
      </c>
      <c r="G432" s="908" t="n">
        <v>360</v>
      </c>
      <c r="H432" s="908" t="n">
        <v>0</v>
      </c>
      <c r="I432" s="908" t="n">
        <v>0</v>
      </c>
      <c r="J432" s="908"/>
      <c r="K432" s="909" t="n">
        <v>360</v>
      </c>
      <c r="L432" s="910" t="n">
        <v>0.712424552260959</v>
      </c>
      <c r="M432" s="909" t="n">
        <v>-145.316666666667</v>
      </c>
      <c r="N432" s="910"/>
      <c r="O432" s="909"/>
      <c r="P432" s="909" t="n">
        <v>-145.316666666667</v>
      </c>
      <c r="Q432" s="910" t="n">
        <v>1</v>
      </c>
      <c r="R432" s="911" t="n">
        <v>6063.8</v>
      </c>
    </row>
    <row r="433" s="1" customFormat="true" ht="21.95" hidden="false" customHeight="true" outlineLevel="0" collapsed="false">
      <c r="A433" s="419" t="s">
        <v>152</v>
      </c>
      <c r="B433" s="447" t="s">
        <v>974</v>
      </c>
      <c r="C433" s="447" t="s">
        <v>1276</v>
      </c>
      <c r="D433" s="905" t="n">
        <v>606.38</v>
      </c>
      <c r="E433" s="906" t="n">
        <v>0.0833333333333333</v>
      </c>
      <c r="F433" s="907" t="n">
        <v>50.5316666666667</v>
      </c>
      <c r="G433" s="908" t="n">
        <v>0</v>
      </c>
      <c r="H433" s="908" t="n">
        <v>0</v>
      </c>
      <c r="I433" s="908" t="n">
        <v>0</v>
      </c>
      <c r="J433" s="908"/>
      <c r="K433" s="909" t="n">
        <v>0</v>
      </c>
      <c r="L433" s="910" t="n">
        <v>0</v>
      </c>
      <c r="M433" s="909" t="n">
        <v>-50.5316666666667</v>
      </c>
      <c r="N433" s="910"/>
      <c r="O433" s="909"/>
      <c r="P433" s="909" t="n">
        <v>-50.5316666666667</v>
      </c>
      <c r="Q433" s="910" t="n">
        <v>1</v>
      </c>
      <c r="R433" s="911" t="n">
        <v>606.38</v>
      </c>
    </row>
    <row r="434" s="1" customFormat="true" ht="21.95" hidden="false" customHeight="true" outlineLevel="0" collapsed="false">
      <c r="A434" s="419" t="s">
        <v>152</v>
      </c>
      <c r="B434" s="447" t="s">
        <v>976</v>
      </c>
      <c r="C434" s="447" t="s">
        <v>1282</v>
      </c>
      <c r="D434" s="905" t="n">
        <v>707.443333333333</v>
      </c>
      <c r="E434" s="906" t="n">
        <v>0.0833333333333333</v>
      </c>
      <c r="F434" s="907" t="n">
        <v>58.9536111111111</v>
      </c>
      <c r="G434" s="908" t="n">
        <v>0</v>
      </c>
      <c r="H434" s="908" t="n">
        <v>0</v>
      </c>
      <c r="I434" s="908" t="n">
        <v>0</v>
      </c>
      <c r="J434" s="908"/>
      <c r="K434" s="909" t="n">
        <v>0</v>
      </c>
      <c r="L434" s="910" t="n">
        <v>0</v>
      </c>
      <c r="M434" s="909" t="n">
        <v>-58.9536111111111</v>
      </c>
      <c r="N434" s="910"/>
      <c r="O434" s="909"/>
      <c r="P434" s="909" t="n">
        <v>-58.9536111111111</v>
      </c>
      <c r="Q434" s="910" t="n">
        <v>1</v>
      </c>
      <c r="R434" s="911" t="n">
        <v>707.443333333333</v>
      </c>
    </row>
    <row r="435" s="1" customFormat="true" ht="21.95" hidden="false" customHeight="true" outlineLevel="0" collapsed="false">
      <c r="A435" s="419" t="s">
        <v>152</v>
      </c>
      <c r="B435" s="447" t="s">
        <v>978</v>
      </c>
      <c r="C435" s="447" t="s">
        <v>2907</v>
      </c>
      <c r="D435" s="905" t="n">
        <v>6069.6</v>
      </c>
      <c r="E435" s="906" t="n">
        <v>0</v>
      </c>
      <c r="F435" s="907" t="n">
        <v>0</v>
      </c>
      <c r="G435" s="908" t="n">
        <v>0</v>
      </c>
      <c r="H435" s="908" t="n">
        <v>0</v>
      </c>
      <c r="I435" s="908" t="n">
        <v>0</v>
      </c>
      <c r="J435" s="908"/>
      <c r="K435" s="909" t="n">
        <v>0</v>
      </c>
      <c r="L435" s="910" t="n">
        <v>0</v>
      </c>
      <c r="M435" s="909" t="n">
        <v>0</v>
      </c>
      <c r="N435" s="910"/>
      <c r="O435" s="909"/>
      <c r="P435" s="909" t="n">
        <v>0</v>
      </c>
      <c r="Q435" s="910" t="n">
        <v>1</v>
      </c>
      <c r="R435" s="911" t="n">
        <v>6069.6</v>
      </c>
    </row>
    <row r="436" s="1" customFormat="true" ht="21.95" hidden="false" customHeight="true" outlineLevel="0" collapsed="false">
      <c r="A436" s="419" t="s">
        <v>152</v>
      </c>
      <c r="B436" s="447" t="s">
        <v>981</v>
      </c>
      <c r="C436" s="447" t="s">
        <v>2909</v>
      </c>
      <c r="D436" s="905" t="n">
        <v>1801.35612</v>
      </c>
      <c r="E436" s="906" t="n">
        <v>0</v>
      </c>
      <c r="F436" s="907" t="n">
        <v>0</v>
      </c>
      <c r="G436" s="908" t="n">
        <v>0</v>
      </c>
      <c r="H436" s="908" t="n">
        <v>0</v>
      </c>
      <c r="I436" s="908" t="n">
        <v>0</v>
      </c>
      <c r="J436" s="908"/>
      <c r="K436" s="909" t="n">
        <v>0</v>
      </c>
      <c r="L436" s="910" t="n">
        <v>0</v>
      </c>
      <c r="M436" s="909" t="n">
        <v>0</v>
      </c>
      <c r="N436" s="910"/>
      <c r="O436" s="909"/>
      <c r="P436" s="909" t="n">
        <v>0</v>
      </c>
      <c r="Q436" s="910" t="n">
        <v>1</v>
      </c>
      <c r="R436" s="911" t="n">
        <v>1801.35612</v>
      </c>
    </row>
    <row r="437" s="1" customFormat="true" ht="21.95" hidden="false" customHeight="true" outlineLevel="0" collapsed="false">
      <c r="A437" s="419" t="s">
        <v>152</v>
      </c>
      <c r="B437" s="447" t="s">
        <v>983</v>
      </c>
      <c r="C437" s="447" t="s">
        <v>1288</v>
      </c>
      <c r="D437" s="905" t="n">
        <v>354.06</v>
      </c>
      <c r="E437" s="906" t="n">
        <v>0</v>
      </c>
      <c r="F437" s="907" t="n">
        <v>0</v>
      </c>
      <c r="G437" s="908" t="n">
        <v>0</v>
      </c>
      <c r="H437" s="908" t="n">
        <v>0</v>
      </c>
      <c r="I437" s="908" t="n">
        <v>0</v>
      </c>
      <c r="J437" s="908"/>
      <c r="K437" s="909" t="n">
        <v>0</v>
      </c>
      <c r="L437" s="910" t="n">
        <v>0</v>
      </c>
      <c r="M437" s="909" t="n">
        <v>0</v>
      </c>
      <c r="N437" s="910"/>
      <c r="O437" s="909"/>
      <c r="P437" s="909" t="n">
        <v>0</v>
      </c>
      <c r="Q437" s="910" t="n">
        <v>1</v>
      </c>
      <c r="R437" s="911" t="n">
        <v>354.06</v>
      </c>
    </row>
    <row r="438" s="1" customFormat="true" ht="21.95" hidden="false" customHeight="true" outlineLevel="0" collapsed="false">
      <c r="A438" s="419" t="s">
        <v>152</v>
      </c>
      <c r="B438" s="447" t="s">
        <v>985</v>
      </c>
      <c r="C438" s="447" t="s">
        <v>2912</v>
      </c>
      <c r="D438" s="905" t="n">
        <v>66765.6</v>
      </c>
      <c r="E438" s="906" t="n">
        <v>0</v>
      </c>
      <c r="F438" s="907" t="n">
        <v>0</v>
      </c>
      <c r="G438" s="908" t="n">
        <v>0</v>
      </c>
      <c r="H438" s="908" t="n">
        <v>0</v>
      </c>
      <c r="I438" s="908" t="n">
        <v>0</v>
      </c>
      <c r="J438" s="908"/>
      <c r="K438" s="909" t="n">
        <v>0</v>
      </c>
      <c r="L438" s="910" t="n">
        <v>0</v>
      </c>
      <c r="M438" s="909" t="n">
        <v>0</v>
      </c>
      <c r="N438" s="910"/>
      <c r="O438" s="909"/>
      <c r="P438" s="909" t="n">
        <v>0</v>
      </c>
      <c r="Q438" s="910" t="n">
        <v>1</v>
      </c>
      <c r="R438" s="911" t="n">
        <v>66765.6</v>
      </c>
    </row>
    <row r="439" s="1" customFormat="true" ht="21.95" hidden="false" customHeight="true" outlineLevel="0" collapsed="false">
      <c r="A439" s="419" t="s">
        <v>152</v>
      </c>
      <c r="B439" s="447" t="s">
        <v>988</v>
      </c>
      <c r="C439" s="447" t="s">
        <v>1261</v>
      </c>
      <c r="D439" s="905" t="n">
        <v>20029.68</v>
      </c>
      <c r="E439" s="906" t="n">
        <v>0</v>
      </c>
      <c r="F439" s="907" t="n">
        <v>0</v>
      </c>
      <c r="G439" s="908" t="n">
        <v>0</v>
      </c>
      <c r="H439" s="908" t="n">
        <v>0</v>
      </c>
      <c r="I439" s="908" t="n">
        <v>0</v>
      </c>
      <c r="J439" s="908"/>
      <c r="K439" s="909" t="n">
        <v>0</v>
      </c>
      <c r="L439" s="910" t="n">
        <v>0</v>
      </c>
      <c r="M439" s="909" t="n">
        <v>0</v>
      </c>
      <c r="N439" s="910"/>
      <c r="O439" s="909"/>
      <c r="P439" s="909" t="n">
        <v>0</v>
      </c>
      <c r="Q439" s="910" t="n">
        <v>1</v>
      </c>
      <c r="R439" s="911" t="n">
        <v>20029.68</v>
      </c>
    </row>
    <row r="440" s="1" customFormat="true" ht="21.95" hidden="false" customHeight="true" outlineLevel="0" collapsed="false">
      <c r="A440" s="419" t="s">
        <v>152</v>
      </c>
      <c r="B440" s="477" t="s">
        <v>990</v>
      </c>
      <c r="C440" s="477" t="s">
        <v>2915</v>
      </c>
      <c r="D440" s="905" t="n">
        <v>0</v>
      </c>
      <c r="E440" s="906" t="n">
        <v>0</v>
      </c>
      <c r="F440" s="907" t="n">
        <v>0</v>
      </c>
      <c r="G440" s="908" t="n">
        <v>0</v>
      </c>
      <c r="H440" s="908" t="n">
        <v>0</v>
      </c>
      <c r="I440" s="908" t="n">
        <v>0</v>
      </c>
      <c r="J440" s="908"/>
      <c r="K440" s="909" t="n">
        <v>0</v>
      </c>
      <c r="L440" s="910" t="n">
        <v>0</v>
      </c>
      <c r="M440" s="909" t="n">
        <v>0</v>
      </c>
      <c r="N440" s="910"/>
      <c r="O440" s="909"/>
      <c r="P440" s="909" t="n">
        <v>0</v>
      </c>
      <c r="Q440" s="910" t="n">
        <v>0</v>
      </c>
      <c r="R440" s="911" t="n">
        <v>0</v>
      </c>
    </row>
    <row r="441" s="1" customFormat="true" ht="21.95" hidden="false" customHeight="true" outlineLevel="0" collapsed="false">
      <c r="A441" s="419" t="s">
        <v>152</v>
      </c>
      <c r="B441" s="447" t="s">
        <v>992</v>
      </c>
      <c r="C441" s="447" t="s">
        <v>1179</v>
      </c>
      <c r="D441" s="905" t="n">
        <v>2565.630036</v>
      </c>
      <c r="E441" s="906" t="n">
        <v>0</v>
      </c>
      <c r="F441" s="907" t="n">
        <v>0</v>
      </c>
      <c r="G441" s="908" t="n">
        <v>0</v>
      </c>
      <c r="H441" s="908" t="n">
        <v>0</v>
      </c>
      <c r="I441" s="908" t="n">
        <v>0</v>
      </c>
      <c r="J441" s="908"/>
      <c r="K441" s="909" t="n">
        <v>0</v>
      </c>
      <c r="L441" s="910" t="n">
        <v>0</v>
      </c>
      <c r="M441" s="909" t="n">
        <v>0</v>
      </c>
      <c r="N441" s="910"/>
      <c r="O441" s="909"/>
      <c r="P441" s="909" t="n">
        <v>0</v>
      </c>
      <c r="Q441" s="910" t="n">
        <v>1</v>
      </c>
      <c r="R441" s="911" t="n">
        <v>2565.630036</v>
      </c>
    </row>
    <row r="442" s="1" customFormat="true" ht="21.95" hidden="false" customHeight="true" outlineLevel="0" collapsed="false">
      <c r="A442" s="419" t="s">
        <v>152</v>
      </c>
      <c r="B442" s="447" t="s">
        <v>995</v>
      </c>
      <c r="C442" s="447" t="s">
        <v>2918</v>
      </c>
      <c r="D442" s="905" t="n">
        <v>13150.8</v>
      </c>
      <c r="E442" s="906" t="n">
        <v>0</v>
      </c>
      <c r="F442" s="907" t="n">
        <v>0</v>
      </c>
      <c r="G442" s="908" t="n">
        <v>0</v>
      </c>
      <c r="H442" s="908" t="n">
        <v>0</v>
      </c>
      <c r="I442" s="908" t="n">
        <v>0</v>
      </c>
      <c r="J442" s="908"/>
      <c r="K442" s="909" t="n">
        <v>0</v>
      </c>
      <c r="L442" s="910" t="n">
        <v>0</v>
      </c>
      <c r="M442" s="909" t="n">
        <v>0</v>
      </c>
      <c r="N442" s="910"/>
      <c r="O442" s="909"/>
      <c r="P442" s="909" t="n">
        <v>0</v>
      </c>
      <c r="Q442" s="910" t="n">
        <v>1</v>
      </c>
      <c r="R442" s="911" t="n">
        <v>13150.8</v>
      </c>
    </row>
    <row r="443" s="1" customFormat="true" ht="21.95" hidden="false" customHeight="true" outlineLevel="0" collapsed="false">
      <c r="A443" s="419" t="s">
        <v>152</v>
      </c>
      <c r="B443" s="447" t="s">
        <v>997</v>
      </c>
      <c r="C443" s="447" t="s">
        <v>1109</v>
      </c>
      <c r="D443" s="905" t="n">
        <v>1389.392136</v>
      </c>
      <c r="E443" s="906" t="n">
        <v>0</v>
      </c>
      <c r="F443" s="907" t="n">
        <v>0</v>
      </c>
      <c r="G443" s="908" t="n">
        <v>0</v>
      </c>
      <c r="H443" s="908" t="n">
        <v>0</v>
      </c>
      <c r="I443" s="908" t="n">
        <v>0</v>
      </c>
      <c r="J443" s="908"/>
      <c r="K443" s="909" t="n">
        <v>0</v>
      </c>
      <c r="L443" s="910" t="n">
        <v>0</v>
      </c>
      <c r="M443" s="909" t="n">
        <v>0</v>
      </c>
      <c r="N443" s="910"/>
      <c r="O443" s="909"/>
      <c r="P443" s="909" t="n">
        <v>0</v>
      </c>
      <c r="Q443" s="910" t="n">
        <v>1</v>
      </c>
      <c r="R443" s="911" t="n">
        <v>1389.392136</v>
      </c>
    </row>
    <row r="444" s="1" customFormat="true" ht="21.95" hidden="false" customHeight="true" outlineLevel="0" collapsed="false">
      <c r="A444" s="419" t="s">
        <v>152</v>
      </c>
      <c r="B444" s="447" t="s">
        <v>999</v>
      </c>
      <c r="C444" s="447" t="s">
        <v>2921</v>
      </c>
      <c r="D444" s="905" t="n">
        <v>6676.56</v>
      </c>
      <c r="E444" s="906" t="n">
        <v>0</v>
      </c>
      <c r="F444" s="907" t="n">
        <v>0</v>
      </c>
      <c r="G444" s="908" t="n">
        <v>0</v>
      </c>
      <c r="H444" s="908" t="n">
        <v>0</v>
      </c>
      <c r="I444" s="908" t="n">
        <v>0</v>
      </c>
      <c r="J444" s="908"/>
      <c r="K444" s="909" t="n">
        <v>0</v>
      </c>
      <c r="L444" s="910" t="n">
        <v>0</v>
      </c>
      <c r="M444" s="909" t="n">
        <v>0</v>
      </c>
      <c r="N444" s="910"/>
      <c r="O444" s="909"/>
      <c r="P444" s="909" t="n">
        <v>0</v>
      </c>
      <c r="Q444" s="910" t="n">
        <v>1</v>
      </c>
      <c r="R444" s="911" t="n">
        <v>6676.56</v>
      </c>
    </row>
    <row r="445" s="1" customFormat="true" ht="21.95" hidden="false" customHeight="true" outlineLevel="0" collapsed="false">
      <c r="A445" s="419" t="s">
        <v>152</v>
      </c>
      <c r="B445" s="447" t="s">
        <v>1001</v>
      </c>
      <c r="C445" s="447" t="s">
        <v>1156</v>
      </c>
      <c r="D445" s="905" t="n">
        <v>3186.54</v>
      </c>
      <c r="E445" s="906" t="n">
        <v>0</v>
      </c>
      <c r="F445" s="907" t="n">
        <v>0</v>
      </c>
      <c r="G445" s="908" t="n">
        <v>0</v>
      </c>
      <c r="H445" s="908" t="n">
        <v>0</v>
      </c>
      <c r="I445" s="908" t="n">
        <v>0</v>
      </c>
      <c r="J445" s="908"/>
      <c r="K445" s="909" t="n">
        <v>0</v>
      </c>
      <c r="L445" s="910" t="n">
        <v>0</v>
      </c>
      <c r="M445" s="909" t="n">
        <v>0</v>
      </c>
      <c r="N445" s="910"/>
      <c r="O445" s="909"/>
      <c r="P445" s="909" t="n">
        <v>0</v>
      </c>
      <c r="Q445" s="910" t="n">
        <v>1</v>
      </c>
      <c r="R445" s="911" t="n">
        <v>3186.54</v>
      </c>
    </row>
    <row r="446" s="1" customFormat="true" ht="21.95" hidden="false" customHeight="true" outlineLevel="0" collapsed="false">
      <c r="A446" s="419" t="s">
        <v>158</v>
      </c>
      <c r="B446" s="420" t="s">
        <v>158</v>
      </c>
      <c r="C446" s="420" t="s">
        <v>2924</v>
      </c>
      <c r="D446" s="422" t="n">
        <v>314812.952744333</v>
      </c>
      <c r="E446" s="889" t="n">
        <v>0.115790545891647</v>
      </c>
      <c r="F446" s="422" t="n">
        <v>36452.3636520278</v>
      </c>
      <c r="G446" s="422" t="n">
        <v>33167.96</v>
      </c>
      <c r="H446" s="422" t="n">
        <v>792.25</v>
      </c>
      <c r="I446" s="422" t="n">
        <v>0</v>
      </c>
      <c r="J446" s="422" t="n">
        <v>0</v>
      </c>
      <c r="K446" s="422" t="n">
        <v>33960.21</v>
      </c>
      <c r="L446" s="900" t="n">
        <v>0.931632591076459</v>
      </c>
      <c r="M446" s="874" t="n">
        <v>-2492.15365202779</v>
      </c>
      <c r="N446" s="900"/>
      <c r="O446" s="874"/>
      <c r="P446" s="874" t="n">
        <v>-2492.15365202779</v>
      </c>
      <c r="Q446" s="900" t="n">
        <v>1</v>
      </c>
      <c r="R446" s="874" t="n">
        <v>314812.952744333</v>
      </c>
    </row>
    <row r="447" s="1" customFormat="true" ht="21.95" hidden="false" customHeight="true" outlineLevel="0" collapsed="false">
      <c r="A447" s="419" t="s">
        <v>158</v>
      </c>
      <c r="B447" s="477" t="s">
        <v>1004</v>
      </c>
      <c r="C447" s="477" t="s">
        <v>2926</v>
      </c>
      <c r="D447" s="905" t="n">
        <v>0</v>
      </c>
      <c r="E447" s="906" t="n">
        <v>0</v>
      </c>
      <c r="F447" s="907" t="n">
        <v>0</v>
      </c>
      <c r="G447" s="908" t="n">
        <v>0</v>
      </c>
      <c r="H447" s="908" t="n">
        <v>0</v>
      </c>
      <c r="I447" s="908" t="n">
        <v>0</v>
      </c>
      <c r="J447" s="908"/>
      <c r="K447" s="909" t="n">
        <v>0</v>
      </c>
      <c r="L447" s="910" t="n">
        <v>0</v>
      </c>
      <c r="M447" s="909" t="n">
        <v>0</v>
      </c>
      <c r="N447" s="910"/>
      <c r="O447" s="909"/>
      <c r="P447" s="909" t="n">
        <v>0</v>
      </c>
      <c r="Q447" s="910" t="n">
        <v>0</v>
      </c>
      <c r="R447" s="911" t="n">
        <v>0</v>
      </c>
    </row>
    <row r="448" s="1" customFormat="true" ht="21.95" hidden="false" customHeight="true" outlineLevel="0" collapsed="false">
      <c r="A448" s="419" t="s">
        <v>158</v>
      </c>
      <c r="B448" s="447" t="s">
        <v>1006</v>
      </c>
      <c r="C448" s="447" t="s">
        <v>1137</v>
      </c>
      <c r="D448" s="905" t="n">
        <v>22233.9333333333</v>
      </c>
      <c r="E448" s="906" t="n">
        <v>0.0833333333333333</v>
      </c>
      <c r="F448" s="907" t="n">
        <v>1852.82777777778</v>
      </c>
      <c r="G448" s="908" t="n">
        <v>40.17</v>
      </c>
      <c r="H448" s="908" t="n">
        <v>0</v>
      </c>
      <c r="I448" s="908" t="n">
        <v>0</v>
      </c>
      <c r="J448" s="908"/>
      <c r="K448" s="909" t="n">
        <v>40.17</v>
      </c>
      <c r="L448" s="910" t="n">
        <v>0.0216803744426687</v>
      </c>
      <c r="M448" s="909" t="n">
        <v>-1812.65777777778</v>
      </c>
      <c r="N448" s="910"/>
      <c r="O448" s="909"/>
      <c r="P448" s="909" t="n">
        <v>-1812.65777777778</v>
      </c>
      <c r="Q448" s="910" t="n">
        <v>1</v>
      </c>
      <c r="R448" s="911" t="n">
        <v>22233.9333333333</v>
      </c>
    </row>
    <row r="449" s="1" customFormat="true" ht="21.95" hidden="false" customHeight="true" outlineLevel="0" collapsed="false">
      <c r="A449" s="419" t="s">
        <v>158</v>
      </c>
      <c r="B449" s="447" t="s">
        <v>1008</v>
      </c>
      <c r="C449" s="447" t="s">
        <v>1118</v>
      </c>
      <c r="D449" s="905" t="n">
        <v>20010.54</v>
      </c>
      <c r="E449" s="906" t="n">
        <v>0.0833333333333333</v>
      </c>
      <c r="F449" s="907" t="n">
        <v>1667.545</v>
      </c>
      <c r="G449" s="908" t="n">
        <v>13006.21</v>
      </c>
      <c r="H449" s="908" t="n">
        <v>0</v>
      </c>
      <c r="I449" s="908" t="n">
        <v>0</v>
      </c>
      <c r="J449" s="908"/>
      <c r="K449" s="909" t="n">
        <v>13006.21</v>
      </c>
      <c r="L449" s="910" t="n">
        <v>7.79961560257744</v>
      </c>
      <c r="M449" s="909" t="n">
        <v>11338.665</v>
      </c>
      <c r="N449" s="910"/>
      <c r="O449" s="909"/>
      <c r="P449" s="909" t="n">
        <v>11338.665</v>
      </c>
      <c r="Q449" s="910" t="n">
        <v>1</v>
      </c>
      <c r="R449" s="911" t="n">
        <v>20010.54</v>
      </c>
    </row>
    <row r="450" s="1" customFormat="true" ht="21.95" hidden="false" customHeight="true" outlineLevel="0" collapsed="false">
      <c r="A450" s="419" t="s">
        <v>158</v>
      </c>
      <c r="B450" s="447" t="s">
        <v>1010</v>
      </c>
      <c r="C450" s="447" t="s">
        <v>2930</v>
      </c>
      <c r="D450" s="913" t="n">
        <v>22233.9333333333</v>
      </c>
      <c r="E450" s="914" t="n">
        <v>0.0833333333333333</v>
      </c>
      <c r="F450" s="913" t="n">
        <v>1852.82777777778</v>
      </c>
      <c r="G450" s="913" t="n">
        <v>0</v>
      </c>
      <c r="H450" s="913" t="n">
        <v>0</v>
      </c>
      <c r="I450" s="908" t="n">
        <v>0</v>
      </c>
      <c r="J450" s="913"/>
      <c r="K450" s="913" t="n">
        <v>0</v>
      </c>
      <c r="L450" s="915" t="n">
        <v>0</v>
      </c>
      <c r="M450" s="916" t="n">
        <v>-1852.82777777778</v>
      </c>
      <c r="N450" s="915"/>
      <c r="O450" s="916"/>
      <c r="P450" s="916" t="n">
        <v>-1852.82777777778</v>
      </c>
      <c r="Q450" s="915" t="n">
        <v>1</v>
      </c>
      <c r="R450" s="916" t="n">
        <v>22233.9333333333</v>
      </c>
    </row>
    <row r="451" s="1" customFormat="true" ht="21.95" hidden="false" customHeight="true" outlineLevel="0" collapsed="false">
      <c r="A451" s="419" t="s">
        <v>158</v>
      </c>
      <c r="B451" s="447" t="s">
        <v>1012</v>
      </c>
      <c r="C451" s="447" t="s">
        <v>1121</v>
      </c>
      <c r="D451" s="905" t="n">
        <v>8893.57333333333</v>
      </c>
      <c r="E451" s="906" t="n">
        <v>0.0833333333333333</v>
      </c>
      <c r="F451" s="907" t="n">
        <v>741.131111111111</v>
      </c>
      <c r="G451" s="908" t="n">
        <v>0</v>
      </c>
      <c r="H451" s="908" t="n">
        <v>0</v>
      </c>
      <c r="I451" s="908" t="n">
        <v>0</v>
      </c>
      <c r="J451" s="908"/>
      <c r="K451" s="909" t="n">
        <v>0</v>
      </c>
      <c r="L451" s="910" t="n">
        <v>0</v>
      </c>
      <c r="M451" s="909" t="n">
        <v>-741.131111111111</v>
      </c>
      <c r="N451" s="910"/>
      <c r="O451" s="909"/>
      <c r="P451" s="909" t="n">
        <v>-741.131111111111</v>
      </c>
      <c r="Q451" s="910" t="n">
        <v>1</v>
      </c>
      <c r="R451" s="911" t="n">
        <v>8893.57333333333</v>
      </c>
    </row>
    <row r="452" s="1" customFormat="true" ht="21.95" hidden="false" customHeight="true" outlineLevel="0" collapsed="false">
      <c r="A452" s="419" t="s">
        <v>158</v>
      </c>
      <c r="B452" s="447" t="s">
        <v>1014</v>
      </c>
      <c r="C452" s="447" t="s">
        <v>2933</v>
      </c>
      <c r="D452" s="905" t="n">
        <v>10871.059364</v>
      </c>
      <c r="E452" s="906" t="n">
        <v>0.0833333333333333</v>
      </c>
      <c r="F452" s="907" t="n">
        <v>905.921613666667</v>
      </c>
      <c r="G452" s="908" t="n">
        <v>1729.26</v>
      </c>
      <c r="H452" s="908" t="n">
        <v>0</v>
      </c>
      <c r="I452" s="908" t="n">
        <v>0</v>
      </c>
      <c r="J452" s="908"/>
      <c r="K452" s="909" t="n">
        <v>1729.26</v>
      </c>
      <c r="L452" s="910" t="n">
        <v>1.90884064792418</v>
      </c>
      <c r="M452" s="909" t="n">
        <v>823.338386333333</v>
      </c>
      <c r="N452" s="910"/>
      <c r="O452" s="909"/>
      <c r="P452" s="909" t="n">
        <v>823.338386333333</v>
      </c>
      <c r="Q452" s="910" t="n">
        <v>1</v>
      </c>
      <c r="R452" s="911" t="n">
        <v>10871.059364</v>
      </c>
    </row>
    <row r="453" s="1" customFormat="true" ht="21.95" hidden="false" customHeight="true" outlineLevel="0" collapsed="false">
      <c r="A453" s="419" t="s">
        <v>158</v>
      </c>
      <c r="B453" s="447" t="s">
        <v>1016</v>
      </c>
      <c r="C453" s="447" t="s">
        <v>1162</v>
      </c>
      <c r="D453" s="905" t="n">
        <v>3638.28</v>
      </c>
      <c r="E453" s="906" t="n">
        <v>0.0833333333333333</v>
      </c>
      <c r="F453" s="907" t="n">
        <v>303.19</v>
      </c>
      <c r="G453" s="908" t="n">
        <v>377.2</v>
      </c>
      <c r="H453" s="908" t="n">
        <v>0</v>
      </c>
      <c r="I453" s="908" t="n">
        <v>0</v>
      </c>
      <c r="J453" s="908"/>
      <c r="K453" s="909" t="n">
        <v>377.2</v>
      </c>
      <c r="L453" s="910" t="n">
        <v>1.24410435700386</v>
      </c>
      <c r="M453" s="909" t="n">
        <v>74.0100000000001</v>
      </c>
      <c r="N453" s="910"/>
      <c r="O453" s="909"/>
      <c r="P453" s="909" t="n">
        <v>74.0100000000001</v>
      </c>
      <c r="Q453" s="910" t="n">
        <v>1</v>
      </c>
      <c r="R453" s="911" t="n">
        <v>3638.28</v>
      </c>
    </row>
    <row r="454" s="1" customFormat="true" ht="21.95" hidden="false" customHeight="true" outlineLevel="0" collapsed="false">
      <c r="A454" s="419" t="s">
        <v>158</v>
      </c>
      <c r="B454" s="447" t="s">
        <v>1018</v>
      </c>
      <c r="C454" s="447" t="s">
        <v>2936</v>
      </c>
      <c r="D454" s="905" t="n">
        <v>23123.2906666667</v>
      </c>
      <c r="E454" s="906" t="n">
        <v>0.0833333333333333</v>
      </c>
      <c r="F454" s="907" t="n">
        <v>1926.94088888889</v>
      </c>
      <c r="G454" s="908" t="n">
        <v>180</v>
      </c>
      <c r="H454" s="908" t="n">
        <v>0</v>
      </c>
      <c r="I454" s="908" t="n">
        <v>0</v>
      </c>
      <c r="J454" s="908"/>
      <c r="K454" s="909" t="n">
        <v>180</v>
      </c>
      <c r="L454" s="910" t="n">
        <v>0.0934123101740767</v>
      </c>
      <c r="M454" s="909" t="n">
        <v>-1746.94088888889</v>
      </c>
      <c r="N454" s="910"/>
      <c r="O454" s="909"/>
      <c r="P454" s="909" t="n">
        <v>-1746.94088888889</v>
      </c>
      <c r="Q454" s="910" t="n">
        <v>1</v>
      </c>
      <c r="R454" s="911" t="n">
        <v>23123.2906666667</v>
      </c>
    </row>
    <row r="455" s="1" customFormat="true" ht="21.95" hidden="false" customHeight="true" outlineLevel="0" collapsed="false">
      <c r="A455" s="419" t="s">
        <v>158</v>
      </c>
      <c r="B455" s="447" t="s">
        <v>1020</v>
      </c>
      <c r="C455" s="447" t="s">
        <v>2938</v>
      </c>
      <c r="D455" s="905" t="n">
        <v>5123.67855433334</v>
      </c>
      <c r="E455" s="906" t="n">
        <v>0.0833333333333333</v>
      </c>
      <c r="F455" s="907" t="n">
        <v>426.973212861111</v>
      </c>
      <c r="G455" s="908" t="n">
        <v>288.1</v>
      </c>
      <c r="H455" s="908" t="n">
        <v>244.9</v>
      </c>
      <c r="I455" s="908" t="n">
        <v>0</v>
      </c>
      <c r="J455" s="908"/>
      <c r="K455" s="909" t="n">
        <v>533</v>
      </c>
      <c r="L455" s="910" t="n">
        <v>1.24832187112726</v>
      </c>
      <c r="M455" s="909" t="n">
        <v>106.026787138889</v>
      </c>
      <c r="N455" s="910"/>
      <c r="O455" s="909"/>
      <c r="P455" s="909" t="n">
        <v>106.026787138889</v>
      </c>
      <c r="Q455" s="910" t="n">
        <v>1</v>
      </c>
      <c r="R455" s="911" t="n">
        <v>5123.67855433334</v>
      </c>
    </row>
    <row r="456" s="1" customFormat="true" ht="21.95" hidden="false" customHeight="true" outlineLevel="0" collapsed="false">
      <c r="A456" s="419" t="s">
        <v>158</v>
      </c>
      <c r="B456" s="447" t="s">
        <v>1022</v>
      </c>
      <c r="C456" s="447" t="s">
        <v>1204</v>
      </c>
      <c r="D456" s="905" t="n">
        <v>36382.8</v>
      </c>
      <c r="E456" s="906" t="n">
        <v>0.0833333333333333</v>
      </c>
      <c r="F456" s="907" t="n">
        <v>3031.9</v>
      </c>
      <c r="G456" s="908" t="n">
        <v>0</v>
      </c>
      <c r="H456" s="908" t="n">
        <v>0</v>
      </c>
      <c r="I456" s="908" t="n">
        <v>0</v>
      </c>
      <c r="J456" s="908"/>
      <c r="K456" s="909" t="n">
        <v>0</v>
      </c>
      <c r="L456" s="910" t="n">
        <v>0</v>
      </c>
      <c r="M456" s="909" t="n">
        <v>-3031.9</v>
      </c>
      <c r="N456" s="910"/>
      <c r="O456" s="909"/>
      <c r="P456" s="909" t="n">
        <v>-3031.9</v>
      </c>
      <c r="Q456" s="910" t="n">
        <v>1</v>
      </c>
      <c r="R456" s="911" t="n">
        <v>36382.8</v>
      </c>
    </row>
    <row r="457" s="1" customFormat="true" ht="21.95" hidden="false" customHeight="true" outlineLevel="0" collapsed="false">
      <c r="A457" s="419" t="s">
        <v>158</v>
      </c>
      <c r="B457" s="447" t="s">
        <v>1024</v>
      </c>
      <c r="C457" s="447" t="s">
        <v>1168</v>
      </c>
      <c r="D457" s="905" t="n">
        <v>84893.2</v>
      </c>
      <c r="E457" s="906" t="n">
        <v>0.0833333333333333</v>
      </c>
      <c r="F457" s="907" t="n">
        <v>7074.43333333333</v>
      </c>
      <c r="G457" s="908" t="n">
        <v>2998.05</v>
      </c>
      <c r="H457" s="908" t="n">
        <v>0</v>
      </c>
      <c r="I457" s="908" t="n">
        <v>0</v>
      </c>
      <c r="J457" s="908"/>
      <c r="K457" s="909" t="n">
        <v>2998.05</v>
      </c>
      <c r="L457" s="910" t="n">
        <v>0.423786593036898</v>
      </c>
      <c r="M457" s="909" t="n">
        <v>-4076.38333333333</v>
      </c>
      <c r="N457" s="910"/>
      <c r="O457" s="909"/>
      <c r="P457" s="909" t="n">
        <v>-4076.38333333333</v>
      </c>
      <c r="Q457" s="910" t="n">
        <v>1</v>
      </c>
      <c r="R457" s="911" t="n">
        <v>84893.2</v>
      </c>
    </row>
    <row r="458" s="1" customFormat="true" ht="21.95" hidden="false" customHeight="true" outlineLevel="0" collapsed="false">
      <c r="A458" s="419" t="s">
        <v>158</v>
      </c>
      <c r="B458" s="477" t="s">
        <v>1026</v>
      </c>
      <c r="C458" s="477" t="s">
        <v>2230</v>
      </c>
      <c r="D458" s="905" t="n">
        <v>0</v>
      </c>
      <c r="E458" s="906" t="n">
        <v>0</v>
      </c>
      <c r="F458" s="907" t="n">
        <v>0</v>
      </c>
      <c r="G458" s="908" t="n">
        <v>0</v>
      </c>
      <c r="H458" s="908" t="n">
        <v>0</v>
      </c>
      <c r="I458" s="908" t="n">
        <v>0</v>
      </c>
      <c r="J458" s="908"/>
      <c r="K458" s="909" t="n">
        <v>0</v>
      </c>
      <c r="L458" s="910" t="n">
        <v>0</v>
      </c>
      <c r="M458" s="909" t="n">
        <v>0</v>
      </c>
      <c r="N458" s="910"/>
      <c r="O458" s="909"/>
      <c r="P458" s="909" t="n">
        <v>0</v>
      </c>
      <c r="Q458" s="910" t="n">
        <v>0</v>
      </c>
      <c r="R458" s="911" t="n">
        <v>0</v>
      </c>
    </row>
    <row r="459" s="1" customFormat="true" ht="21.95" hidden="false" customHeight="true" outlineLevel="0" collapsed="false">
      <c r="A459" s="419" t="s">
        <v>158</v>
      </c>
      <c r="B459" s="447" t="s">
        <v>1028</v>
      </c>
      <c r="C459" s="447" t="s">
        <v>2943</v>
      </c>
      <c r="D459" s="905" t="n">
        <v>455.22</v>
      </c>
      <c r="E459" s="906" t="n">
        <v>0</v>
      </c>
      <c r="F459" s="907" t="n">
        <v>0</v>
      </c>
      <c r="G459" s="908" t="n">
        <v>0</v>
      </c>
      <c r="H459" s="908" t="n">
        <v>0</v>
      </c>
      <c r="I459" s="908" t="n">
        <v>0</v>
      </c>
      <c r="J459" s="908"/>
      <c r="K459" s="909" t="n">
        <v>0</v>
      </c>
      <c r="L459" s="910" t="n">
        <v>0</v>
      </c>
      <c r="M459" s="909" t="n">
        <v>0</v>
      </c>
      <c r="N459" s="910"/>
      <c r="O459" s="909"/>
      <c r="P459" s="909" t="n">
        <v>0</v>
      </c>
      <c r="Q459" s="910" t="n">
        <v>1</v>
      </c>
      <c r="R459" s="911" t="n">
        <v>455.22</v>
      </c>
    </row>
    <row r="460" s="1" customFormat="true" ht="21.95" hidden="false" customHeight="true" outlineLevel="0" collapsed="false">
      <c r="A460" s="419" t="s">
        <v>158</v>
      </c>
      <c r="B460" s="447" t="s">
        <v>1030</v>
      </c>
      <c r="C460" s="447" t="s">
        <v>2945</v>
      </c>
      <c r="D460" s="905" t="n">
        <v>5058</v>
      </c>
      <c r="E460" s="906" t="n">
        <v>0</v>
      </c>
      <c r="F460" s="907" t="n">
        <v>0</v>
      </c>
      <c r="G460" s="908" t="n">
        <v>0</v>
      </c>
      <c r="H460" s="908" t="n">
        <v>0</v>
      </c>
      <c r="I460" s="908" t="n">
        <v>0</v>
      </c>
      <c r="J460" s="908"/>
      <c r="K460" s="909" t="n">
        <v>0</v>
      </c>
      <c r="L460" s="910" t="n">
        <v>0</v>
      </c>
      <c r="M460" s="909" t="n">
        <v>0</v>
      </c>
      <c r="N460" s="910"/>
      <c r="O460" s="909"/>
      <c r="P460" s="909" t="n">
        <v>0</v>
      </c>
      <c r="Q460" s="910" t="n">
        <v>1</v>
      </c>
      <c r="R460" s="911" t="n">
        <v>5058</v>
      </c>
    </row>
    <row r="461" s="1" customFormat="true" ht="21.95" hidden="false" customHeight="true" outlineLevel="0" collapsed="false">
      <c r="A461" s="419" t="s">
        <v>158</v>
      </c>
      <c r="B461" s="447" t="s">
        <v>1032</v>
      </c>
      <c r="C461" s="447" t="s">
        <v>2947</v>
      </c>
      <c r="D461" s="905" t="n">
        <v>1618.56</v>
      </c>
      <c r="E461" s="906" t="n">
        <v>0</v>
      </c>
      <c r="F461" s="907" t="n">
        <v>0</v>
      </c>
      <c r="G461" s="908" t="n">
        <v>0</v>
      </c>
      <c r="H461" s="908" t="n">
        <v>0</v>
      </c>
      <c r="I461" s="908" t="n">
        <v>0</v>
      </c>
      <c r="J461" s="908"/>
      <c r="K461" s="909" t="n">
        <v>0</v>
      </c>
      <c r="L461" s="910" t="n">
        <v>0</v>
      </c>
      <c r="M461" s="909" t="n">
        <v>0</v>
      </c>
      <c r="N461" s="910"/>
      <c r="O461" s="909"/>
      <c r="P461" s="909" t="n">
        <v>0</v>
      </c>
      <c r="Q461" s="910" t="n">
        <v>1</v>
      </c>
      <c r="R461" s="911" t="n">
        <v>1618.56</v>
      </c>
    </row>
    <row r="462" s="1" customFormat="true" ht="21.95" hidden="false" customHeight="true" outlineLevel="0" collapsed="false">
      <c r="A462" s="419" t="s">
        <v>158</v>
      </c>
      <c r="B462" s="447" t="s">
        <v>1034</v>
      </c>
      <c r="C462" s="447" t="s">
        <v>1195</v>
      </c>
      <c r="D462" s="905" t="n">
        <v>6280.700688</v>
      </c>
      <c r="E462" s="906" t="n">
        <v>0</v>
      </c>
      <c r="F462" s="907" t="n">
        <v>0</v>
      </c>
      <c r="G462" s="908" t="n">
        <v>0</v>
      </c>
      <c r="H462" s="908" t="n">
        <v>0</v>
      </c>
      <c r="I462" s="908" t="n">
        <v>0</v>
      </c>
      <c r="J462" s="908"/>
      <c r="K462" s="909" t="n">
        <v>0</v>
      </c>
      <c r="L462" s="910" t="n">
        <v>0</v>
      </c>
      <c r="M462" s="909" t="n">
        <v>0</v>
      </c>
      <c r="N462" s="910"/>
      <c r="O462" s="909"/>
      <c r="P462" s="909" t="n">
        <v>0</v>
      </c>
      <c r="Q462" s="910" t="n">
        <v>1</v>
      </c>
      <c r="R462" s="911" t="n">
        <v>6280.700688</v>
      </c>
    </row>
    <row r="463" s="1" customFormat="true" ht="21.95" hidden="false" customHeight="true" outlineLevel="0" collapsed="false">
      <c r="A463" s="419" t="s">
        <v>158</v>
      </c>
      <c r="B463" s="447" t="s">
        <v>1036</v>
      </c>
      <c r="C463" s="447" t="s">
        <v>1535</v>
      </c>
      <c r="D463" s="905" t="n">
        <v>25977.908232</v>
      </c>
      <c r="E463" s="906" t="n">
        <v>0</v>
      </c>
      <c r="F463" s="907" t="n">
        <v>0</v>
      </c>
      <c r="G463" s="908" t="n">
        <v>1540</v>
      </c>
      <c r="H463" s="908" t="n">
        <v>0</v>
      </c>
      <c r="I463" s="908" t="n">
        <v>0</v>
      </c>
      <c r="J463" s="908"/>
      <c r="K463" s="909" t="n">
        <v>1540</v>
      </c>
      <c r="L463" s="910" t="n">
        <v>0</v>
      </c>
      <c r="M463" s="909" t="n">
        <v>1540</v>
      </c>
      <c r="N463" s="910"/>
      <c r="O463" s="909"/>
      <c r="P463" s="909" t="n">
        <v>1540</v>
      </c>
      <c r="Q463" s="910" t="n">
        <v>1</v>
      </c>
      <c r="R463" s="911" t="n">
        <v>25977.908232</v>
      </c>
    </row>
    <row r="464" s="1" customFormat="true" ht="21.95" hidden="false" customHeight="true" outlineLevel="0" collapsed="false">
      <c r="A464" s="419" t="s">
        <v>158</v>
      </c>
      <c r="B464" s="447" t="s">
        <v>1038</v>
      </c>
      <c r="C464" s="447" t="s">
        <v>1237</v>
      </c>
      <c r="D464" s="905" t="n">
        <v>7081.2</v>
      </c>
      <c r="E464" s="906" t="n">
        <v>0</v>
      </c>
      <c r="F464" s="907" t="n">
        <v>0</v>
      </c>
      <c r="G464" s="908" t="n">
        <v>0</v>
      </c>
      <c r="H464" s="908" t="n">
        <v>0</v>
      </c>
      <c r="I464" s="908" t="n">
        <v>0</v>
      </c>
      <c r="J464" s="908"/>
      <c r="K464" s="909" t="n">
        <v>0</v>
      </c>
      <c r="L464" s="910" t="n">
        <v>0</v>
      </c>
      <c r="M464" s="909" t="n">
        <v>0</v>
      </c>
      <c r="N464" s="910"/>
      <c r="O464" s="909"/>
      <c r="P464" s="909" t="n">
        <v>0</v>
      </c>
      <c r="Q464" s="910" t="n">
        <v>1</v>
      </c>
      <c r="R464" s="911" t="n">
        <v>7081.2</v>
      </c>
    </row>
    <row r="465" s="1" customFormat="true" ht="21.95" hidden="false" customHeight="true" outlineLevel="0" collapsed="false">
      <c r="A465" s="419" t="s">
        <v>158</v>
      </c>
      <c r="B465" s="447" t="s">
        <v>1040</v>
      </c>
      <c r="C465" s="447" t="s">
        <v>2952</v>
      </c>
      <c r="D465" s="905" t="n">
        <v>3017.4</v>
      </c>
      <c r="E465" s="906" t="n">
        <v>0.5</v>
      </c>
      <c r="F465" s="907" t="n">
        <v>1508.7</v>
      </c>
      <c r="G465" s="908" t="n">
        <v>0</v>
      </c>
      <c r="H465" s="908" t="n">
        <v>0</v>
      </c>
      <c r="I465" s="908" t="n">
        <v>0</v>
      </c>
      <c r="J465" s="908"/>
      <c r="K465" s="909" t="n">
        <v>0</v>
      </c>
      <c r="L465" s="910" t="n">
        <v>0</v>
      </c>
      <c r="M465" s="909" t="n">
        <v>-1508.7</v>
      </c>
      <c r="N465" s="910"/>
      <c r="O465" s="909"/>
      <c r="P465" s="909" t="n">
        <v>-1508.7</v>
      </c>
      <c r="Q465" s="910" t="n">
        <v>0.25</v>
      </c>
      <c r="R465" s="911" t="n">
        <v>754.35</v>
      </c>
    </row>
    <row r="466" s="1" customFormat="true" ht="21.95" hidden="false" customHeight="true" outlineLevel="0" collapsed="false">
      <c r="A466" s="419" t="s">
        <v>158</v>
      </c>
      <c r="B466" s="447" t="s">
        <v>1042</v>
      </c>
      <c r="C466" s="447" t="s">
        <v>2954</v>
      </c>
      <c r="D466" s="905" t="n">
        <v>8500</v>
      </c>
      <c r="E466" s="906" t="n">
        <v>1</v>
      </c>
      <c r="F466" s="907" t="n">
        <v>8500</v>
      </c>
      <c r="G466" s="908" t="n">
        <v>8085.65</v>
      </c>
      <c r="H466" s="908" t="n">
        <v>413.85</v>
      </c>
      <c r="I466" s="908" t="n">
        <v>0</v>
      </c>
      <c r="J466" s="908"/>
      <c r="K466" s="909" t="n">
        <v>8499.5</v>
      </c>
      <c r="L466" s="910" t="n">
        <v>0.999941176470588</v>
      </c>
      <c r="M466" s="909" t="n">
        <v>-0.5</v>
      </c>
      <c r="N466" s="910"/>
      <c r="O466" s="909"/>
      <c r="P466" s="909" t="n">
        <v>-0.5</v>
      </c>
      <c r="Q466" s="910" t="n">
        <v>0.999941176470588</v>
      </c>
      <c r="R466" s="911" t="n">
        <v>8499.5</v>
      </c>
    </row>
    <row r="467" s="1" customFormat="true" ht="21.95" hidden="false" customHeight="true" outlineLevel="0" collapsed="false">
      <c r="A467" s="419" t="s">
        <v>158</v>
      </c>
      <c r="B467" s="447" t="s">
        <v>1044</v>
      </c>
      <c r="C467" s="447" t="s">
        <v>1134</v>
      </c>
      <c r="D467" s="905" t="n">
        <v>5500</v>
      </c>
      <c r="E467" s="906" t="n">
        <v>1</v>
      </c>
      <c r="F467" s="907" t="n">
        <v>5500</v>
      </c>
      <c r="G467" s="908" t="n">
        <v>4542.5</v>
      </c>
      <c r="H467" s="908" t="n">
        <v>133.5</v>
      </c>
      <c r="I467" s="908" t="n">
        <v>0</v>
      </c>
      <c r="J467" s="908"/>
      <c r="K467" s="909" t="n">
        <v>4676</v>
      </c>
      <c r="L467" s="910" t="n">
        <v>0.850181818181818</v>
      </c>
      <c r="M467" s="909" t="n">
        <v>-824</v>
      </c>
      <c r="N467" s="910"/>
      <c r="O467" s="909"/>
      <c r="P467" s="909" t="n">
        <v>-824</v>
      </c>
      <c r="Q467" s="910" t="n">
        <v>0.850181818181818</v>
      </c>
      <c r="R467" s="911" t="n">
        <v>4676</v>
      </c>
    </row>
    <row r="468" s="1" customFormat="true" ht="21.95" hidden="false" customHeight="true" outlineLevel="0" collapsed="false">
      <c r="A468" s="419" t="s">
        <v>158</v>
      </c>
      <c r="B468" s="447" t="s">
        <v>1046</v>
      </c>
      <c r="C468" s="447" t="s">
        <v>2957</v>
      </c>
      <c r="D468" s="905" t="n">
        <v>5516.25907266667</v>
      </c>
      <c r="E468" s="906" t="n">
        <v>0.0833333333333333</v>
      </c>
      <c r="F468" s="907" t="n">
        <v>459.688256055556</v>
      </c>
      <c r="G468" s="908" t="n">
        <v>318</v>
      </c>
      <c r="H468" s="908" t="n">
        <v>0</v>
      </c>
      <c r="I468" s="908" t="n">
        <v>0</v>
      </c>
      <c r="J468" s="908"/>
      <c r="K468" s="909" t="n">
        <v>318</v>
      </c>
      <c r="L468" s="910" t="n">
        <v>0.691773165424457</v>
      </c>
      <c r="M468" s="909" t="n">
        <v>-141.688256055556</v>
      </c>
      <c r="N468" s="910"/>
      <c r="O468" s="909"/>
      <c r="P468" s="909" t="n">
        <v>-141.688256055556</v>
      </c>
      <c r="Q468" s="910" t="n">
        <v>1</v>
      </c>
      <c r="R468" s="911" t="n">
        <v>5516.25907266667</v>
      </c>
    </row>
    <row r="469" s="1" customFormat="true" ht="21.95" hidden="false" customHeight="true" outlineLevel="0" collapsed="false">
      <c r="A469" s="419" t="s">
        <v>158</v>
      </c>
      <c r="B469" s="447" t="s">
        <v>1048</v>
      </c>
      <c r="C469" s="447" t="s">
        <v>1147</v>
      </c>
      <c r="D469" s="905" t="n">
        <v>1010.63333333333</v>
      </c>
      <c r="E469" s="906" t="n">
        <v>0.0833333333333333</v>
      </c>
      <c r="F469" s="907" t="n">
        <v>84.2194444444445</v>
      </c>
      <c r="G469" s="908" t="n">
        <v>0</v>
      </c>
      <c r="H469" s="908" t="n">
        <v>0</v>
      </c>
      <c r="I469" s="908" t="n">
        <v>0</v>
      </c>
      <c r="J469" s="908"/>
      <c r="K469" s="909" t="n">
        <v>0</v>
      </c>
      <c r="L469" s="910" t="n">
        <v>0</v>
      </c>
      <c r="M469" s="909" t="n">
        <v>-84.2194444444445</v>
      </c>
      <c r="N469" s="910"/>
      <c r="O469" s="909"/>
      <c r="P469" s="909" t="n">
        <v>-84.2194444444445</v>
      </c>
      <c r="Q469" s="910" t="n">
        <v>1</v>
      </c>
      <c r="R469" s="911" t="n">
        <v>1010.63333333333</v>
      </c>
    </row>
    <row r="470" s="1" customFormat="true" ht="21.95" hidden="false" customHeight="true" outlineLevel="0" collapsed="false">
      <c r="A470" s="419" t="s">
        <v>158</v>
      </c>
      <c r="B470" s="447" t="s">
        <v>1050</v>
      </c>
      <c r="C470" s="447" t="s">
        <v>2960</v>
      </c>
      <c r="D470" s="905" t="n">
        <v>1328.98283333333</v>
      </c>
      <c r="E470" s="906" t="n">
        <v>0.0833333333333333</v>
      </c>
      <c r="F470" s="907" t="n">
        <v>110.748569444444</v>
      </c>
      <c r="G470" s="908" t="n">
        <v>62.82</v>
      </c>
      <c r="H470" s="908" t="n">
        <v>0</v>
      </c>
      <c r="I470" s="908" t="n">
        <v>0</v>
      </c>
      <c r="J470" s="908"/>
      <c r="K470" s="909" t="n">
        <v>62.82</v>
      </c>
      <c r="L470" s="910" t="n">
        <v>0.567230803207014</v>
      </c>
      <c r="M470" s="909" t="n">
        <v>-47.9285694444445</v>
      </c>
      <c r="N470" s="910"/>
      <c r="O470" s="909"/>
      <c r="P470" s="909" t="n">
        <v>-47.9285694444445</v>
      </c>
      <c r="Q470" s="910" t="n">
        <v>1</v>
      </c>
      <c r="R470" s="911" t="n">
        <v>1328.98283333333</v>
      </c>
    </row>
    <row r="471" s="1" customFormat="true" ht="21.95" hidden="false" customHeight="true" outlineLevel="0" collapsed="false">
      <c r="A471" s="419" t="s">
        <v>158</v>
      </c>
      <c r="B471" s="447" t="s">
        <v>1052</v>
      </c>
      <c r="C471" s="447" t="s">
        <v>1150</v>
      </c>
      <c r="D471" s="905" t="n">
        <v>202.126666666667</v>
      </c>
      <c r="E471" s="906" t="n">
        <v>0.0833333333333333</v>
      </c>
      <c r="F471" s="907" t="n">
        <v>16.8438888888889</v>
      </c>
      <c r="G471" s="908" t="n">
        <v>0</v>
      </c>
      <c r="H471" s="908" t="n">
        <v>0</v>
      </c>
      <c r="I471" s="908" t="n">
        <v>0</v>
      </c>
      <c r="J471" s="908"/>
      <c r="K471" s="909" t="n">
        <v>0</v>
      </c>
      <c r="L471" s="910" t="n">
        <v>0</v>
      </c>
      <c r="M471" s="909" t="n">
        <v>-16.8438888888889</v>
      </c>
      <c r="N471" s="910"/>
      <c r="O471" s="909"/>
      <c r="P471" s="909" t="n">
        <v>-16.8438888888889</v>
      </c>
      <c r="Q471" s="910" t="n">
        <v>1</v>
      </c>
      <c r="R471" s="911" t="n">
        <v>202.126666666667</v>
      </c>
    </row>
    <row r="472" s="1" customFormat="true" ht="21.95" hidden="false" customHeight="true" outlineLevel="0" collapsed="false">
      <c r="A472" s="419" t="s">
        <v>158</v>
      </c>
      <c r="B472" s="447" t="s">
        <v>1054</v>
      </c>
      <c r="C472" s="447" t="s">
        <v>2963</v>
      </c>
      <c r="D472" s="905" t="n">
        <v>5861.67333333333</v>
      </c>
      <c r="E472" s="906" t="n">
        <v>0.0833333333333333</v>
      </c>
      <c r="F472" s="907" t="n">
        <v>488.472777777778</v>
      </c>
      <c r="G472" s="908" t="n">
        <v>0</v>
      </c>
      <c r="H472" s="908" t="n">
        <v>0</v>
      </c>
      <c r="I472" s="908" t="n">
        <v>0</v>
      </c>
      <c r="J472" s="908"/>
      <c r="K472" s="909" t="n">
        <v>0</v>
      </c>
      <c r="L472" s="910" t="n">
        <v>0</v>
      </c>
      <c r="M472" s="909" t="n">
        <v>-488.472777777778</v>
      </c>
      <c r="N472" s="910"/>
      <c r="O472" s="909"/>
      <c r="P472" s="909" t="n">
        <v>-488.472777777778</v>
      </c>
      <c r="Q472" s="910" t="n">
        <v>1</v>
      </c>
      <c r="R472" s="911" t="n">
        <v>5861.67333333333</v>
      </c>
    </row>
    <row r="473" s="1" customFormat="true" ht="21.95" hidden="false" customHeight="true" outlineLevel="0" collapsed="false">
      <c r="A473" s="419" t="s">
        <v>212</v>
      </c>
      <c r="B473" s="420" t="s">
        <v>212</v>
      </c>
      <c r="C473" s="420" t="s">
        <v>2965</v>
      </c>
      <c r="D473" s="422" t="n">
        <v>1160259.06340865</v>
      </c>
      <c r="E473" s="889" t="n">
        <v>0.0445</v>
      </c>
      <c r="F473" s="422" t="n">
        <v>51631.5283216848</v>
      </c>
      <c r="G473" s="422" t="n">
        <v>0</v>
      </c>
      <c r="H473" s="422" t="n">
        <v>0</v>
      </c>
      <c r="I473" s="422" t="n">
        <v>51571.755</v>
      </c>
      <c r="J473" s="422" t="n">
        <v>0</v>
      </c>
      <c r="K473" s="422" t="n">
        <v>51571.755</v>
      </c>
      <c r="L473" s="900" t="n">
        <v>0.99884230965792</v>
      </c>
      <c r="M473" s="874" t="n">
        <v>-59.7733216848428</v>
      </c>
      <c r="N473" s="900"/>
      <c r="O473" s="874"/>
      <c r="P473" s="874" t="n">
        <v>-59.7733216848428</v>
      </c>
      <c r="Q473" s="900" t="n">
        <v>1</v>
      </c>
      <c r="R473" s="874" t="n">
        <v>1160259.06340865</v>
      </c>
    </row>
    <row r="474" s="1" customFormat="true" ht="21.95" hidden="false" customHeight="true" outlineLevel="0" collapsed="false">
      <c r="A474" s="419" t="s">
        <v>212</v>
      </c>
      <c r="B474" s="447" t="s">
        <v>216</v>
      </c>
      <c r="C474" s="447" t="s">
        <v>2967</v>
      </c>
      <c r="D474" s="905" t="n">
        <v>1160259.06340865</v>
      </c>
      <c r="E474" s="906" t="n">
        <v>0.0445</v>
      </c>
      <c r="F474" s="907" t="n">
        <v>51631.5283216848</v>
      </c>
      <c r="G474" s="908" t="n">
        <v>0</v>
      </c>
      <c r="H474" s="908" t="n">
        <v>0</v>
      </c>
      <c r="I474" s="908" t="n">
        <v>51571.755</v>
      </c>
      <c r="J474" s="908"/>
      <c r="K474" s="909" t="n">
        <v>51571.755</v>
      </c>
      <c r="L474" s="910" t="n">
        <v>0.99884230965792</v>
      </c>
      <c r="M474" s="909" t="n">
        <v>-59.7733216848428</v>
      </c>
      <c r="N474" s="910"/>
      <c r="O474" s="909"/>
      <c r="P474" s="909" t="n">
        <v>-59.7733216848428</v>
      </c>
      <c r="Q474" s="910" t="n">
        <v>1</v>
      </c>
      <c r="R474" s="911" t="n">
        <v>1160259.06340865</v>
      </c>
    </row>
    <row r="475" s="1" customFormat="true" ht="30.75" hidden="false" customHeight="true" outlineLevel="0" collapsed="false">
      <c r="A475" s="419"/>
      <c r="B475" s="420" t="s">
        <v>878</v>
      </c>
      <c r="C475" s="420"/>
      <c r="D475" s="422" t="n">
        <v>3375563.09141198</v>
      </c>
      <c r="E475" s="423" t="n">
        <v>0.0710412851607089</v>
      </c>
      <c r="F475" s="917" t="n">
        <v>239804.340154963</v>
      </c>
      <c r="G475" s="874" t="n">
        <v>103346.69</v>
      </c>
      <c r="H475" s="874" t="n">
        <v>12652.81</v>
      </c>
      <c r="I475" s="874" t="n">
        <v>51571.755</v>
      </c>
      <c r="J475" s="874" t="n">
        <v>0</v>
      </c>
      <c r="K475" s="874" t="n">
        <v>167571.255</v>
      </c>
      <c r="L475" s="900" t="n">
        <v>0.69878324508937</v>
      </c>
      <c r="M475" s="874" t="n">
        <v>-72233.0851549626</v>
      </c>
      <c r="N475" s="900"/>
      <c r="O475" s="874"/>
      <c r="P475" s="874" t="n">
        <v>-72233.0851549626</v>
      </c>
      <c r="Q475" s="900" t="n">
        <v>1</v>
      </c>
      <c r="R475" s="874" t="n">
        <v>3375563.09141198</v>
      </c>
    </row>
    <row r="476" s="1" customFormat="true" ht="30.75" hidden="false" customHeight="true" outlineLevel="0" collapsed="false">
      <c r="A476" s="419"/>
      <c r="B476" s="528" t="s">
        <v>1058</v>
      </c>
      <c r="C476" s="528"/>
      <c r="D476" s="530" t="n">
        <v>8894461.62135576</v>
      </c>
      <c r="E476" s="423" t="n">
        <v>0.0545208585505028</v>
      </c>
      <c r="F476" s="917" t="n">
        <v>484933.683940813</v>
      </c>
      <c r="G476" s="874" t="n">
        <v>252156.47</v>
      </c>
      <c r="H476" s="874" t="n">
        <v>84836.37</v>
      </c>
      <c r="I476" s="874" t="n">
        <v>68867.7662363627</v>
      </c>
      <c r="J476" s="874" t="n">
        <v>24011.56</v>
      </c>
      <c r="K476" s="874" t="n">
        <v>381849.046236363</v>
      </c>
      <c r="L476" s="900" t="n">
        <v>0.787425289027701</v>
      </c>
      <c r="M476" s="874" t="n">
        <v>-103084.63770445</v>
      </c>
      <c r="N476" s="900"/>
      <c r="O476" s="874"/>
      <c r="P476" s="874" t="n">
        <v>-103084.63770445</v>
      </c>
      <c r="Q476" s="900" t="n">
        <v>1</v>
      </c>
      <c r="R476" s="874" t="n">
        <v>8823426.84345414</v>
      </c>
    </row>
    <row r="477" customFormat="false" ht="15.75" hidden="false" customHeight="false" outlineLevel="0" collapsed="false">
      <c r="K477" s="375"/>
      <c r="P477" s="918"/>
    </row>
    <row r="478" customFormat="false" ht="24" hidden="false" customHeight="true" outlineLevel="0" collapsed="false">
      <c r="H478" s="375" t="n">
        <v>-12105.46</v>
      </c>
    </row>
  </sheetData>
  <autoFilter ref="A8:F476"/>
  <mergeCells count="12">
    <mergeCell ref="C2:R2"/>
    <mergeCell ref="B4:C4"/>
    <mergeCell ref="G4:O4"/>
    <mergeCell ref="B6:B7"/>
    <mergeCell ref="C6:C7"/>
    <mergeCell ref="D6:D7"/>
    <mergeCell ref="E6:F7"/>
    <mergeCell ref="G6:K6"/>
    <mergeCell ref="L6:M6"/>
    <mergeCell ref="N6:O6"/>
    <mergeCell ref="P6:P7"/>
    <mergeCell ref="Q6:R6"/>
  </mergeCells>
  <conditionalFormatting sqref="L9 L398:L420 N398:N420 Q398:Q420 L426:L445 N426:N445 Q426:Q445 Q423 N423 L423 Q447:Q448 N447:N448 L447:L448">
    <cfRule type="cellIs" priority="2" operator="greaterThan" aboveAverage="0" equalAverage="0" bottom="0" percent="0" rank="0" text="" dxfId="133">
      <formula>1</formula>
    </cfRule>
  </conditionalFormatting>
  <conditionalFormatting sqref="M9 M398:M420 O398:O420 R398:R420 M426:M445 O426:O445 R426:R445 R423 O423 M423 R447:R448 O447:O448 M447:M448">
    <cfRule type="expression" priority="3" aboveAverage="0" equalAverage="0" bottom="0" percent="0" rank="0" text="" dxfId="134">
      <formula>L9&gt;1</formula>
    </cfRule>
    <cfRule type="expression" priority="4" aboveAverage="0" equalAverage="0" bottom="0" percent="0" rank="0" text="" dxfId="135">
      <formula>L9&lt;1</formula>
    </cfRule>
  </conditionalFormatting>
  <conditionalFormatting sqref="P9">
    <cfRule type="expression" priority="5" aboveAverage="0" equalAverage="0" bottom="0" percent="0" rank="0" text="" dxfId="136">
      <formula>(N9&gt;SUM(G9:G9))</formula>
    </cfRule>
    <cfRule type="expression" priority="6" aboveAverage="0" equalAverage="0" bottom="0" percent="0" rank="0" text="" dxfId="137">
      <formula>(N9&lt;SUM(G9:G9))</formula>
    </cfRule>
  </conditionalFormatting>
  <conditionalFormatting sqref="N9">
    <cfRule type="cellIs" priority="7" operator="greaterThan" aboveAverage="0" equalAverage="0" bottom="0" percent="0" rank="0" text="" dxfId="138">
      <formula>1</formula>
    </cfRule>
  </conditionalFormatting>
  <conditionalFormatting sqref="O9">
    <cfRule type="expression" priority="8" aboveAverage="0" equalAverage="0" bottom="0" percent="0" rank="0" text="" dxfId="139">
      <formula>N9&gt;1</formula>
    </cfRule>
    <cfRule type="expression" priority="9" aboveAverage="0" equalAverage="0" bottom="0" percent="0" rank="0" text="" dxfId="140">
      <formula>N9&lt;1</formula>
    </cfRule>
  </conditionalFormatting>
  <conditionalFormatting sqref="Q9">
    <cfRule type="cellIs" priority="10" operator="greaterThan" aboveAverage="0" equalAverage="0" bottom="0" percent="0" rank="0" text="" dxfId="141">
      <formula>1</formula>
    </cfRule>
  </conditionalFormatting>
  <conditionalFormatting sqref="R9">
    <cfRule type="expression" priority="11" aboveAverage="0" equalAverage="0" bottom="0" percent="0" rank="0" text="" dxfId="142">
      <formula>Q9&gt;1</formula>
    </cfRule>
    <cfRule type="expression" priority="12" aboveAverage="0" equalAverage="0" bottom="0" percent="0" rank="0" text="" dxfId="143">
      <formula>Q9&lt;1</formula>
    </cfRule>
  </conditionalFormatting>
  <conditionalFormatting sqref="M450">
    <cfRule type="expression" priority="13" aboveAverage="0" equalAverage="0" bottom="0" percent="0" rank="0" text="" dxfId="144">
      <formula>L450&gt;1</formula>
    </cfRule>
    <cfRule type="expression" priority="14" aboveAverage="0" equalAverage="0" bottom="0" percent="0" rank="0" text="" dxfId="145">
      <formula>L450&lt;1</formula>
    </cfRule>
  </conditionalFormatting>
  <conditionalFormatting sqref="L451:L472 L378:L384 L376 L386 L474">
    <cfRule type="cellIs" priority="15" operator="greaterThan" aboveAverage="0" equalAverage="0" bottom="0" percent="0" rank="0" text="" dxfId="146">
      <formula>1</formula>
    </cfRule>
  </conditionalFormatting>
  <conditionalFormatting sqref="M451:M472 M378:M384 M376 M386 M474">
    <cfRule type="expression" priority="16" aboveAverage="0" equalAverage="0" bottom="0" percent="0" rank="0" text="" dxfId="147">
      <formula>L376&gt;1</formula>
    </cfRule>
    <cfRule type="expression" priority="17" aboveAverage="0" equalAverage="0" bottom="0" percent="0" rank="0" text="" dxfId="148">
      <formula>L376&lt;1</formula>
    </cfRule>
  </conditionalFormatting>
  <conditionalFormatting sqref="P451:P472 P378:P384 P376 P398:P420 P426:P445 P386 P423 P447:P448 P474">
    <cfRule type="expression" priority="18" aboveAverage="0" equalAverage="0" bottom="0" percent="0" rank="0" text="" dxfId="149">
      <formula>(N376&gt;SUM(G376:G376))</formula>
    </cfRule>
    <cfRule type="expression" priority="19" aboveAverage="0" equalAverage="0" bottom="0" percent="0" rank="0" text="" dxfId="150">
      <formula>(N376&lt;SUM(G376:G376))</formula>
    </cfRule>
  </conditionalFormatting>
  <conditionalFormatting sqref="N451:N472 N378:N384 N376 N386 N474">
    <cfRule type="cellIs" priority="20" operator="greaterThan" aboveAverage="0" equalAverage="0" bottom="0" percent="0" rank="0" text="" dxfId="151">
      <formula>1</formula>
    </cfRule>
  </conditionalFormatting>
  <conditionalFormatting sqref="O451:O472 O378:O384 O376 O386 O474">
    <cfRule type="expression" priority="21" aboveAverage="0" equalAverage="0" bottom="0" percent="0" rank="0" text="" dxfId="152">
      <formula>N376&gt;1</formula>
    </cfRule>
    <cfRule type="expression" priority="22" aboveAverage="0" equalAverage="0" bottom="0" percent="0" rank="0" text="" dxfId="153">
      <formula>N376&lt;1</formula>
    </cfRule>
  </conditionalFormatting>
  <conditionalFormatting sqref="Q451:Q472 Q378:Q384 Q376 Q386 Q474">
    <cfRule type="cellIs" priority="23" operator="greaterThan" aboveAverage="0" equalAverage="0" bottom="0" percent="0" rank="0" text="" dxfId="154">
      <formula>1</formula>
    </cfRule>
  </conditionalFormatting>
  <conditionalFormatting sqref="R451:R472 R378:R384 R376 R386 R474">
    <cfRule type="expression" priority="24" aboveAverage="0" equalAverage="0" bottom="0" percent="0" rank="0" text="" dxfId="155">
      <formula>Q376&gt;1</formula>
    </cfRule>
    <cfRule type="expression" priority="25" aboveAverage="0" equalAverage="0" bottom="0" percent="0" rank="0" text="" dxfId="156">
      <formula>Q376&lt;1</formula>
    </cfRule>
  </conditionalFormatting>
  <conditionalFormatting sqref="Q421 N421 L421">
    <cfRule type="cellIs" priority="26" operator="greaterThan" aboveAverage="0" equalAverage="0" bottom="0" percent="0" rank="0" text="" dxfId="157">
      <formula>1</formula>
    </cfRule>
  </conditionalFormatting>
  <conditionalFormatting sqref="R421 O421 M421">
    <cfRule type="expression" priority="27" aboveAverage="0" equalAverage="0" bottom="0" percent="0" rank="0" text="" dxfId="158">
      <formula>L421&gt;1</formula>
    </cfRule>
    <cfRule type="expression" priority="28" aboveAverage="0" equalAverage="0" bottom="0" percent="0" rank="0" text="" dxfId="159">
      <formula>L421&lt;1</formula>
    </cfRule>
  </conditionalFormatting>
  <conditionalFormatting sqref="P421">
    <cfRule type="expression" priority="29" aboveAverage="0" equalAverage="0" bottom="0" percent="0" rank="0" text="" dxfId="160">
      <formula>(N421&gt;SUM(G421:G421))</formula>
    </cfRule>
    <cfRule type="expression" priority="30" aboveAverage="0" equalAverage="0" bottom="0" percent="0" rank="0" text="" dxfId="161">
      <formula>(N421&lt;SUM(G421:G421))</formula>
    </cfRule>
  </conditionalFormatting>
  <conditionalFormatting sqref="Q422 N422 L422">
    <cfRule type="cellIs" priority="31" operator="greaterThan" aboveAverage="0" equalAverage="0" bottom="0" percent="0" rank="0" text="" dxfId="162">
      <formula>1</formula>
    </cfRule>
  </conditionalFormatting>
  <conditionalFormatting sqref="R422 O422 M422">
    <cfRule type="expression" priority="32" aboveAverage="0" equalAverage="0" bottom="0" percent="0" rank="0" text="" dxfId="163">
      <formula>L422&gt;1</formula>
    </cfRule>
    <cfRule type="expression" priority="33" aboveAverage="0" equalAverage="0" bottom="0" percent="0" rank="0" text="" dxfId="164">
      <formula>L422&lt;1</formula>
    </cfRule>
  </conditionalFormatting>
  <conditionalFormatting sqref="P422">
    <cfRule type="expression" priority="34" aboveAverage="0" equalAverage="0" bottom="0" percent="0" rank="0" text="" dxfId="165">
      <formula>(N422&gt;SUM(G422:G422))</formula>
    </cfRule>
    <cfRule type="expression" priority="35" aboveAverage="0" equalAverage="0" bottom="0" percent="0" rank="0" text="" dxfId="166">
      <formula>(N422&lt;SUM(G422:G422))</formula>
    </cfRule>
  </conditionalFormatting>
  <conditionalFormatting sqref="L10:L19 L21:L27 L29:L46 L48:L49 L51:L73 L75:L78 L80:L98 L100:L105 L107:L174 L176:L213 L215:L219 L221:L244 L246:L248 L250:L258 L260:L273 L275:L292 L294:L297 L299:L323 L325:L355 L357:L374">
    <cfRule type="cellIs" priority="36" operator="greaterThan" aboveAverage="0" equalAverage="0" bottom="0" percent="0" rank="0" text="" dxfId="167">
      <formula>1</formula>
    </cfRule>
  </conditionalFormatting>
  <conditionalFormatting sqref="M10:M19 M21:M27 M29:M46 M48:M49 M51:M73 M75:M78 M80:M98 M100:M105 M107:M174 M176:M213 M215:M219 M221:M244 M246:M248 M250:M258 M260:M273 M275:M292 M294:M297 M299:M323 M325:M355 M357:M374">
    <cfRule type="expression" priority="37" aboveAverage="0" equalAverage="0" bottom="0" percent="0" rank="0" text="" dxfId="168">
      <formula>L10&gt;1</formula>
    </cfRule>
    <cfRule type="expression" priority="38" aboveAverage="0" equalAverage="0" bottom="0" percent="0" rank="0" text="" dxfId="169">
      <formula>L10&lt;1</formula>
    </cfRule>
  </conditionalFormatting>
  <conditionalFormatting sqref="P10:P19 P21:P27 P29:P46 P48:P49 P51:P73 P75:P78 P80:P98 P100:P105 P107:P174 P176:P213 P215:P219 P221:P244 P246:P248 P250:P258 P260:P273 P275:P292 P294:P297 P299:P323 P325:P355 P357:P374">
    <cfRule type="expression" priority="39" aboveAverage="0" equalAverage="0" bottom="0" percent="0" rank="0" text="" dxfId="170">
      <formula>(N10&gt;SUM(G10:G10))</formula>
    </cfRule>
    <cfRule type="expression" priority="40" aboveAverage="0" equalAverage="0" bottom="0" percent="0" rank="0" text="" dxfId="171">
      <formula>(N10&lt;SUM(G10:G10))</formula>
    </cfRule>
  </conditionalFormatting>
  <conditionalFormatting sqref="N10:N19 N21:N27 N29:N46 N48:N49 N51:N73 N75:N78 N80:N98 N100:N105 N107:N174 N176:N213 N215:N219 N221:N244 N246:N248 N250:N258 N260:N273 N275:N292 N294:N297 N299:N323 N325:N355 N357:N374">
    <cfRule type="cellIs" priority="41" operator="greaterThan" aboveAverage="0" equalAverage="0" bottom="0" percent="0" rank="0" text="" dxfId="172">
      <formula>1</formula>
    </cfRule>
  </conditionalFormatting>
  <conditionalFormatting sqref="O10:O19 O21:O27 O29:O46 O48:O49 O51:O73 O75:O78 O80:O98 O100:O105 O107:O174 O176:O213 O215:O219 O221:O244 O246:O248 O250:O258 O260:O273 O275:O292 O294:O297 O299:O323 O325:O355 O357:O374">
    <cfRule type="expression" priority="42" aboveAverage="0" equalAverage="0" bottom="0" percent="0" rank="0" text="" dxfId="173">
      <formula>N10&gt;1</formula>
    </cfRule>
    <cfRule type="expression" priority="43" aboveAverage="0" equalAverage="0" bottom="0" percent="0" rank="0" text="" dxfId="174">
      <formula>N10&lt;1</formula>
    </cfRule>
  </conditionalFormatting>
  <conditionalFormatting sqref="Q10:Q19 Q21:Q27 Q29:Q46 Q48:Q49 Q51:Q73 Q75:Q78 Q80:Q98 Q100:Q105 Q107:Q174 Q176:Q213 Q215:Q219 Q221:Q244 Q246:Q248 Q250:Q258 Q260:Q273 Q275:Q292 Q294:Q297 Q299:Q323 Q325:Q355 Q357:Q374">
    <cfRule type="cellIs" priority="44" operator="greaterThan" aboveAverage="0" equalAverage="0" bottom="0" percent="0" rank="0" text="" dxfId="175">
      <formula>1</formula>
    </cfRule>
  </conditionalFormatting>
  <conditionalFormatting sqref="R10:R19 R21:R27 R29:R46 R48:R49 R51:R73 R75:R78 R80:R98 R100:R105 R107:R174 R176:R213 R215:R219 R221:R244 R246:R248 R250:R258 R260:R273 R275:R292 R294:R297 R299:R323 R325:R355 R357:R374">
    <cfRule type="expression" priority="45" aboveAverage="0" equalAverage="0" bottom="0" percent="0" rank="0" text="" dxfId="176">
      <formula>Q10&gt;1</formula>
    </cfRule>
    <cfRule type="expression" priority="46" aboveAverage="0" equalAverage="0" bottom="0" percent="0" rank="0" text="" dxfId="177">
      <formula>Q10&lt;1</formula>
    </cfRule>
  </conditionalFormatting>
  <conditionalFormatting sqref="L387:L396">
    <cfRule type="cellIs" priority="47" operator="greaterThan" aboveAverage="0" equalAverage="0" bottom="0" percent="0" rank="0" text="" dxfId="178">
      <formula>1</formula>
    </cfRule>
  </conditionalFormatting>
  <conditionalFormatting sqref="M387:M396">
    <cfRule type="expression" priority="48" aboveAverage="0" equalAverage="0" bottom="0" percent="0" rank="0" text="" dxfId="179">
      <formula>L387&gt;1</formula>
    </cfRule>
    <cfRule type="expression" priority="49" aboveAverage="0" equalAverage="0" bottom="0" percent="0" rank="0" text="" dxfId="180">
      <formula>L387&lt;1</formula>
    </cfRule>
  </conditionalFormatting>
  <conditionalFormatting sqref="P387:P396">
    <cfRule type="expression" priority="50" aboveAverage="0" equalAverage="0" bottom="0" percent="0" rank="0" text="" dxfId="181">
      <formula>(N387&gt;SUM(G387:G387))</formula>
    </cfRule>
    <cfRule type="expression" priority="51" aboveAverage="0" equalAverage="0" bottom="0" percent="0" rank="0" text="" dxfId="182">
      <formula>(N387&lt;SUM(G387:G387))</formula>
    </cfRule>
  </conditionalFormatting>
  <conditionalFormatting sqref="N387:N396">
    <cfRule type="cellIs" priority="52" operator="greaterThan" aboveAverage="0" equalAverage="0" bottom="0" percent="0" rank="0" text="" dxfId="183">
      <formula>1</formula>
    </cfRule>
  </conditionalFormatting>
  <conditionalFormatting sqref="O387:O396">
    <cfRule type="expression" priority="53" aboveAverage="0" equalAverage="0" bottom="0" percent="0" rank="0" text="" dxfId="184">
      <formula>N387&gt;1</formula>
    </cfRule>
    <cfRule type="expression" priority="54" aboveAverage="0" equalAverage="0" bottom="0" percent="0" rank="0" text="" dxfId="185">
      <formula>N387&lt;1</formula>
    </cfRule>
  </conditionalFormatting>
  <conditionalFormatting sqref="Q387:Q396">
    <cfRule type="cellIs" priority="55" operator="greaterThan" aboveAverage="0" equalAverage="0" bottom="0" percent="0" rank="0" text="" dxfId="186">
      <formula>1</formula>
    </cfRule>
  </conditionalFormatting>
  <conditionalFormatting sqref="R387:R396">
    <cfRule type="expression" priority="56" aboveAverage="0" equalAverage="0" bottom="0" percent="0" rank="0" text="" dxfId="187">
      <formula>Q387&gt;1</formula>
    </cfRule>
    <cfRule type="expression" priority="57" aboveAverage="0" equalAverage="0" bottom="0" percent="0" rank="0" text="" dxfId="188">
      <formula>Q387&lt;1</formula>
    </cfRule>
  </conditionalFormatting>
  <conditionalFormatting sqref="Q424 N424 L424">
    <cfRule type="cellIs" priority="58" operator="greaterThan" aboveAverage="0" equalAverage="0" bottom="0" percent="0" rank="0" text="" dxfId="189">
      <formula>1</formula>
    </cfRule>
  </conditionalFormatting>
  <conditionalFormatting sqref="R424 O424 M424">
    <cfRule type="expression" priority="59" aboveAverage="0" equalAverage="0" bottom="0" percent="0" rank="0" text="" dxfId="190">
      <formula>L424&gt;1</formula>
    </cfRule>
    <cfRule type="expression" priority="60" aboveAverage="0" equalAverage="0" bottom="0" percent="0" rank="0" text="" dxfId="191">
      <formula>L424&lt;1</formula>
    </cfRule>
  </conditionalFormatting>
  <conditionalFormatting sqref="P424">
    <cfRule type="expression" priority="61" aboveAverage="0" equalAverage="0" bottom="0" percent="0" rank="0" text="" dxfId="192">
      <formula>(N424&gt;SUM(G424:G424))</formula>
    </cfRule>
    <cfRule type="expression" priority="62" aboveAverage="0" equalAverage="0" bottom="0" percent="0" rank="0" text="" dxfId="193">
      <formula>(N424&lt;SUM(G424:G424))</formula>
    </cfRule>
  </conditionalFormatting>
  <conditionalFormatting sqref="Q449 N449 L449">
    <cfRule type="cellIs" priority="63" operator="greaterThan" aboveAverage="0" equalAverage="0" bottom="0" percent="0" rank="0" text="" dxfId="194">
      <formula>1</formula>
    </cfRule>
  </conditionalFormatting>
  <conditionalFormatting sqref="R449 O449 M449">
    <cfRule type="expression" priority="64" aboveAverage="0" equalAverage="0" bottom="0" percent="0" rank="0" text="" dxfId="195">
      <formula>L449&gt;1</formula>
    </cfRule>
    <cfRule type="expression" priority="65" aboveAverage="0" equalAverage="0" bottom="0" percent="0" rank="0" text="" dxfId="196">
      <formula>L449&lt;1</formula>
    </cfRule>
  </conditionalFormatting>
  <conditionalFormatting sqref="P449">
    <cfRule type="expression" priority="66" aboveAverage="0" equalAverage="0" bottom="0" percent="0" rank="0" text="" dxfId="197">
      <formula>(N449&gt;SUM(G449:G449))</formula>
    </cfRule>
    <cfRule type="expression" priority="67" aboveAverage="0" equalAverage="0" bottom="0" percent="0" rank="0" text="" dxfId="198">
      <formula>(N449&lt;SUM(G449:G449))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55"/>
  <sheetViews>
    <sheetView showFormulas="false" showGridLines="true" showRowColHeaders="true" showZeros="false" rightToLeft="false" tabSelected="false" showOutlineSymbols="true" defaultGridColor="true" view="normal" topLeftCell="A1" colorId="64" zoomScale="140" zoomScaleNormal="140" zoomScalePageLayoutView="100" workbookViewId="0">
      <pane xSplit="6" ySplit="15" topLeftCell="G41" activePane="bottomRight" state="frozen"/>
      <selection pane="topLeft" activeCell="A1" activeCellId="0" sqref="A1"/>
      <selection pane="topRight" activeCell="G1" activeCellId="0" sqref="G1"/>
      <selection pane="bottomLeft" activeCell="A41" activeCellId="0" sqref="A41"/>
      <selection pane="bottomRight" activeCell="C27" activeCellId="0" sqref="C2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601" width="4.29"/>
    <col collapsed="false" customWidth="true" hidden="false" outlineLevel="0" max="2" min="2" style="600" width="12.42"/>
    <col collapsed="false" customWidth="true" hidden="false" outlineLevel="0" max="3" min="3" style="601" width="40.71"/>
    <col collapsed="false" customWidth="true" hidden="false" outlineLevel="0" max="4" min="4" style="601" width="21.43"/>
    <col collapsed="false" customWidth="true" hidden="false" outlineLevel="0" max="5" min="5" style="601" width="15.71"/>
    <col collapsed="false" customWidth="true" hidden="false" outlineLevel="0" max="6" min="6" style="601" width="28.99"/>
    <col collapsed="false" customWidth="true" hidden="false" outlineLevel="0" max="7" min="7" style="601" width="24.42"/>
    <col collapsed="false" customWidth="true" hidden="false" outlineLevel="0" max="8" min="8" style="601" width="27.29"/>
    <col collapsed="false" customWidth="true" hidden="false" outlineLevel="0" max="9" min="9" style="601" width="18.42"/>
    <col collapsed="false" customWidth="true" hidden="false" outlineLevel="0" max="10" min="10" style="601" width="17.29"/>
    <col collapsed="false" customWidth="true" hidden="false" outlineLevel="0" max="11" min="11" style="601" width="18.29"/>
    <col collapsed="false" customWidth="true" hidden="false" outlineLevel="0" max="12" min="12" style="601" width="15.71"/>
    <col collapsed="false" customWidth="true" hidden="false" outlineLevel="0" max="13" min="13" style="601" width="18.29"/>
    <col collapsed="false" customWidth="true" hidden="false" outlineLevel="0" max="14" min="14" style="919" width="15.71"/>
    <col collapsed="false" customWidth="true" hidden="false" outlineLevel="0" max="15" min="15" style="601" width="18.29"/>
    <col collapsed="false" customWidth="true" hidden="false" outlineLevel="0" max="16" min="16" style="601" width="17"/>
    <col collapsed="false" customWidth="true" hidden="false" outlineLevel="0" max="17" min="17" style="601" width="15.71"/>
    <col collapsed="false" customWidth="true" hidden="false" outlineLevel="0" max="18" min="18" style="601" width="23.42"/>
    <col collapsed="false" customWidth="false" hidden="false" outlineLevel="0" max="19" min="19" style="920" width="11.42"/>
    <col collapsed="false" customWidth="false" hidden="false" outlineLevel="0" max="1024" min="20" style="601" width="11.42"/>
  </cols>
  <sheetData>
    <row r="2" customFormat="false" ht="50.1" hidden="false" customHeight="true" outlineLevel="0" collapsed="false">
      <c r="B2" s="607"/>
      <c r="C2" s="921"/>
      <c r="D2" s="922" t="s">
        <v>3237</v>
      </c>
      <c r="E2" s="922"/>
      <c r="F2" s="922"/>
      <c r="G2" s="922"/>
      <c r="H2" s="922"/>
      <c r="I2" s="922"/>
      <c r="J2" s="922"/>
      <c r="K2" s="922"/>
      <c r="L2" s="922"/>
      <c r="M2" s="922"/>
    </row>
    <row r="3" s="608" customFormat="true" ht="9.95" hidden="false" customHeight="true" outlineLevel="0" collapsed="false">
      <c r="B3" s="607"/>
      <c r="C3" s="607"/>
      <c r="D3" s="607"/>
      <c r="E3" s="607"/>
      <c r="F3" s="607"/>
      <c r="G3" s="607"/>
      <c r="H3" s="607"/>
      <c r="I3" s="607"/>
      <c r="J3" s="607"/>
      <c r="K3" s="607"/>
      <c r="L3" s="607"/>
      <c r="M3" s="607"/>
      <c r="N3" s="923"/>
      <c r="Q3" s="607"/>
      <c r="S3" s="924"/>
    </row>
    <row r="4" s="611" customFormat="true" ht="21" hidden="false" customHeight="true" outlineLevel="0" collapsed="false">
      <c r="B4" s="925" t="s">
        <v>3238</v>
      </c>
      <c r="C4" s="926" t="s">
        <v>2996</v>
      </c>
      <c r="D4" s="927"/>
      <c r="E4" s="927"/>
      <c r="F4" s="927"/>
      <c r="G4" s="928"/>
      <c r="H4" s="929"/>
      <c r="I4" s="930"/>
      <c r="J4" s="930"/>
      <c r="K4" s="930"/>
      <c r="L4" s="930"/>
      <c r="M4" s="930"/>
      <c r="N4" s="930"/>
      <c r="O4" s="930"/>
      <c r="P4" s="930"/>
      <c r="Q4" s="928"/>
      <c r="R4" s="928"/>
      <c r="S4" s="931"/>
    </row>
    <row r="5" s="613" customFormat="true" ht="16.5" hidden="false" customHeight="true" outlineLevel="0" collapsed="false">
      <c r="B5" s="925"/>
      <c r="C5" s="926"/>
      <c r="D5" s="927"/>
      <c r="E5" s="927"/>
      <c r="F5" s="927"/>
      <c r="G5" s="928"/>
      <c r="H5" s="929"/>
      <c r="I5" s="930"/>
      <c r="J5" s="930"/>
      <c r="K5" s="930"/>
      <c r="L5" s="930"/>
      <c r="M5" s="930"/>
      <c r="N5" s="930"/>
      <c r="O5" s="930"/>
      <c r="P5" s="930"/>
      <c r="Q5" s="928"/>
      <c r="R5" s="928"/>
      <c r="S5" s="932"/>
    </row>
    <row r="6" s="608" customFormat="true" ht="9.95" hidden="false" customHeight="true" outlineLevel="0" collapsed="false">
      <c r="B6" s="614"/>
      <c r="C6" s="614"/>
      <c r="D6" s="614"/>
      <c r="E6" s="614"/>
      <c r="F6" s="614"/>
      <c r="G6" s="615"/>
      <c r="H6" s="615"/>
      <c r="I6" s="615"/>
      <c r="J6" s="615"/>
      <c r="K6" s="616"/>
      <c r="L6" s="616"/>
      <c r="M6" s="933"/>
      <c r="N6" s="923"/>
      <c r="Q6" s="616"/>
      <c r="S6" s="924"/>
    </row>
    <row r="7" s="608" customFormat="true" ht="23.25" hidden="false" customHeight="true" outlineLevel="0" collapsed="false">
      <c r="B7" s="934" t="s">
        <v>3239</v>
      </c>
      <c r="C7" s="934"/>
      <c r="D7" s="934"/>
      <c r="E7" s="934"/>
      <c r="F7" s="934"/>
      <c r="G7" s="935" t="s">
        <v>3240</v>
      </c>
      <c r="H7" s="935"/>
      <c r="I7" s="935"/>
      <c r="J7" s="935"/>
      <c r="K7" s="935"/>
      <c r="L7" s="935"/>
      <c r="M7" s="935"/>
      <c r="N7" s="935"/>
      <c r="O7" s="935"/>
      <c r="P7" s="935"/>
      <c r="Q7" s="936" t="s">
        <v>2995</v>
      </c>
      <c r="R7" s="936"/>
      <c r="S7" s="924"/>
    </row>
    <row r="8" s="608" customFormat="true" ht="20.1" hidden="false" customHeight="true" outlineLevel="0" collapsed="false">
      <c r="B8" s="937" t="s">
        <v>3241</v>
      </c>
      <c r="C8" s="937"/>
      <c r="D8" s="937"/>
      <c r="E8" s="937"/>
      <c r="F8" s="938" t="n">
        <v>8797806.36</v>
      </c>
      <c r="G8" s="939"/>
      <c r="H8" s="939"/>
      <c r="I8" s="939"/>
      <c r="J8" s="939"/>
      <c r="K8" s="939"/>
      <c r="L8" s="940"/>
      <c r="M8" s="940"/>
      <c r="N8" s="941"/>
      <c r="O8" s="941"/>
      <c r="P8" s="942"/>
      <c r="Q8" s="942"/>
      <c r="R8" s="941"/>
      <c r="S8" s="924"/>
    </row>
    <row r="9" s="608" customFormat="true" ht="20.1" hidden="false" customHeight="true" outlineLevel="0" collapsed="false">
      <c r="B9" s="943" t="s">
        <v>3242</v>
      </c>
      <c r="C9" s="943"/>
      <c r="D9" s="943"/>
      <c r="E9" s="944"/>
      <c r="F9" s="945" t="n">
        <v>44075</v>
      </c>
      <c r="G9" s="946" t="s">
        <v>3243</v>
      </c>
      <c r="H9" s="947"/>
      <c r="I9" s="948"/>
      <c r="J9" s="947"/>
      <c r="K9" s="947"/>
      <c r="L9" s="947"/>
      <c r="M9" s="947"/>
      <c r="N9" s="949"/>
      <c r="O9" s="949"/>
      <c r="P9" s="950"/>
      <c r="Q9" s="950"/>
      <c r="R9" s="949" t="n">
        <v>8894461.62135576</v>
      </c>
      <c r="S9" s="924"/>
    </row>
    <row r="10" s="608" customFormat="true" ht="20.1" hidden="false" customHeight="true" outlineLevel="0" collapsed="false">
      <c r="B10" s="943" t="s">
        <v>3244</v>
      </c>
      <c r="C10" s="943"/>
      <c r="D10" s="951"/>
      <c r="E10" s="944"/>
      <c r="F10" s="952" t="n">
        <v>8.14701</v>
      </c>
      <c r="G10" s="939" t="s">
        <v>3245</v>
      </c>
      <c r="H10" s="939"/>
      <c r="I10" s="939"/>
      <c r="J10" s="939"/>
      <c r="K10" s="939"/>
      <c r="L10" s="953"/>
      <c r="M10" s="953"/>
      <c r="N10" s="953"/>
      <c r="O10" s="953"/>
      <c r="P10" s="942"/>
      <c r="Q10" s="942"/>
      <c r="R10" s="954" t="n">
        <v>44104</v>
      </c>
      <c r="S10" s="924"/>
    </row>
    <row r="11" s="608" customFormat="true" ht="20.1" hidden="false" customHeight="true" outlineLevel="0" collapsed="false">
      <c r="B11" s="951" t="s">
        <v>3246</v>
      </c>
      <c r="C11" s="951"/>
      <c r="D11" s="951"/>
      <c r="E11" s="951"/>
      <c r="F11" s="955" t="n">
        <v>8.14701</v>
      </c>
      <c r="G11" s="956" t="s">
        <v>3247</v>
      </c>
      <c r="H11" s="956"/>
      <c r="I11" s="956"/>
      <c r="J11" s="956"/>
      <c r="K11" s="956"/>
      <c r="L11" s="957"/>
      <c r="M11" s="957"/>
      <c r="N11" s="957"/>
      <c r="O11" s="957"/>
      <c r="P11" s="950"/>
      <c r="Q11" s="950"/>
      <c r="R11" s="957" t="n">
        <v>8.14701</v>
      </c>
      <c r="S11" s="924"/>
    </row>
    <row r="12" s="608" customFormat="true" ht="20.1" hidden="false" customHeight="true" outlineLevel="0" collapsed="false">
      <c r="B12" s="951"/>
      <c r="C12" s="943"/>
      <c r="D12" s="951"/>
      <c r="E12" s="958"/>
      <c r="F12" s="959"/>
      <c r="G12" s="960" t="s">
        <v>3248</v>
      </c>
      <c r="H12" s="960"/>
      <c r="I12" s="960"/>
      <c r="J12" s="960"/>
      <c r="K12" s="960"/>
      <c r="L12" s="960"/>
      <c r="M12" s="960"/>
      <c r="N12" s="961"/>
      <c r="O12" s="961"/>
      <c r="P12" s="942"/>
      <c r="Q12" s="942"/>
      <c r="R12" s="962" t="n">
        <v>1.16</v>
      </c>
      <c r="S12" s="924"/>
    </row>
    <row r="13" s="608" customFormat="true" ht="9.95" hidden="false" customHeight="true" outlineLevel="0" collapsed="false">
      <c r="B13" s="614"/>
      <c r="C13" s="614"/>
      <c r="D13" s="614"/>
      <c r="E13" s="614"/>
      <c r="F13" s="614"/>
      <c r="G13" s="615"/>
      <c r="H13" s="615"/>
      <c r="I13" s="615"/>
      <c r="J13" s="615"/>
      <c r="K13" s="616"/>
      <c r="L13" s="616"/>
      <c r="M13" s="933"/>
      <c r="N13" s="923"/>
      <c r="Q13" s="616"/>
      <c r="S13" s="924"/>
    </row>
    <row r="14" s="619" customFormat="true" ht="15.75" hidden="false" customHeight="true" outlineLevel="0" collapsed="false">
      <c r="B14" s="963" t="s">
        <v>3002</v>
      </c>
      <c r="C14" s="964" t="s">
        <v>37</v>
      </c>
      <c r="D14" s="965" t="s">
        <v>3249</v>
      </c>
      <c r="E14" s="966" t="s">
        <v>3250</v>
      </c>
      <c r="F14" s="966"/>
      <c r="G14" s="967" t="s">
        <v>3251</v>
      </c>
      <c r="H14" s="967"/>
      <c r="I14" s="968" t="s">
        <v>3230</v>
      </c>
      <c r="J14" s="969" t="s">
        <v>3231</v>
      </c>
      <c r="K14" s="970" t="s">
        <v>3232</v>
      </c>
      <c r="L14" s="971" t="s">
        <v>3224</v>
      </c>
      <c r="M14" s="971"/>
      <c r="N14" s="972" t="s">
        <v>3225</v>
      </c>
      <c r="O14" s="972"/>
      <c r="P14" s="973" t="s">
        <v>3226</v>
      </c>
      <c r="Q14" s="974" t="s">
        <v>3227</v>
      </c>
      <c r="R14" s="974"/>
      <c r="S14" s="975"/>
    </row>
    <row r="15" s="619" customFormat="true" ht="52.5" hidden="false" customHeight="true" outlineLevel="0" collapsed="false">
      <c r="B15" s="963"/>
      <c r="C15" s="964"/>
      <c r="D15" s="976" t="s">
        <v>3252</v>
      </c>
      <c r="E15" s="977" t="s">
        <v>42</v>
      </c>
      <c r="F15" s="978" t="n">
        <v>44104</v>
      </c>
      <c r="G15" s="979" t="s">
        <v>3228</v>
      </c>
      <c r="H15" s="980" t="s">
        <v>3229</v>
      </c>
      <c r="I15" s="968"/>
      <c r="J15" s="969"/>
      <c r="K15" s="970"/>
      <c r="L15" s="981" t="s">
        <v>3233</v>
      </c>
      <c r="M15" s="982" t="s">
        <v>3234</v>
      </c>
      <c r="N15" s="981" t="s">
        <v>3233</v>
      </c>
      <c r="O15" s="982" t="s">
        <v>3234</v>
      </c>
      <c r="P15" s="973"/>
      <c r="Q15" s="983" t="s">
        <v>3235</v>
      </c>
      <c r="R15" s="984" t="s">
        <v>3236</v>
      </c>
      <c r="S15" s="975"/>
    </row>
    <row r="16" s="619" customFormat="true" ht="9.95" hidden="false" customHeight="true" outlineLevel="0" collapsed="false">
      <c r="B16" s="985"/>
      <c r="C16" s="985"/>
      <c r="D16" s="985"/>
      <c r="E16" s="985"/>
      <c r="F16" s="985"/>
      <c r="G16" s="986"/>
      <c r="H16" s="986"/>
      <c r="I16" s="986"/>
      <c r="J16" s="986"/>
      <c r="K16" s="986"/>
      <c r="L16" s="986"/>
      <c r="M16" s="986"/>
      <c r="N16" s="919"/>
      <c r="Q16" s="986"/>
      <c r="S16" s="975"/>
    </row>
    <row r="17" s="987" customFormat="true" ht="24.95" hidden="false" customHeight="true" outlineLevel="0" collapsed="false">
      <c r="B17" s="988"/>
      <c r="C17" s="988"/>
      <c r="D17" s="988"/>
      <c r="E17" s="988"/>
      <c r="F17" s="988"/>
      <c r="G17" s="988"/>
      <c r="H17" s="988"/>
      <c r="I17" s="988"/>
      <c r="J17" s="988"/>
      <c r="K17" s="988"/>
      <c r="L17" s="988"/>
      <c r="M17" s="988"/>
      <c r="N17" s="988"/>
      <c r="O17" s="988"/>
      <c r="P17" s="988"/>
      <c r="Q17" s="988"/>
      <c r="R17" s="988"/>
      <c r="S17" s="989"/>
    </row>
    <row r="18" s="1004" customFormat="true" ht="30" hidden="false" customHeight="true" outlineLevel="0" collapsed="false">
      <c r="A18" s="990"/>
      <c r="B18" s="991" t="s">
        <v>45</v>
      </c>
      <c r="C18" s="992" t="s">
        <v>2171</v>
      </c>
      <c r="D18" s="993" t="n">
        <v>172530.232172874</v>
      </c>
      <c r="E18" s="994" t="n">
        <v>0.220290358083273</v>
      </c>
      <c r="F18" s="995" t="n">
        <v>38006.7466255526</v>
      </c>
      <c r="G18" s="996" t="n">
        <v>24582.82</v>
      </c>
      <c r="H18" s="996" t="n">
        <v>3375</v>
      </c>
      <c r="I18" s="997" t="n">
        <v>7226.6484359767</v>
      </c>
      <c r="J18" s="998" t="n">
        <v>0</v>
      </c>
      <c r="K18" s="999" t="n">
        <v>35184.4684359767</v>
      </c>
      <c r="L18" s="1000" t="n">
        <v>0.925742705173338</v>
      </c>
      <c r="M18" s="1001" t="n">
        <v>-2822.2781895759</v>
      </c>
      <c r="N18" s="1000"/>
      <c r="O18" s="1001"/>
      <c r="P18" s="1001" t="n">
        <v>-2822.2781895759</v>
      </c>
      <c r="Q18" s="1000" t="n">
        <v>0.954692269552839</v>
      </c>
      <c r="R18" s="1002" t="n">
        <v>164713.278919599</v>
      </c>
      <c r="S18" s="1003"/>
    </row>
    <row r="19" s="1004" customFormat="true" ht="30" hidden="false" customHeight="true" outlineLevel="0" collapsed="false">
      <c r="A19" s="990"/>
      <c r="B19" s="991" t="s">
        <v>88</v>
      </c>
      <c r="C19" s="992" t="s">
        <v>2194</v>
      </c>
      <c r="D19" s="993" t="n">
        <v>46424.9168</v>
      </c>
      <c r="E19" s="994" t="n">
        <v>0.517394572907452</v>
      </c>
      <c r="F19" s="995" t="n">
        <v>24020</v>
      </c>
      <c r="G19" s="996" t="n">
        <v>3142.79</v>
      </c>
      <c r="H19" s="1005" t="n">
        <v>0</v>
      </c>
      <c r="I19" s="997" t="n">
        <v>1800</v>
      </c>
      <c r="J19" s="998" t="n">
        <v>0</v>
      </c>
      <c r="K19" s="999" t="n">
        <v>4942.79</v>
      </c>
      <c r="L19" s="1000" t="n">
        <v>0.205778101582015</v>
      </c>
      <c r="M19" s="1001" t="n">
        <v>-19077.21</v>
      </c>
      <c r="N19" s="1000"/>
      <c r="O19" s="1001"/>
      <c r="P19" s="1001" t="n">
        <v>-19077.21</v>
      </c>
      <c r="Q19" s="1000" t="n">
        <v>0.397426000828148</v>
      </c>
      <c r="R19" s="1002" t="n">
        <v>18450.4690226035</v>
      </c>
      <c r="S19" s="1003"/>
    </row>
    <row r="20" s="1004" customFormat="true" ht="30" hidden="false" customHeight="true" outlineLevel="0" collapsed="false">
      <c r="A20" s="990"/>
      <c r="B20" s="991" t="s">
        <v>108</v>
      </c>
      <c r="C20" s="992" t="s">
        <v>2207</v>
      </c>
      <c r="D20" s="993" t="n">
        <v>42804.990376</v>
      </c>
      <c r="E20" s="994" t="n">
        <v>0.654037058625223</v>
      </c>
      <c r="F20" s="995" t="n">
        <v>27996.05</v>
      </c>
      <c r="G20" s="996" t="n">
        <v>16177.86</v>
      </c>
      <c r="H20" s="1005" t="n">
        <v>735.7</v>
      </c>
      <c r="I20" s="997" t="n">
        <v>0</v>
      </c>
      <c r="J20" s="998" t="n">
        <v>5638.48</v>
      </c>
      <c r="K20" s="999" t="n">
        <v>11275.08</v>
      </c>
      <c r="L20" s="1000" t="n">
        <v>0.40273824343077</v>
      </c>
      <c r="M20" s="1001" t="n">
        <v>-16720.97</v>
      </c>
      <c r="N20" s="1000"/>
      <c r="O20" s="1001"/>
      <c r="P20" s="1001" t="n">
        <v>-16720.97</v>
      </c>
      <c r="Q20" s="1000" t="n">
        <v>0.506053460467448</v>
      </c>
      <c r="R20" s="1002" t="n">
        <v>21661.6135050506</v>
      </c>
      <c r="S20" s="1003"/>
    </row>
    <row r="21" s="1004" customFormat="true" ht="30" hidden="false" customHeight="true" outlineLevel="0" collapsed="false">
      <c r="A21" s="990"/>
      <c r="B21" s="991" t="s">
        <v>152</v>
      </c>
      <c r="C21" s="992" t="s">
        <v>2238</v>
      </c>
      <c r="D21" s="993" t="n">
        <v>39800</v>
      </c>
      <c r="E21" s="994" t="n">
        <v>1</v>
      </c>
      <c r="F21" s="995" t="n">
        <v>39800</v>
      </c>
      <c r="G21" s="996" t="n">
        <v>25700</v>
      </c>
      <c r="H21" s="1005" t="n">
        <v>0</v>
      </c>
      <c r="I21" s="997" t="n">
        <v>0</v>
      </c>
      <c r="J21" s="998" t="n">
        <v>0</v>
      </c>
      <c r="K21" s="999" t="n">
        <v>25700</v>
      </c>
      <c r="L21" s="1000" t="n">
        <v>0.645728643216081</v>
      </c>
      <c r="M21" s="1001" t="n">
        <v>-14100</v>
      </c>
      <c r="N21" s="1000"/>
      <c r="O21" s="1001"/>
      <c r="P21" s="1001" t="n">
        <v>-14100</v>
      </c>
      <c r="Q21" s="1000" t="n">
        <v>0.645728643216081</v>
      </c>
      <c r="R21" s="1002" t="n">
        <v>25700</v>
      </c>
      <c r="S21" s="1003"/>
    </row>
    <row r="22" s="1004" customFormat="true" ht="30" hidden="false" customHeight="true" outlineLevel="0" collapsed="false">
      <c r="A22" s="990"/>
      <c r="B22" s="991" t="s">
        <v>158</v>
      </c>
      <c r="C22" s="992" t="s">
        <v>2243</v>
      </c>
      <c r="D22" s="993" t="n">
        <v>575969.411426907</v>
      </c>
      <c r="E22" s="994" t="n">
        <v>0.171498851406256</v>
      </c>
      <c r="F22" s="995" t="n">
        <v>98778.0925048515</v>
      </c>
      <c r="G22" s="996" t="n">
        <v>60409.71</v>
      </c>
      <c r="H22" s="1005" t="n">
        <v>26263.96</v>
      </c>
      <c r="I22" s="997" t="n">
        <v>45601.3628003861</v>
      </c>
      <c r="J22" s="998" t="n">
        <v>13989.14</v>
      </c>
      <c r="K22" s="999" t="n">
        <v>118285.892800386</v>
      </c>
      <c r="L22" s="1000" t="n">
        <v>1.19749116226937</v>
      </c>
      <c r="M22" s="1001" t="n">
        <v>19507.8002955346</v>
      </c>
      <c r="N22" s="1000"/>
      <c r="O22" s="1001"/>
      <c r="P22" s="1001" t="n">
        <v>19507.8002955346</v>
      </c>
      <c r="Q22" s="1000" t="n">
        <v>1</v>
      </c>
      <c r="R22" s="1002" t="n">
        <v>575969.411426907</v>
      </c>
      <c r="S22" s="1003"/>
    </row>
    <row r="23" s="1004" customFormat="true" ht="30" hidden="false" customHeight="true" outlineLevel="0" collapsed="false">
      <c r="A23" s="990"/>
      <c r="B23" s="991" t="s">
        <v>212</v>
      </c>
      <c r="C23" s="992" t="s">
        <v>2285</v>
      </c>
      <c r="D23" s="993" t="n">
        <v>1081787.215608</v>
      </c>
      <c r="E23" s="994" t="n">
        <v>0</v>
      </c>
      <c r="F23" s="995" t="n">
        <v>0</v>
      </c>
      <c r="G23" s="996" t="n">
        <v>0</v>
      </c>
      <c r="H23" s="1005" t="n">
        <v>524.37</v>
      </c>
      <c r="I23" s="997" t="n">
        <v>0</v>
      </c>
      <c r="J23" s="998" t="n">
        <v>389.57</v>
      </c>
      <c r="K23" s="999" t="n">
        <v>134.8</v>
      </c>
      <c r="L23" s="1000" t="n">
        <v>0</v>
      </c>
      <c r="M23" s="1001" t="n">
        <v>0</v>
      </c>
      <c r="N23" s="1000"/>
      <c r="O23" s="1001"/>
      <c r="P23" s="1001" t="n">
        <v>0</v>
      </c>
      <c r="Q23" s="1000" t="n">
        <v>1</v>
      </c>
      <c r="R23" s="1002" t="n">
        <v>1081787.215608</v>
      </c>
      <c r="S23" s="1003"/>
    </row>
    <row r="24" s="1004" customFormat="true" ht="30" hidden="false" customHeight="true" outlineLevel="0" collapsed="false">
      <c r="A24" s="990"/>
      <c r="B24" s="991" t="s">
        <v>223</v>
      </c>
      <c r="C24" s="992" t="s">
        <v>2291</v>
      </c>
      <c r="D24" s="993" t="n">
        <v>219517.463016</v>
      </c>
      <c r="E24" s="994" t="n">
        <v>0</v>
      </c>
      <c r="F24" s="995" t="n">
        <v>0</v>
      </c>
      <c r="G24" s="996" t="n">
        <v>0</v>
      </c>
      <c r="H24" s="1005" t="n">
        <v>0</v>
      </c>
      <c r="I24" s="997" t="n">
        <v>0</v>
      </c>
      <c r="J24" s="998" t="n">
        <v>0</v>
      </c>
      <c r="K24" s="999" t="n">
        <v>0</v>
      </c>
      <c r="L24" s="1000" t="n">
        <v>0</v>
      </c>
      <c r="M24" s="1001" t="n">
        <v>0</v>
      </c>
      <c r="N24" s="1000"/>
      <c r="O24" s="1001"/>
      <c r="P24" s="1001" t="n">
        <v>0</v>
      </c>
      <c r="Q24" s="1000" t="n">
        <v>1</v>
      </c>
      <c r="R24" s="1002" t="n">
        <v>219517.463016</v>
      </c>
      <c r="S24" s="1003"/>
    </row>
    <row r="25" s="1004" customFormat="true" ht="30" hidden="false" customHeight="true" outlineLevel="0" collapsed="false">
      <c r="A25" s="990"/>
      <c r="B25" s="991" t="s">
        <v>274</v>
      </c>
      <c r="C25" s="992" t="s">
        <v>2321</v>
      </c>
      <c r="D25" s="993" t="n">
        <v>83696.820012</v>
      </c>
      <c r="E25" s="994" t="n">
        <v>0</v>
      </c>
      <c r="F25" s="995" t="n">
        <v>0</v>
      </c>
      <c r="G25" s="996" t="n">
        <v>0</v>
      </c>
      <c r="H25" s="1005" t="n">
        <v>0</v>
      </c>
      <c r="I25" s="997" t="n">
        <v>0</v>
      </c>
      <c r="J25" s="998" t="n">
        <v>0</v>
      </c>
      <c r="K25" s="999" t="n">
        <v>0</v>
      </c>
      <c r="L25" s="1000" t="n">
        <v>0</v>
      </c>
      <c r="M25" s="1001" t="n">
        <v>0</v>
      </c>
      <c r="N25" s="1000"/>
      <c r="O25" s="1001"/>
      <c r="P25" s="1001" t="n">
        <v>0</v>
      </c>
      <c r="Q25" s="1000" t="n">
        <v>1</v>
      </c>
      <c r="R25" s="1002" t="n">
        <v>83696.820012</v>
      </c>
      <c r="S25" s="1003"/>
    </row>
    <row r="26" s="1004" customFormat="true" ht="30" hidden="false" customHeight="true" outlineLevel="0" collapsed="false">
      <c r="A26" s="990"/>
      <c r="B26" s="991" t="s">
        <v>292</v>
      </c>
      <c r="C26" s="992" t="s">
        <v>2331</v>
      </c>
      <c r="D26" s="993" t="n">
        <v>348751.548072</v>
      </c>
      <c r="E26" s="994" t="n">
        <v>0</v>
      </c>
      <c r="F26" s="995" t="n">
        <v>0</v>
      </c>
      <c r="G26" s="996" t="n">
        <v>0</v>
      </c>
      <c r="H26" s="1005" t="n">
        <v>0</v>
      </c>
      <c r="I26" s="997" t="n">
        <v>0</v>
      </c>
      <c r="J26" s="998" t="n">
        <v>0</v>
      </c>
      <c r="K26" s="999" t="n">
        <v>0</v>
      </c>
      <c r="L26" s="1000" t="n">
        <v>0</v>
      </c>
      <c r="M26" s="1001" t="n">
        <v>0</v>
      </c>
      <c r="N26" s="1000"/>
      <c r="O26" s="1001"/>
      <c r="P26" s="1001" t="n">
        <v>0</v>
      </c>
      <c r="Q26" s="1000" t="n">
        <v>1</v>
      </c>
      <c r="R26" s="1002" t="n">
        <v>348751.548072</v>
      </c>
      <c r="S26" s="1003"/>
    </row>
    <row r="27" s="1004" customFormat="true" ht="30" hidden="false" customHeight="true" outlineLevel="0" collapsed="false">
      <c r="A27" s="990"/>
      <c r="B27" s="991" t="s">
        <v>454</v>
      </c>
      <c r="C27" s="992" t="s">
        <v>2456</v>
      </c>
      <c r="D27" s="993" t="n">
        <v>284406.68664</v>
      </c>
      <c r="E27" s="994" t="n">
        <v>0</v>
      </c>
      <c r="F27" s="995" t="n">
        <v>0</v>
      </c>
      <c r="G27" s="996" t="n">
        <v>0</v>
      </c>
      <c r="H27" s="1005" t="n">
        <v>0</v>
      </c>
      <c r="I27" s="997" t="n">
        <v>0</v>
      </c>
      <c r="J27" s="998" t="n">
        <v>0</v>
      </c>
      <c r="K27" s="999" t="n">
        <v>0</v>
      </c>
      <c r="L27" s="1000" t="n">
        <v>0</v>
      </c>
      <c r="M27" s="1001" t="n">
        <v>0</v>
      </c>
      <c r="N27" s="1000"/>
      <c r="O27" s="1001"/>
      <c r="P27" s="1001" t="n">
        <v>0</v>
      </c>
      <c r="Q27" s="1000" t="n">
        <v>1</v>
      </c>
      <c r="R27" s="1002" t="n">
        <v>284406.68664</v>
      </c>
      <c r="S27" s="1003"/>
    </row>
    <row r="28" s="1004" customFormat="true" ht="30" hidden="false" customHeight="true" outlineLevel="0" collapsed="false">
      <c r="A28" s="990"/>
      <c r="B28" s="991" t="s">
        <v>535</v>
      </c>
      <c r="C28" s="992" t="s">
        <v>2528</v>
      </c>
      <c r="D28" s="993" t="n">
        <v>43778.790648</v>
      </c>
      <c r="E28" s="994" t="n">
        <v>0</v>
      </c>
      <c r="F28" s="995" t="n">
        <v>0</v>
      </c>
      <c r="G28" s="996" t="n">
        <v>0</v>
      </c>
      <c r="H28" s="1005" t="n">
        <v>0</v>
      </c>
      <c r="I28" s="997" t="n">
        <v>0</v>
      </c>
      <c r="J28" s="998" t="n">
        <v>0</v>
      </c>
      <c r="K28" s="999" t="n">
        <v>0</v>
      </c>
      <c r="L28" s="1000" t="n">
        <v>0</v>
      </c>
      <c r="M28" s="1001" t="n">
        <v>0</v>
      </c>
      <c r="N28" s="1000"/>
      <c r="O28" s="1001"/>
      <c r="P28" s="1001" t="n">
        <v>0</v>
      </c>
      <c r="Q28" s="1000" t="n">
        <v>1</v>
      </c>
      <c r="R28" s="1002" t="n">
        <v>43778.790648</v>
      </c>
      <c r="S28" s="1003"/>
    </row>
    <row r="29" s="1004" customFormat="true" ht="30" hidden="false" customHeight="true" outlineLevel="0" collapsed="false">
      <c r="A29" s="990"/>
      <c r="B29" s="991" t="s">
        <v>549</v>
      </c>
      <c r="C29" s="992" t="s">
        <v>2539</v>
      </c>
      <c r="D29" s="993" t="n">
        <v>389543.195196</v>
      </c>
      <c r="E29" s="994" t="n">
        <v>0</v>
      </c>
      <c r="F29" s="995" t="n">
        <v>0</v>
      </c>
      <c r="G29" s="996" t="n">
        <v>0</v>
      </c>
      <c r="H29" s="1005" t="n">
        <v>0</v>
      </c>
      <c r="I29" s="997" t="n">
        <v>0</v>
      </c>
      <c r="J29" s="998" t="n">
        <v>0</v>
      </c>
      <c r="K29" s="999" t="n">
        <v>0</v>
      </c>
      <c r="L29" s="1000" t="n">
        <v>0</v>
      </c>
      <c r="M29" s="1001" t="n">
        <v>0</v>
      </c>
      <c r="N29" s="1000"/>
      <c r="O29" s="1001"/>
      <c r="P29" s="1001" t="n">
        <v>0</v>
      </c>
      <c r="Q29" s="1000" t="n">
        <v>1</v>
      </c>
      <c r="R29" s="1002" t="n">
        <v>389543.195196</v>
      </c>
      <c r="S29" s="1003"/>
    </row>
    <row r="30" s="1004" customFormat="true" ht="30" hidden="false" customHeight="true" outlineLevel="0" collapsed="false">
      <c r="A30" s="990"/>
      <c r="B30" s="991" t="s">
        <v>600</v>
      </c>
      <c r="C30" s="992" t="s">
        <v>2583</v>
      </c>
      <c r="D30" s="993" t="n">
        <v>559791.438912</v>
      </c>
      <c r="E30" s="994" t="n">
        <v>0</v>
      </c>
      <c r="F30" s="995" t="n">
        <v>0</v>
      </c>
      <c r="G30" s="996" t="n">
        <v>0</v>
      </c>
      <c r="H30" s="1005" t="n">
        <v>0</v>
      </c>
      <c r="I30" s="997" t="n">
        <v>0</v>
      </c>
      <c r="J30" s="998" t="n">
        <v>0</v>
      </c>
      <c r="K30" s="999" t="n">
        <v>0</v>
      </c>
      <c r="L30" s="1000" t="n">
        <v>0</v>
      </c>
      <c r="M30" s="1001" t="n">
        <v>0</v>
      </c>
      <c r="N30" s="1000"/>
      <c r="O30" s="1001"/>
      <c r="P30" s="1001" t="n">
        <v>0</v>
      </c>
      <c r="Q30" s="1000" t="n">
        <v>1</v>
      </c>
      <c r="R30" s="1002" t="n">
        <v>559791.438912</v>
      </c>
      <c r="S30" s="1003"/>
    </row>
    <row r="31" s="1004" customFormat="true" ht="30" hidden="false" customHeight="true" outlineLevel="0" collapsed="false">
      <c r="A31" s="990"/>
      <c r="B31" s="991" t="s">
        <v>610</v>
      </c>
      <c r="C31" s="992" t="s">
        <v>2591</v>
      </c>
      <c r="D31" s="993" t="n">
        <v>58260.552768</v>
      </c>
      <c r="E31" s="994" t="n">
        <v>0</v>
      </c>
      <c r="F31" s="995" t="n">
        <v>0</v>
      </c>
      <c r="G31" s="996" t="n">
        <v>0</v>
      </c>
      <c r="H31" s="1005" t="n">
        <v>0</v>
      </c>
      <c r="I31" s="997" t="n">
        <v>0</v>
      </c>
      <c r="J31" s="998" t="n">
        <v>0</v>
      </c>
      <c r="K31" s="999" t="n">
        <v>0</v>
      </c>
      <c r="L31" s="1000" t="n">
        <v>0</v>
      </c>
      <c r="M31" s="1001" t="n">
        <v>0</v>
      </c>
      <c r="N31" s="1000"/>
      <c r="O31" s="1001"/>
      <c r="P31" s="1001" t="n">
        <v>0</v>
      </c>
      <c r="Q31" s="1000" t="n">
        <v>1</v>
      </c>
      <c r="R31" s="1002" t="n">
        <v>58260.552768</v>
      </c>
      <c r="S31" s="1003"/>
    </row>
    <row r="32" s="1004" customFormat="true" ht="30" hidden="false" customHeight="true" outlineLevel="0" collapsed="false">
      <c r="A32" s="990"/>
      <c r="B32" s="991" t="s">
        <v>632</v>
      </c>
      <c r="C32" s="992" t="s">
        <v>2607</v>
      </c>
      <c r="D32" s="993" t="n">
        <v>71794.41534</v>
      </c>
      <c r="E32" s="994" t="n">
        <v>0</v>
      </c>
      <c r="F32" s="995" t="n">
        <v>0</v>
      </c>
      <c r="G32" s="996" t="n">
        <v>0</v>
      </c>
      <c r="H32" s="1005" t="n">
        <v>0</v>
      </c>
      <c r="I32" s="997" t="n">
        <v>0</v>
      </c>
      <c r="J32" s="998" t="n">
        <v>0</v>
      </c>
      <c r="K32" s="999" t="n">
        <v>0</v>
      </c>
      <c r="L32" s="1000" t="n">
        <v>0</v>
      </c>
      <c r="M32" s="1001" t="n">
        <v>0</v>
      </c>
      <c r="N32" s="1000"/>
      <c r="O32" s="1001"/>
      <c r="P32" s="1001" t="n">
        <v>0</v>
      </c>
      <c r="Q32" s="1000" t="n">
        <v>1</v>
      </c>
      <c r="R32" s="1002" t="n">
        <v>71794.41534</v>
      </c>
      <c r="S32" s="1003"/>
    </row>
    <row r="33" s="1004" customFormat="true" ht="30" hidden="false" customHeight="true" outlineLevel="0" collapsed="false">
      <c r="A33" s="990"/>
      <c r="B33" s="991" t="s">
        <v>662</v>
      </c>
      <c r="C33" s="1006" t="s">
        <v>2630</v>
      </c>
      <c r="D33" s="993" t="n">
        <v>947106.109656</v>
      </c>
      <c r="E33" s="994" t="n">
        <v>0.0174515341912954</v>
      </c>
      <c r="F33" s="995" t="n">
        <v>16528.4546554465</v>
      </c>
      <c r="G33" s="996" t="n">
        <v>18656.6</v>
      </c>
      <c r="H33" s="1005" t="n">
        <v>41284.53</v>
      </c>
      <c r="I33" s="997" t="n">
        <v>-37332</v>
      </c>
      <c r="J33" s="998" t="n">
        <v>3994.37</v>
      </c>
      <c r="K33" s="999" t="n">
        <v>18614.76</v>
      </c>
      <c r="L33" s="1000" t="n">
        <v>1.12622506992001</v>
      </c>
      <c r="M33" s="1001" t="n">
        <v>2086.30534455351</v>
      </c>
      <c r="N33" s="1000"/>
      <c r="O33" s="1001"/>
      <c r="P33" s="1001" t="n">
        <v>2086.30534455351</v>
      </c>
      <c r="Q33" s="1000" t="n">
        <v>1</v>
      </c>
      <c r="R33" s="1002" t="n">
        <v>947106.109656</v>
      </c>
      <c r="S33" s="1003"/>
    </row>
    <row r="34" s="1004" customFormat="true" ht="30" hidden="false" customHeight="true" outlineLevel="0" collapsed="false">
      <c r="A34" s="990"/>
      <c r="B34" s="991" t="s">
        <v>705</v>
      </c>
      <c r="C34" s="992" t="s">
        <v>2661</v>
      </c>
      <c r="D34" s="993" t="n">
        <v>84135.085596</v>
      </c>
      <c r="E34" s="994" t="n">
        <v>0</v>
      </c>
      <c r="F34" s="995" t="n">
        <v>0</v>
      </c>
      <c r="G34" s="996" t="n">
        <v>0</v>
      </c>
      <c r="H34" s="1005" t="n">
        <v>0</v>
      </c>
      <c r="I34" s="997" t="n">
        <v>0</v>
      </c>
      <c r="J34" s="998" t="n">
        <v>0</v>
      </c>
      <c r="K34" s="999" t="n">
        <v>0</v>
      </c>
      <c r="L34" s="1000" t="n">
        <v>0</v>
      </c>
      <c r="M34" s="1001" t="n">
        <v>0</v>
      </c>
      <c r="N34" s="1000"/>
      <c r="O34" s="1001"/>
      <c r="P34" s="1001" t="n">
        <v>0</v>
      </c>
      <c r="Q34" s="1000" t="n">
        <v>1</v>
      </c>
      <c r="R34" s="1002" t="n">
        <v>84135.085596</v>
      </c>
      <c r="S34" s="1003"/>
    </row>
    <row r="35" s="1004" customFormat="true" ht="30" hidden="false" customHeight="true" outlineLevel="0" collapsed="false">
      <c r="A35" s="990"/>
      <c r="B35" s="991" t="s">
        <v>716</v>
      </c>
      <c r="C35" s="992" t="s">
        <v>2669</v>
      </c>
      <c r="D35" s="993" t="n">
        <v>112872.679092</v>
      </c>
      <c r="E35" s="994" t="n">
        <v>0</v>
      </c>
      <c r="F35" s="995" t="n">
        <v>0</v>
      </c>
      <c r="G35" s="996" t="n">
        <v>0</v>
      </c>
      <c r="H35" s="1005" t="n">
        <v>0</v>
      </c>
      <c r="I35" s="997" t="n">
        <v>0</v>
      </c>
      <c r="J35" s="998" t="n">
        <v>0</v>
      </c>
      <c r="K35" s="999" t="n">
        <v>0</v>
      </c>
      <c r="L35" s="1000" t="n">
        <v>0</v>
      </c>
      <c r="M35" s="1001" t="n">
        <v>0</v>
      </c>
      <c r="N35" s="1000"/>
      <c r="O35" s="1001"/>
      <c r="P35" s="1001" t="n">
        <v>0</v>
      </c>
      <c r="Q35" s="1000" t="n">
        <v>1</v>
      </c>
      <c r="R35" s="1002" t="n">
        <v>112872.679092</v>
      </c>
      <c r="S35" s="1003"/>
    </row>
    <row r="36" s="1004" customFormat="true" ht="30" hidden="false" customHeight="true" outlineLevel="0" collapsed="false">
      <c r="A36" s="990"/>
      <c r="B36" s="991" t="s">
        <v>771</v>
      </c>
      <c r="C36" s="992" t="s">
        <v>2717</v>
      </c>
      <c r="D36" s="993" t="n">
        <v>185118.217452</v>
      </c>
      <c r="E36" s="994" t="n">
        <v>0</v>
      </c>
      <c r="F36" s="995" t="n">
        <v>0</v>
      </c>
      <c r="G36" s="996" t="n">
        <v>0</v>
      </c>
      <c r="H36" s="1005" t="n">
        <v>0</v>
      </c>
      <c r="I36" s="997" t="n">
        <v>0</v>
      </c>
      <c r="J36" s="998" t="n">
        <v>0</v>
      </c>
      <c r="K36" s="999" t="n">
        <v>0</v>
      </c>
      <c r="L36" s="1000" t="n">
        <v>0</v>
      </c>
      <c r="M36" s="1001" t="n">
        <v>0</v>
      </c>
      <c r="N36" s="1000"/>
      <c r="O36" s="1001"/>
      <c r="P36" s="1001" t="n">
        <v>0</v>
      </c>
      <c r="Q36" s="1000" t="n">
        <v>1</v>
      </c>
      <c r="R36" s="1002" t="n">
        <v>185118.217452</v>
      </c>
      <c r="S36" s="1003"/>
    </row>
    <row r="37" s="1004" customFormat="true" ht="30" hidden="false" customHeight="true" outlineLevel="0" collapsed="false">
      <c r="A37" s="990"/>
      <c r="B37" s="991" t="s">
        <v>839</v>
      </c>
      <c r="C37" s="992" t="s">
        <v>2775</v>
      </c>
      <c r="D37" s="993" t="n">
        <v>170808.76116</v>
      </c>
      <c r="E37" s="994" t="n">
        <v>0</v>
      </c>
      <c r="F37" s="995" t="n">
        <v>0</v>
      </c>
      <c r="G37" s="996" t="n">
        <v>140</v>
      </c>
      <c r="H37" s="1005" t="n">
        <v>0</v>
      </c>
      <c r="I37" s="997" t="n">
        <v>0</v>
      </c>
      <c r="J37" s="998" t="n">
        <v>0</v>
      </c>
      <c r="K37" s="999" t="n">
        <v>140</v>
      </c>
      <c r="L37" s="1000" t="n">
        <v>0</v>
      </c>
      <c r="M37" s="1001" t="n">
        <v>0</v>
      </c>
      <c r="N37" s="1000"/>
      <c r="O37" s="1001"/>
      <c r="P37" s="1001" t="n">
        <v>0</v>
      </c>
      <c r="Q37" s="1000" t="n">
        <v>1</v>
      </c>
      <c r="R37" s="1002" t="n">
        <v>170808.76116</v>
      </c>
      <c r="S37" s="1003"/>
    </row>
    <row r="38" s="1021" customFormat="true" ht="30" hidden="false" customHeight="true" outlineLevel="0" collapsed="false">
      <c r="A38" s="1007"/>
      <c r="B38" s="1008" t="s">
        <v>3253</v>
      </c>
      <c r="C38" s="1008"/>
      <c r="D38" s="1009" t="n">
        <v>5518898.52994378</v>
      </c>
      <c r="E38" s="1010" t="n">
        <v>0.0444163527297806</v>
      </c>
      <c r="F38" s="1011" t="n">
        <v>245129.343785851</v>
      </c>
      <c r="G38" s="1012" t="n">
        <v>148809.78</v>
      </c>
      <c r="H38" s="1013" t="n">
        <v>72183.56</v>
      </c>
      <c r="I38" s="1014" t="n">
        <v>17296.0112363628</v>
      </c>
      <c r="J38" s="1015" t="n">
        <v>24011.56</v>
      </c>
      <c r="K38" s="1016" t="n">
        <v>214277.791236363</v>
      </c>
      <c r="L38" s="1017" t="n">
        <v>0.874141740548042</v>
      </c>
      <c r="M38" s="1018" t="n">
        <v>-30851.5525494878</v>
      </c>
      <c r="N38" s="1017"/>
      <c r="O38" s="1018"/>
      <c r="P38" s="1018" t="n">
        <v>-30851.5525494878</v>
      </c>
      <c r="Q38" s="1017" t="n">
        <v>1</v>
      </c>
      <c r="R38" s="1019" t="n">
        <v>5447863.75204216</v>
      </c>
      <c r="S38" s="1020"/>
    </row>
    <row r="39" s="1021" customFormat="true" ht="15" hidden="false" customHeight="true" outlineLevel="0" collapsed="false">
      <c r="B39" s="1022"/>
      <c r="C39" s="1022"/>
      <c r="D39" s="1022"/>
      <c r="E39" s="1022"/>
      <c r="F39" s="1020"/>
      <c r="G39" s="1020"/>
      <c r="H39" s="1020"/>
      <c r="I39" s="1020"/>
      <c r="J39" s="1020"/>
      <c r="K39" s="1022"/>
      <c r="L39" s="1022"/>
      <c r="M39" s="1022"/>
      <c r="N39" s="1022"/>
      <c r="O39" s="1022"/>
      <c r="P39" s="1022"/>
      <c r="Q39" s="1022"/>
      <c r="R39" s="1022"/>
      <c r="S39" s="1020"/>
    </row>
    <row r="40" s="987" customFormat="true" ht="24.95" hidden="false" customHeight="true" outlineLevel="0" collapsed="false">
      <c r="B40" s="1023"/>
      <c r="C40" s="1024"/>
      <c r="D40" s="1024"/>
      <c r="E40" s="1024"/>
      <c r="F40" s="1024"/>
      <c r="G40" s="1024"/>
      <c r="H40" s="1024"/>
      <c r="I40" s="1024"/>
      <c r="J40" s="1024"/>
      <c r="K40" s="1024"/>
      <c r="L40" s="1024"/>
      <c r="M40" s="1024"/>
      <c r="N40" s="1024"/>
      <c r="O40" s="1024"/>
      <c r="P40" s="1024"/>
      <c r="Q40" s="1024"/>
      <c r="R40" s="1024"/>
      <c r="S40" s="989"/>
    </row>
    <row r="41" s="1004" customFormat="true" ht="30" hidden="false" customHeight="true" outlineLevel="0" collapsed="false">
      <c r="A41" s="1025"/>
      <c r="B41" s="1026" t="s">
        <v>45</v>
      </c>
      <c r="C41" s="1027" t="s">
        <v>2807</v>
      </c>
      <c r="D41" s="1028" t="n">
        <v>176266.988825333</v>
      </c>
      <c r="E41" s="1029" t="n">
        <v>0.111880998307552</v>
      </c>
      <c r="F41" s="1030" t="n">
        <v>19720.9266784444</v>
      </c>
      <c r="G41" s="1031" t="n">
        <v>7766.85</v>
      </c>
      <c r="H41" s="1032" t="n">
        <v>3082.88</v>
      </c>
      <c r="I41" s="1033" t="n">
        <v>0</v>
      </c>
      <c r="J41" s="1034"/>
      <c r="K41" s="1035" t="n">
        <v>10849.73</v>
      </c>
      <c r="L41" s="1036" t="n">
        <v>0.550163294905359</v>
      </c>
      <c r="M41" s="1034" t="n">
        <v>-8871.19667844445</v>
      </c>
      <c r="N41" s="1036"/>
      <c r="O41" s="1034"/>
      <c r="P41" s="1033" t="n">
        <v>-8871.19667844445</v>
      </c>
      <c r="Q41" s="1036" t="n">
        <v>1</v>
      </c>
      <c r="R41" s="1034" t="n">
        <v>176266.988825333</v>
      </c>
      <c r="S41" s="1003"/>
    </row>
    <row r="42" s="1004" customFormat="true" ht="30" hidden="false" customHeight="true" outlineLevel="0" collapsed="false">
      <c r="A42" s="1025"/>
      <c r="B42" s="991" t="s">
        <v>88</v>
      </c>
      <c r="C42" s="1037" t="s">
        <v>2821</v>
      </c>
      <c r="D42" s="1028" t="n">
        <v>66453.8897826667</v>
      </c>
      <c r="E42" s="1038" t="n">
        <v>0.0310153756882589</v>
      </c>
      <c r="F42" s="995" t="n">
        <v>2061.09235755556</v>
      </c>
      <c r="G42" s="1031" t="n">
        <v>917.55</v>
      </c>
      <c r="H42" s="1032" t="n">
        <v>0</v>
      </c>
      <c r="I42" s="1033" t="n">
        <v>0</v>
      </c>
      <c r="J42" s="1034"/>
      <c r="K42" s="1035" t="n">
        <v>917.55</v>
      </c>
      <c r="L42" s="1036" t="n">
        <v>0.445176557293245</v>
      </c>
      <c r="M42" s="1034" t="n">
        <v>-1143.54235755556</v>
      </c>
      <c r="N42" s="1036"/>
      <c r="O42" s="1034"/>
      <c r="P42" s="1033" t="n">
        <v>-1143.54235755556</v>
      </c>
      <c r="Q42" s="1036" t="n">
        <v>1</v>
      </c>
      <c r="R42" s="1034" t="n">
        <v>66453.8897826667</v>
      </c>
      <c r="S42" s="1003"/>
    </row>
    <row r="43" s="1004" customFormat="true" ht="30" hidden="false" customHeight="true" outlineLevel="0" collapsed="false">
      <c r="A43" s="1025"/>
      <c r="B43" s="991" t="s">
        <v>108</v>
      </c>
      <c r="C43" s="1037" t="s">
        <v>2843</v>
      </c>
      <c r="D43" s="1028" t="n">
        <v>1491465.81942433</v>
      </c>
      <c r="E43" s="1038" t="n">
        <v>0.0849843808575851</v>
      </c>
      <c r="F43" s="995" t="n">
        <v>126751.299234028</v>
      </c>
      <c r="G43" s="1031" t="n">
        <v>57375.9</v>
      </c>
      <c r="H43" s="1032" t="n">
        <v>8777.68</v>
      </c>
      <c r="I43" s="1033" t="n">
        <v>0</v>
      </c>
      <c r="J43" s="1034"/>
      <c r="K43" s="1035" t="n">
        <v>66153.58</v>
      </c>
      <c r="L43" s="1036" t="n">
        <v>0.521916385865656</v>
      </c>
      <c r="M43" s="1034" t="n">
        <v>-60597.7192340277</v>
      </c>
      <c r="N43" s="1036"/>
      <c r="O43" s="1034"/>
      <c r="P43" s="1033" t="n">
        <v>-60597.7192340277</v>
      </c>
      <c r="Q43" s="1036" t="n">
        <v>1</v>
      </c>
      <c r="R43" s="1034" t="n">
        <v>1491465.81942433</v>
      </c>
      <c r="S43" s="1003"/>
    </row>
    <row r="44" s="1004" customFormat="true" ht="30" hidden="false" customHeight="true" outlineLevel="0" collapsed="false">
      <c r="A44" s="1025"/>
      <c r="B44" s="991" t="s">
        <v>152</v>
      </c>
      <c r="C44" s="1037" t="s">
        <v>2895</v>
      </c>
      <c r="D44" s="1028" t="n">
        <v>166304.377226667</v>
      </c>
      <c r="E44" s="1038" t="n">
        <v>0.0191644379081994</v>
      </c>
      <c r="F44" s="995" t="n">
        <v>3187.12991122222</v>
      </c>
      <c r="G44" s="1031" t="n">
        <v>4118.43</v>
      </c>
      <c r="H44" s="1032" t="n">
        <v>0</v>
      </c>
      <c r="I44" s="1033" t="n">
        <v>0</v>
      </c>
      <c r="J44" s="1034"/>
      <c r="K44" s="1035" t="n">
        <v>4118.43</v>
      </c>
      <c r="L44" s="1036" t="n">
        <v>1.29220650388256</v>
      </c>
      <c r="M44" s="1034" t="n">
        <v>931.300088777778</v>
      </c>
      <c r="N44" s="1036"/>
      <c r="O44" s="1034"/>
      <c r="P44" s="1033" t="n">
        <v>931.300088777778</v>
      </c>
      <c r="Q44" s="1036" t="n">
        <v>1</v>
      </c>
      <c r="R44" s="1034" t="n">
        <v>166304.377226667</v>
      </c>
      <c r="S44" s="1003"/>
    </row>
    <row r="45" s="1004" customFormat="true" ht="30" hidden="false" customHeight="true" outlineLevel="0" collapsed="false">
      <c r="A45" s="1025"/>
      <c r="B45" s="991" t="s">
        <v>158</v>
      </c>
      <c r="C45" s="1006" t="s">
        <v>2924</v>
      </c>
      <c r="D45" s="1028" t="n">
        <v>314812.952744333</v>
      </c>
      <c r="E45" s="1038" t="n">
        <v>0.115790545891647</v>
      </c>
      <c r="F45" s="995" t="n">
        <v>36452.3636520278</v>
      </c>
      <c r="G45" s="1031" t="n">
        <v>33167.96</v>
      </c>
      <c r="H45" s="1032" t="n">
        <v>792.25</v>
      </c>
      <c r="I45" s="1033" t="n">
        <v>0</v>
      </c>
      <c r="J45" s="1034"/>
      <c r="K45" s="1035" t="n">
        <v>33960.21</v>
      </c>
      <c r="L45" s="1036" t="n">
        <v>0.93163259107646</v>
      </c>
      <c r="M45" s="1034" t="n">
        <v>-2492.15365202778</v>
      </c>
      <c r="N45" s="1036"/>
      <c r="O45" s="1034"/>
      <c r="P45" s="1033" t="n">
        <v>-2492.15365202778</v>
      </c>
      <c r="Q45" s="1036" t="n">
        <v>1</v>
      </c>
      <c r="R45" s="1034" t="n">
        <v>314812.952744333</v>
      </c>
      <c r="S45" s="1003"/>
    </row>
    <row r="46" s="1004" customFormat="true" ht="30" hidden="false" customHeight="true" outlineLevel="0" collapsed="false">
      <c r="A46" s="1025"/>
      <c r="B46" s="991" t="s">
        <v>212</v>
      </c>
      <c r="C46" s="1037" t="s">
        <v>2965</v>
      </c>
      <c r="D46" s="1028" t="n">
        <v>1160259.06340865</v>
      </c>
      <c r="E46" s="1039" t="n">
        <v>0.0445</v>
      </c>
      <c r="F46" s="995" t="n">
        <v>51631.5283216848</v>
      </c>
      <c r="G46" s="1031" t="n">
        <v>0</v>
      </c>
      <c r="H46" s="1032" t="n">
        <v>0</v>
      </c>
      <c r="I46" s="1040" t="n">
        <v>51571.755</v>
      </c>
      <c r="J46" s="1034"/>
      <c r="K46" s="1035" t="n">
        <v>51571.755</v>
      </c>
      <c r="L46" s="1041" t="n">
        <v>0.99884230965792</v>
      </c>
      <c r="M46" s="1034" t="n">
        <v>-59.7733216848428</v>
      </c>
      <c r="N46" s="1041"/>
      <c r="O46" s="1034"/>
      <c r="P46" s="1040" t="n">
        <v>-59.7733216848428</v>
      </c>
      <c r="Q46" s="1041" t="n">
        <v>1</v>
      </c>
      <c r="R46" s="1034" t="n">
        <v>1160259.06340865</v>
      </c>
      <c r="S46" s="1003"/>
    </row>
    <row r="47" s="1021" customFormat="true" ht="30" hidden="false" customHeight="true" outlineLevel="0" collapsed="false">
      <c r="A47" s="1007"/>
      <c r="B47" s="1008" t="s">
        <v>3254</v>
      </c>
      <c r="C47" s="1008"/>
      <c r="D47" s="1042" t="n">
        <v>3375563.09141198</v>
      </c>
      <c r="E47" s="1010" t="n">
        <v>0.0710412851607089</v>
      </c>
      <c r="F47" s="1014" t="n">
        <v>239804.340154963</v>
      </c>
      <c r="G47" s="1014" t="n">
        <v>103346.69</v>
      </c>
      <c r="H47" s="1013" t="n">
        <v>12652.81</v>
      </c>
      <c r="I47" s="1043" t="n">
        <v>51571.755</v>
      </c>
      <c r="J47" s="1044" t="n">
        <v>0</v>
      </c>
      <c r="K47" s="1045" t="n">
        <v>167571.255</v>
      </c>
      <c r="L47" s="1046" t="n">
        <v>0.69878324508937</v>
      </c>
      <c r="M47" s="1044" t="n">
        <v>-72233.0851549626</v>
      </c>
      <c r="N47" s="1046"/>
      <c r="O47" s="1044"/>
      <c r="P47" s="1043" t="n">
        <v>-72233.0851549626</v>
      </c>
      <c r="Q47" s="1046" t="n">
        <v>1</v>
      </c>
      <c r="R47" s="1044" t="n">
        <v>3375563.09141198</v>
      </c>
      <c r="S47" s="1020"/>
    </row>
    <row r="48" s="987" customFormat="true" ht="30" hidden="false" customHeight="true" outlineLevel="0" collapsed="false">
      <c r="A48" s="1047"/>
      <c r="B48" s="1048"/>
      <c r="C48" s="1049" t="s">
        <v>3205</v>
      </c>
      <c r="D48" s="1050" t="n">
        <v>8894461.62135576</v>
      </c>
      <c r="E48" s="1051" t="n">
        <v>0.0545208585505028</v>
      </c>
      <c r="F48" s="1052" t="n">
        <v>484933.683940813</v>
      </c>
      <c r="G48" s="1052" t="n">
        <v>252156.47</v>
      </c>
      <c r="H48" s="1053" t="n">
        <v>84836.37</v>
      </c>
      <c r="I48" s="1054" t="n">
        <v>68867.7662363627</v>
      </c>
      <c r="J48" s="1055" t="n">
        <v>24011.56</v>
      </c>
      <c r="K48" s="1056" t="n">
        <v>381849.046236363</v>
      </c>
      <c r="L48" s="1057" t="n">
        <v>0.787425289027701</v>
      </c>
      <c r="M48" s="1055" t="n">
        <v>-103084.63770445</v>
      </c>
      <c r="N48" s="1057"/>
      <c r="O48" s="1055"/>
      <c r="P48" s="1054" t="n">
        <v>-103084.63770445</v>
      </c>
      <c r="Q48" s="1057" t="n">
        <v>1</v>
      </c>
      <c r="R48" s="1055" t="n">
        <v>8823426.84345414</v>
      </c>
      <c r="S48" s="989"/>
    </row>
    <row r="49" s="627" customFormat="true" ht="9.95" hidden="false" customHeight="true" outlineLevel="0" collapsed="false">
      <c r="A49" s="1058"/>
      <c r="B49" s="1058"/>
      <c r="C49" s="1058"/>
      <c r="D49" s="1059" t="n">
        <v>0</v>
      </c>
      <c r="E49" s="1058"/>
      <c r="F49" s="1060"/>
      <c r="G49" s="1060"/>
      <c r="H49" s="1060"/>
      <c r="I49" s="1060"/>
      <c r="J49" s="1060"/>
      <c r="K49" s="1060"/>
      <c r="L49" s="1060"/>
      <c r="M49" s="1060"/>
      <c r="N49" s="1061"/>
      <c r="O49" s="1062"/>
      <c r="P49" s="1062"/>
      <c r="Q49" s="1060"/>
      <c r="R49" s="1062"/>
      <c r="S49" s="1063"/>
    </row>
    <row r="50" s="987" customFormat="true" ht="36.75" hidden="true" customHeight="true" outlineLevel="0" collapsed="false">
      <c r="A50" s="944"/>
      <c r="B50" s="1064"/>
      <c r="C50" s="1065"/>
      <c r="D50" s="1065"/>
      <c r="E50" s="1066" t="s">
        <v>3255</v>
      </c>
      <c r="F50" s="1066"/>
      <c r="G50" s="1066"/>
      <c r="H50" s="1065"/>
      <c r="I50" s="1065"/>
      <c r="J50" s="1065"/>
      <c r="K50" s="1065"/>
      <c r="L50" s="1065"/>
      <c r="M50" s="1065"/>
      <c r="N50" s="1065"/>
      <c r="O50" s="1065"/>
      <c r="P50" s="1065"/>
      <c r="Q50" s="1065"/>
      <c r="R50" s="1067"/>
    </row>
    <row r="51" s="1004" customFormat="true" ht="30" hidden="true" customHeight="true" outlineLevel="0" collapsed="false">
      <c r="A51" s="1025"/>
      <c r="B51" s="1068" t="s">
        <v>212</v>
      </c>
      <c r="C51" s="1037" t="s">
        <v>2965</v>
      </c>
      <c r="D51" s="1028" t="n">
        <v>0</v>
      </c>
      <c r="E51" s="1069"/>
      <c r="F51" s="995"/>
      <c r="G51" s="1031"/>
      <c r="H51" s="1032"/>
      <c r="I51" s="1040"/>
      <c r="J51" s="1034"/>
      <c r="K51" s="1035" t="n">
        <v>0</v>
      </c>
      <c r="L51" s="1041" t="n">
        <v>0</v>
      </c>
      <c r="M51" s="1034" t="n">
        <v>0</v>
      </c>
      <c r="N51" s="1041"/>
      <c r="O51" s="1034"/>
      <c r="P51" s="1040" t="n">
        <v>0</v>
      </c>
      <c r="Q51" s="1041"/>
      <c r="R51" s="1070" t="n">
        <v>1113185.58989854</v>
      </c>
      <c r="S51" s="1071"/>
    </row>
    <row r="52" s="1004" customFormat="true" ht="31.5" hidden="true" customHeight="true" outlineLevel="0" collapsed="false">
      <c r="A52" s="1025"/>
      <c r="B52" s="1068" t="s">
        <v>223</v>
      </c>
      <c r="C52" s="1037" t="s">
        <v>3256</v>
      </c>
      <c r="D52" s="1028"/>
      <c r="E52" s="1072"/>
      <c r="F52" s="995"/>
      <c r="G52" s="1031"/>
      <c r="H52" s="1032"/>
      <c r="I52" s="1040"/>
      <c r="J52" s="1034"/>
      <c r="K52" s="1035"/>
      <c r="L52" s="1041"/>
      <c r="M52" s="1034"/>
      <c r="N52" s="1041"/>
      <c r="O52" s="1034"/>
      <c r="P52" s="1040"/>
      <c r="Q52" s="1041"/>
      <c r="R52" s="1070"/>
      <c r="S52" s="1071"/>
    </row>
    <row r="53" s="1021" customFormat="true" ht="36" hidden="true" customHeight="true" outlineLevel="0" collapsed="false">
      <c r="A53" s="1007"/>
      <c r="B53" s="1073" t="s">
        <v>3254</v>
      </c>
      <c r="C53" s="1073"/>
      <c r="D53" s="1042" t="n">
        <v>3372851.82020231</v>
      </c>
      <c r="E53" s="1010" t="n">
        <v>0.147932278429561</v>
      </c>
      <c r="F53" s="1014" t="n">
        <v>498953.65456782</v>
      </c>
      <c r="G53" s="1014" t="n">
        <v>102506.69</v>
      </c>
      <c r="H53" s="1013" t="n">
        <v>12652.81</v>
      </c>
      <c r="I53" s="1043" t="n">
        <v>0</v>
      </c>
      <c r="J53" s="1044" t="n">
        <v>0</v>
      </c>
      <c r="K53" s="1045" t="n">
        <v>115159.5</v>
      </c>
      <c r="L53" s="1046" t="n">
        <v>0.433115637137048</v>
      </c>
      <c r="M53" s="1044" t="n">
        <v>-282849.02456782</v>
      </c>
      <c r="N53" s="1046"/>
      <c r="O53" s="1044"/>
      <c r="P53" s="1043" t="n">
        <v>-160190.867863027</v>
      </c>
      <c r="Q53" s="1046" t="n">
        <v>0.94729414458207</v>
      </c>
      <c r="R53" s="1074" t="n">
        <v>3195082.77982063</v>
      </c>
      <c r="S53" s="1075"/>
    </row>
    <row r="54" s="987" customFormat="true" ht="36" hidden="true" customHeight="true" outlineLevel="0" collapsed="false">
      <c r="A54" s="1047"/>
      <c r="B54" s="1076"/>
      <c r="C54" s="1077" t="s">
        <v>3205</v>
      </c>
      <c r="D54" s="1078" t="n">
        <v>8892556.34989044</v>
      </c>
      <c r="E54" s="1079" t="n">
        <v>0.0925002337247667</v>
      </c>
      <c r="F54" s="1080" t="n">
        <v>822563.540775523</v>
      </c>
      <c r="G54" s="1080" t="n">
        <v>260556.47</v>
      </c>
      <c r="H54" s="1081" t="n">
        <v>97436.37</v>
      </c>
      <c r="I54" s="1082" t="n">
        <v>0</v>
      </c>
      <c r="J54" s="1083" t="n">
        <v>53891.41</v>
      </c>
      <c r="K54" s="1084" t="n">
        <v>304101.43</v>
      </c>
      <c r="L54" s="1085" t="n">
        <v>1.19164763742853</v>
      </c>
      <c r="M54" s="1083" t="n">
        <v>157642.359224477</v>
      </c>
      <c r="N54" s="1085"/>
      <c r="O54" s="1083"/>
      <c r="P54" s="1082" t="n">
        <v>344475.936331235</v>
      </c>
      <c r="Q54" s="1085" t="n">
        <v>0.959726598301953</v>
      </c>
      <c r="R54" s="1086" t="n">
        <v>8534422.85588878</v>
      </c>
      <c r="S54" s="944"/>
    </row>
    <row r="55" customFormat="false" ht="12.75" hidden="true" customHeight="false" outlineLevel="0" collapsed="false"/>
  </sheetData>
  <mergeCells count="35">
    <mergeCell ref="D2:M2"/>
    <mergeCell ref="B4:B5"/>
    <mergeCell ref="C4:C5"/>
    <mergeCell ref="G4:G5"/>
    <mergeCell ref="I4:P5"/>
    <mergeCell ref="Q4:R5"/>
    <mergeCell ref="B7:F7"/>
    <mergeCell ref="G7:P7"/>
    <mergeCell ref="Q7:R7"/>
    <mergeCell ref="B8:E8"/>
    <mergeCell ref="G8:K8"/>
    <mergeCell ref="L8:M8"/>
    <mergeCell ref="B9:C9"/>
    <mergeCell ref="B10:C10"/>
    <mergeCell ref="G10:K10"/>
    <mergeCell ref="L10:M10"/>
    <mergeCell ref="N10:O10"/>
    <mergeCell ref="G11:K11"/>
    <mergeCell ref="L11:M11"/>
    <mergeCell ref="G12:M12"/>
    <mergeCell ref="N12:O12"/>
    <mergeCell ref="B14:B15"/>
    <mergeCell ref="C14:C15"/>
    <mergeCell ref="E14:F14"/>
    <mergeCell ref="G14:H14"/>
    <mergeCell ref="I14:I15"/>
    <mergeCell ref="J14:J15"/>
    <mergeCell ref="K14:K15"/>
    <mergeCell ref="L14:M14"/>
    <mergeCell ref="N14:O14"/>
    <mergeCell ref="P14:P15"/>
    <mergeCell ref="Q14:R14"/>
    <mergeCell ref="B38:C38"/>
    <mergeCell ref="B47:C47"/>
    <mergeCell ref="B53:C53"/>
  </mergeCells>
  <conditionalFormatting sqref="L18:L38">
    <cfRule type="cellIs" priority="2" operator="greaterThan" aboveAverage="0" equalAverage="0" bottom="0" percent="0" rank="0" text="" dxfId="199">
      <formula>1</formula>
    </cfRule>
  </conditionalFormatting>
  <conditionalFormatting sqref="G12:H12">
    <cfRule type="expression" priority="3" aboveAverage="0" equalAverage="0" bottom="0" percent="0" rank="0" text="" dxfId="200">
      <formula>M12&gt;0</formula>
    </cfRule>
  </conditionalFormatting>
  <conditionalFormatting sqref="M18:M37">
    <cfRule type="expression" priority="4" aboveAverage="0" equalAverage="0" bottom="0" percent="0" rank="0" text="" dxfId="201">
      <formula>L18&gt;1</formula>
    </cfRule>
    <cfRule type="expression" priority="5" aboveAverage="0" equalAverage="0" bottom="0" percent="0" rank="0" text="" dxfId="202">
      <formula>L18&lt;1</formula>
    </cfRule>
  </conditionalFormatting>
  <conditionalFormatting sqref="M38">
    <cfRule type="expression" priority="6" aboveAverage="0" equalAverage="0" bottom="0" percent="0" rank="0" text="" dxfId="203">
      <formula>L38&gt;1</formula>
    </cfRule>
  </conditionalFormatting>
  <conditionalFormatting sqref="P18:P37">
    <cfRule type="expression" priority="7" aboveAverage="0" equalAverage="0" bottom="0" percent="0" rank="0" text="" dxfId="204">
      <formula>(N18&gt;SUM(G18:G18))</formula>
    </cfRule>
    <cfRule type="expression" priority="8" aboveAverage="0" equalAverage="0" bottom="0" percent="0" rank="0" text="" dxfId="205">
      <formula>(N18&lt;SUM(G18:G18))</formula>
    </cfRule>
  </conditionalFormatting>
  <conditionalFormatting sqref="P38">
    <cfRule type="expression" priority="9" aboveAverage="0" equalAverage="0" bottom="0" percent="0" rank="0" text="" dxfId="206">
      <formula>(N38&gt;SUM(G38:G38))</formula>
    </cfRule>
  </conditionalFormatting>
  <conditionalFormatting sqref="N18:N38">
    <cfRule type="cellIs" priority="10" operator="greaterThan" aboveAverage="0" equalAverage="0" bottom="0" percent="0" rank="0" text="" dxfId="207">
      <formula>1</formula>
    </cfRule>
  </conditionalFormatting>
  <conditionalFormatting sqref="O18:O37">
    <cfRule type="expression" priority="11" aboveAverage="0" equalAverage="0" bottom="0" percent="0" rank="0" text="" dxfId="208">
      <formula>N18&gt;1</formula>
    </cfRule>
    <cfRule type="expression" priority="12" aboveAverage="0" equalAverage="0" bottom="0" percent="0" rank="0" text="" dxfId="209">
      <formula>N18&lt;1</formula>
    </cfRule>
  </conditionalFormatting>
  <conditionalFormatting sqref="O38">
    <cfRule type="expression" priority="13" aboveAverage="0" equalAverage="0" bottom="0" percent="0" rank="0" text="" dxfId="210">
      <formula>N38&gt;1</formula>
    </cfRule>
  </conditionalFormatting>
  <conditionalFormatting sqref="Q18:Q38">
    <cfRule type="cellIs" priority="14" operator="greaterThan" aboveAverage="0" equalAverage="0" bottom="0" percent="0" rank="0" text="" dxfId="211">
      <formula>1</formula>
    </cfRule>
  </conditionalFormatting>
  <conditionalFormatting sqref="R18:R37">
    <cfRule type="expression" priority="15" aboveAverage="0" equalAverage="0" bottom="0" percent="0" rank="0" text="" dxfId="212">
      <formula>Q18&gt;1</formula>
    </cfRule>
    <cfRule type="expression" priority="16" aboveAverage="0" equalAverage="0" bottom="0" percent="0" rank="0" text="" dxfId="213">
      <formula>Q18&lt;1</formula>
    </cfRule>
  </conditionalFormatting>
  <conditionalFormatting sqref="R38">
    <cfRule type="expression" priority="17" aboveAverage="0" equalAverage="0" bottom="0" percent="0" rank="0" text="" dxfId="214">
      <formula>Q38&gt;1</formula>
    </cfRule>
  </conditionalFormatting>
  <conditionalFormatting sqref="Q11">
    <cfRule type="expression" priority="18" aboveAverage="0" equalAverage="0" bottom="0" percent="0" rank="0" text="" dxfId="215">
      <formula>(Q11&gt;#ref!)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29"/>
  <sheetViews>
    <sheetView showFormulas="false" showGridLines="true" showRowColHeaders="true" showZeros="false" rightToLeft="false" tabSelected="false" showOutlineSymbols="true" defaultGridColor="true" view="normal" topLeftCell="A1" colorId="64" zoomScale="140" zoomScaleNormal="140" zoomScalePageLayoutView="100" workbookViewId="0">
      <selection pane="topLeft" activeCell="C27" activeCellId="0" sqref="C2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222" width="8.29"/>
    <col collapsed="false" customWidth="true" hidden="false" outlineLevel="0" max="2" min="2" style="222" width="36.14"/>
    <col collapsed="false" customWidth="true" hidden="true" outlineLevel="0" max="3" min="3" style="222" width="11.14"/>
    <col collapsed="false" customWidth="true" hidden="false" outlineLevel="0" max="4" min="4" style="222" width="15"/>
    <col collapsed="false" customWidth="true" hidden="false" outlineLevel="0" max="5" min="5" style="222" width="13.43"/>
    <col collapsed="false" customWidth="true" hidden="false" outlineLevel="0" max="6" min="6" style="222" width="14.86"/>
    <col collapsed="false" customWidth="true" hidden="false" outlineLevel="0" max="7" min="7" style="222" width="13.43"/>
    <col collapsed="false" customWidth="true" hidden="false" outlineLevel="0" max="8" min="8" style="222" width="15.15"/>
    <col collapsed="false" customWidth="true" hidden="false" outlineLevel="0" max="9" min="9" style="222" width="13.86"/>
    <col collapsed="false" customWidth="true" hidden="false" outlineLevel="0" max="10" min="10" style="222" width="14.86"/>
    <col collapsed="false" customWidth="true" hidden="false" outlineLevel="0" max="11" min="11" style="222" width="13.86"/>
    <col collapsed="false" customWidth="true" hidden="false" outlineLevel="0" max="12" min="12" style="222" width="15.29"/>
    <col collapsed="false" customWidth="true" hidden="false" outlineLevel="0" max="13" min="13" style="222" width="15.86"/>
    <col collapsed="false" customWidth="true" hidden="false" outlineLevel="0" max="14" min="14" style="222" width="13.7"/>
    <col collapsed="false" customWidth="true" hidden="false" outlineLevel="0" max="15" min="15" style="222" width="13.43"/>
    <col collapsed="false" customWidth="true" hidden="false" outlineLevel="0" max="16" min="16" style="222" width="13.7"/>
    <col collapsed="false" customWidth="true" hidden="false" outlineLevel="0" max="17" min="17" style="222" width="13.43"/>
    <col collapsed="false" customWidth="true" hidden="false" outlineLevel="0" max="18" min="18" style="222" width="13.29"/>
    <col collapsed="false" customWidth="true" hidden="false" outlineLevel="0" max="23" min="19" style="222" width="13.01"/>
    <col collapsed="false" customWidth="true" hidden="false" outlineLevel="0" max="26" min="24" style="222" width="13.29"/>
    <col collapsed="false" customWidth="true" hidden="false" outlineLevel="0" max="28" min="27" style="222" width="14.01"/>
    <col collapsed="false" customWidth="true" hidden="false" outlineLevel="0" max="29" min="29" style="222" width="15.15"/>
    <col collapsed="false" customWidth="true" hidden="false" outlineLevel="0" max="30" min="30" style="222" width="14.7"/>
    <col collapsed="false" customWidth="true" hidden="false" outlineLevel="0" max="31" min="31" style="222" width="15.57"/>
    <col collapsed="false" customWidth="true" hidden="false" outlineLevel="0" max="32" min="32" style="222" width="4.86"/>
    <col collapsed="false" customWidth="true" hidden="false" outlineLevel="0" max="33" min="33" style="222" width="5.01"/>
    <col collapsed="false" customWidth="true" hidden="false" outlineLevel="0" max="34" min="34" style="223" width="6.01"/>
    <col collapsed="false" customWidth="true" hidden="false" outlineLevel="0" max="35" min="35" style="222" width="15"/>
    <col collapsed="false" customWidth="true" hidden="false" outlineLevel="0" max="36" min="36" style="222" width="18"/>
    <col collapsed="false" customWidth="true" hidden="false" outlineLevel="0" max="37" min="37" style="222" width="35.71"/>
    <col collapsed="false" customWidth="false" hidden="false" outlineLevel="0" max="265" min="38" style="222" width="11.42"/>
    <col collapsed="false" customWidth="true" hidden="false" outlineLevel="0" max="266" min="266" style="222" width="8.86"/>
    <col collapsed="false" customWidth="true" hidden="false" outlineLevel="0" max="267" min="267" style="222" width="18.85"/>
    <col collapsed="false" customWidth="true" hidden="false" outlineLevel="0" max="274" min="268" style="222" width="9.71"/>
    <col collapsed="false" customWidth="true" hidden="false" outlineLevel="0" max="275" min="275" style="222" width="10.14"/>
    <col collapsed="false" customWidth="true" hidden="false" outlineLevel="0" max="284" min="276" style="222" width="9.71"/>
    <col collapsed="false" customWidth="true" hidden="false" outlineLevel="0" max="287" min="285" style="222" width="10.29"/>
    <col collapsed="false" customWidth="true" hidden="false" outlineLevel="0" max="290" min="288" style="222" width="2.99"/>
    <col collapsed="false" customWidth="true" hidden="false" outlineLevel="0" max="291" min="291" style="222" width="15"/>
    <col collapsed="false" customWidth="true" hidden="false" outlineLevel="0" max="292" min="292" style="222" width="18"/>
    <col collapsed="false" customWidth="true" hidden="false" outlineLevel="0" max="293" min="293" style="222" width="35.71"/>
    <col collapsed="false" customWidth="false" hidden="false" outlineLevel="0" max="521" min="294" style="222" width="11.42"/>
    <col collapsed="false" customWidth="true" hidden="false" outlineLevel="0" max="522" min="522" style="222" width="8.86"/>
    <col collapsed="false" customWidth="true" hidden="false" outlineLevel="0" max="523" min="523" style="222" width="18.85"/>
    <col collapsed="false" customWidth="true" hidden="false" outlineLevel="0" max="530" min="524" style="222" width="9.71"/>
    <col collapsed="false" customWidth="true" hidden="false" outlineLevel="0" max="531" min="531" style="222" width="10.14"/>
    <col collapsed="false" customWidth="true" hidden="false" outlineLevel="0" max="540" min="532" style="222" width="9.71"/>
    <col collapsed="false" customWidth="true" hidden="false" outlineLevel="0" max="543" min="541" style="222" width="10.29"/>
    <col collapsed="false" customWidth="true" hidden="false" outlineLevel="0" max="546" min="544" style="222" width="2.99"/>
    <col collapsed="false" customWidth="true" hidden="false" outlineLevel="0" max="547" min="547" style="222" width="15"/>
    <col collapsed="false" customWidth="true" hidden="false" outlineLevel="0" max="548" min="548" style="222" width="18"/>
    <col collapsed="false" customWidth="true" hidden="false" outlineLevel="0" max="549" min="549" style="222" width="35.71"/>
    <col collapsed="false" customWidth="false" hidden="false" outlineLevel="0" max="777" min="550" style="222" width="11.42"/>
    <col collapsed="false" customWidth="true" hidden="false" outlineLevel="0" max="778" min="778" style="222" width="8.86"/>
    <col collapsed="false" customWidth="true" hidden="false" outlineLevel="0" max="779" min="779" style="222" width="18.85"/>
    <col collapsed="false" customWidth="true" hidden="false" outlineLevel="0" max="786" min="780" style="222" width="9.71"/>
    <col collapsed="false" customWidth="true" hidden="false" outlineLevel="0" max="787" min="787" style="222" width="10.14"/>
    <col collapsed="false" customWidth="true" hidden="false" outlineLevel="0" max="796" min="788" style="222" width="9.71"/>
    <col collapsed="false" customWidth="true" hidden="false" outlineLevel="0" max="799" min="797" style="222" width="10.29"/>
    <col collapsed="false" customWidth="true" hidden="false" outlineLevel="0" max="802" min="800" style="222" width="2.99"/>
    <col collapsed="false" customWidth="true" hidden="false" outlineLevel="0" max="803" min="803" style="222" width="15"/>
    <col collapsed="false" customWidth="true" hidden="false" outlineLevel="0" max="804" min="804" style="222" width="18"/>
    <col collapsed="false" customWidth="true" hidden="false" outlineLevel="0" max="805" min="805" style="222" width="35.71"/>
    <col collapsed="false" customWidth="false" hidden="false" outlineLevel="0" max="1024" min="806" style="222" width="11.42"/>
  </cols>
  <sheetData>
    <row r="1" customFormat="false" ht="15.75" hidden="false" customHeight="false" outlineLevel="0" collapsed="false">
      <c r="C1" s="224"/>
      <c r="D1" s="224" t="n">
        <v>1</v>
      </c>
      <c r="E1" s="224" t="n">
        <v>2</v>
      </c>
      <c r="F1" s="224" t="n">
        <v>3</v>
      </c>
      <c r="G1" s="224" t="n">
        <v>4</v>
      </c>
      <c r="H1" s="224" t="n">
        <v>5</v>
      </c>
      <c r="I1" s="224" t="n">
        <v>6</v>
      </c>
      <c r="J1" s="224" t="n">
        <v>7</v>
      </c>
      <c r="K1" s="224" t="n">
        <v>8</v>
      </c>
      <c r="L1" s="224" t="n">
        <v>9</v>
      </c>
      <c r="M1" s="224" t="n">
        <v>10</v>
      </c>
      <c r="N1" s="224" t="n">
        <v>11</v>
      </c>
      <c r="O1" s="224" t="n">
        <v>12</v>
      </c>
      <c r="P1" s="224" t="n">
        <v>13</v>
      </c>
      <c r="Q1" s="224" t="n">
        <v>14</v>
      </c>
      <c r="R1" s="224" t="n">
        <v>15</v>
      </c>
      <c r="S1" s="224" t="n">
        <v>16</v>
      </c>
      <c r="T1" s="224" t="n">
        <v>17</v>
      </c>
      <c r="U1" s="224" t="n">
        <v>18</v>
      </c>
      <c r="V1" s="224" t="n">
        <v>19</v>
      </c>
      <c r="W1" s="224" t="n">
        <v>20</v>
      </c>
      <c r="X1" s="224" t="n">
        <v>21</v>
      </c>
      <c r="Y1" s="224" t="n">
        <v>22</v>
      </c>
      <c r="Z1" s="224" t="n">
        <v>23</v>
      </c>
      <c r="AA1" s="224" t="n">
        <v>24</v>
      </c>
      <c r="AB1" s="224" t="n">
        <v>25</v>
      </c>
    </row>
    <row r="2" s="241" customFormat="true" ht="26.25" hidden="false" customHeight="true" outlineLevel="0" collapsed="false">
      <c r="B2" s="1087"/>
      <c r="C2" s="1087"/>
      <c r="D2" s="1087"/>
      <c r="E2" s="1087"/>
      <c r="F2" s="1087"/>
      <c r="G2" s="1087"/>
      <c r="H2" s="1087"/>
      <c r="I2" s="1087"/>
      <c r="J2" s="1087"/>
      <c r="K2" s="1087"/>
      <c r="L2" s="1087"/>
      <c r="M2" s="1087"/>
      <c r="N2" s="1087"/>
      <c r="O2" s="1087"/>
      <c r="P2" s="1087"/>
      <c r="Q2" s="1087"/>
      <c r="R2" s="1087"/>
      <c r="S2" s="1087"/>
      <c r="T2" s="1087"/>
      <c r="U2" s="1087"/>
      <c r="V2" s="1087"/>
      <c r="W2" s="1087"/>
      <c r="X2" s="1087"/>
      <c r="Y2" s="1087"/>
      <c r="Z2" s="1087"/>
      <c r="AA2" s="1087"/>
      <c r="AB2" s="1087"/>
      <c r="AH2" s="242"/>
    </row>
    <row r="3" customFormat="false" ht="18" hidden="false" customHeight="true" outlineLevel="0" collapsed="false">
      <c r="B3" s="1088"/>
      <c r="C3" s="1088"/>
      <c r="D3" s="1088"/>
      <c r="E3" s="1088"/>
      <c r="F3" s="1088"/>
      <c r="G3" s="1088"/>
      <c r="H3" s="1088"/>
      <c r="I3" s="1088"/>
      <c r="J3" s="1088"/>
      <c r="K3" s="1088"/>
      <c r="L3" s="1088"/>
      <c r="M3" s="1088"/>
      <c r="N3" s="1088"/>
      <c r="O3" s="1088"/>
      <c r="P3" s="1088"/>
      <c r="Q3" s="1088"/>
      <c r="R3" s="1088"/>
      <c r="S3" s="1088"/>
      <c r="T3" s="1088"/>
      <c r="U3" s="1088"/>
      <c r="V3" s="1088"/>
      <c r="W3" s="1088"/>
      <c r="X3" s="1088"/>
      <c r="Y3" s="1088"/>
      <c r="Z3" s="1088"/>
      <c r="AA3" s="1088"/>
      <c r="AB3" s="1088"/>
      <c r="AC3" s="229"/>
      <c r="AD3" s="229"/>
      <c r="AE3" s="229"/>
    </row>
    <row r="4" customFormat="false" ht="4.9" hidden="false" customHeight="true" outlineLevel="0" collapsed="false"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</row>
    <row r="5" customFormat="false" ht="13.5" hidden="false" customHeight="true" outlineLevel="0" collapsed="false">
      <c r="B5" s="1089"/>
      <c r="C5" s="1090"/>
      <c r="D5" s="1091"/>
      <c r="E5" s="1091"/>
      <c r="F5" s="1091"/>
      <c r="G5" s="1091"/>
      <c r="H5" s="1091"/>
      <c r="I5" s="1091"/>
      <c r="J5" s="1091"/>
      <c r="K5" s="1091"/>
      <c r="L5" s="1091"/>
      <c r="M5" s="1091"/>
      <c r="N5" s="1091"/>
      <c r="O5" s="1091"/>
      <c r="P5" s="1091"/>
      <c r="Q5" s="1091"/>
      <c r="R5" s="1091"/>
      <c r="S5" s="1091"/>
      <c r="T5" s="1091"/>
      <c r="U5" s="1091"/>
      <c r="V5" s="1091"/>
      <c r="W5" s="1091"/>
      <c r="X5" s="1091"/>
      <c r="Y5" s="1091"/>
      <c r="Z5" s="1091"/>
      <c r="AA5" s="1091"/>
      <c r="AB5" s="1091"/>
    </row>
    <row r="6" customFormat="false" ht="37.5" hidden="false" customHeight="true" outlineLevel="0" collapsed="false">
      <c r="B6" s="230" t="s">
        <v>2970</v>
      </c>
      <c r="C6" s="231" t="n">
        <v>42795</v>
      </c>
      <c r="D6" s="231" t="n">
        <v>44013</v>
      </c>
      <c r="E6" s="231" t="n">
        <v>44044</v>
      </c>
      <c r="F6" s="231" t="n">
        <v>44075</v>
      </c>
      <c r="G6" s="231" t="n">
        <v>44105</v>
      </c>
      <c r="H6" s="231" t="n">
        <v>44136</v>
      </c>
      <c r="I6" s="231" t="n">
        <v>44166</v>
      </c>
      <c r="J6" s="231" t="n">
        <v>44197</v>
      </c>
      <c r="K6" s="231" t="n">
        <v>44228</v>
      </c>
      <c r="L6" s="231" t="n">
        <v>44256</v>
      </c>
      <c r="M6" s="231" t="n">
        <v>44287</v>
      </c>
      <c r="N6" s="231" t="n">
        <v>44317</v>
      </c>
      <c r="O6" s="231" t="n">
        <v>44348</v>
      </c>
      <c r="P6" s="231" t="n">
        <v>44378</v>
      </c>
      <c r="Q6" s="231" t="n">
        <v>44409</v>
      </c>
      <c r="R6" s="231" t="n">
        <v>44440</v>
      </c>
      <c r="S6" s="231" t="n">
        <v>44470</v>
      </c>
      <c r="T6" s="231" t="n">
        <v>44501</v>
      </c>
      <c r="U6" s="231" t="n">
        <v>44531</v>
      </c>
      <c r="V6" s="231" t="n">
        <v>44562</v>
      </c>
      <c r="W6" s="231" t="n">
        <v>44593</v>
      </c>
      <c r="X6" s="231" t="n">
        <v>44621</v>
      </c>
      <c r="Y6" s="231" t="n">
        <v>44652</v>
      </c>
      <c r="Z6" s="231" t="n">
        <v>44682</v>
      </c>
      <c r="AA6" s="231" t="n">
        <v>44713</v>
      </c>
      <c r="AB6" s="231" t="n">
        <v>44743</v>
      </c>
      <c r="AC6" s="231"/>
      <c r="AD6" s="231"/>
      <c r="AE6" s="232"/>
      <c r="AK6" s="233"/>
    </row>
    <row r="7" s="241" customFormat="true" ht="5.1" hidden="false" customHeight="true" outlineLevel="0" collapsed="false">
      <c r="A7" s="234"/>
      <c r="B7" s="235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7"/>
      <c r="AD7" s="238"/>
      <c r="AE7" s="238"/>
      <c r="AF7" s="239"/>
      <c r="AG7" s="239"/>
      <c r="AH7" s="240"/>
      <c r="AK7" s="242"/>
      <c r="AN7" s="238"/>
    </row>
    <row r="8" s="241" customFormat="true" ht="34.5" hidden="false" customHeight="true" outlineLevel="0" collapsed="false">
      <c r="A8" s="234" t="s">
        <v>3257</v>
      </c>
      <c r="B8" s="1092" t="s">
        <v>3258</v>
      </c>
      <c r="C8" s="236"/>
      <c r="D8" s="1093"/>
      <c r="E8" s="1093"/>
      <c r="F8" s="1093" t="n">
        <v>0.874141740548042</v>
      </c>
      <c r="G8" s="1093"/>
      <c r="H8" s="1093"/>
      <c r="I8" s="1093"/>
      <c r="J8" s="1093"/>
      <c r="K8" s="1093"/>
      <c r="L8" s="1093"/>
      <c r="M8" s="1093"/>
      <c r="N8" s="1093"/>
      <c r="O8" s="1093"/>
      <c r="P8" s="1093"/>
      <c r="Q8" s="1093"/>
      <c r="R8" s="1093"/>
      <c r="S8" s="1093"/>
      <c r="T8" s="1093"/>
      <c r="U8" s="1093"/>
      <c r="V8" s="1093"/>
      <c r="W8" s="1093"/>
      <c r="X8" s="1093"/>
      <c r="Y8" s="1093"/>
      <c r="Z8" s="1093"/>
      <c r="AA8" s="1093"/>
      <c r="AB8" s="1093"/>
      <c r="AC8" s="1093"/>
      <c r="AD8" s="1093"/>
      <c r="AE8" s="238"/>
      <c r="AF8" s="239"/>
      <c r="AG8" s="239"/>
      <c r="AH8" s="240"/>
      <c r="AK8" s="242"/>
      <c r="AN8" s="238"/>
    </row>
    <row r="9" s="241" customFormat="true" ht="34.5" hidden="false" customHeight="true" outlineLevel="0" collapsed="false">
      <c r="A9" s="234" t="s">
        <v>3257</v>
      </c>
      <c r="B9" s="1092" t="s">
        <v>3259</v>
      </c>
      <c r="C9" s="236"/>
      <c r="D9" s="1093"/>
      <c r="E9" s="1093"/>
      <c r="F9" s="1093" t="n">
        <v>0.69878324508937</v>
      </c>
      <c r="G9" s="1093"/>
      <c r="H9" s="1093"/>
      <c r="I9" s="1093"/>
      <c r="J9" s="1093"/>
      <c r="K9" s="1093"/>
      <c r="L9" s="1093"/>
      <c r="M9" s="1093"/>
      <c r="N9" s="1093"/>
      <c r="O9" s="1093"/>
      <c r="P9" s="1093"/>
      <c r="Q9" s="1093"/>
      <c r="R9" s="1093"/>
      <c r="S9" s="1093"/>
      <c r="T9" s="1093"/>
      <c r="U9" s="1093"/>
      <c r="V9" s="1093"/>
      <c r="W9" s="1093"/>
      <c r="X9" s="1093"/>
      <c r="Y9" s="1093"/>
      <c r="Z9" s="1093"/>
      <c r="AA9" s="1093"/>
      <c r="AB9" s="1093"/>
      <c r="AC9" s="1093"/>
      <c r="AD9" s="1093"/>
      <c r="AE9" s="238"/>
      <c r="AF9" s="239"/>
      <c r="AG9" s="239"/>
      <c r="AH9" s="240"/>
      <c r="AK9" s="242"/>
      <c r="AN9" s="238"/>
    </row>
    <row r="10" s="241" customFormat="true" ht="34.5" hidden="false" customHeight="true" outlineLevel="0" collapsed="false">
      <c r="A10" s="234" t="s">
        <v>3257</v>
      </c>
      <c r="B10" s="1092" t="s">
        <v>3260</v>
      </c>
      <c r="C10" s="236"/>
      <c r="D10" s="1093"/>
      <c r="E10" s="1093"/>
      <c r="F10" s="1093" t="n">
        <v>0.787425289027701</v>
      </c>
      <c r="G10" s="1093"/>
      <c r="H10" s="1093"/>
      <c r="I10" s="1093"/>
      <c r="J10" s="1093"/>
      <c r="K10" s="1093"/>
      <c r="L10" s="1093"/>
      <c r="M10" s="1093"/>
      <c r="N10" s="1093"/>
      <c r="O10" s="1093"/>
      <c r="P10" s="1093"/>
      <c r="Q10" s="1093"/>
      <c r="R10" s="1093"/>
      <c r="S10" s="1093"/>
      <c r="T10" s="1093"/>
      <c r="U10" s="1093"/>
      <c r="V10" s="1093"/>
      <c r="W10" s="1093"/>
      <c r="X10" s="1093"/>
      <c r="Y10" s="1093"/>
      <c r="Z10" s="1093"/>
      <c r="AA10" s="1093"/>
      <c r="AB10" s="1093"/>
      <c r="AC10" s="1093"/>
      <c r="AD10" s="1093"/>
      <c r="AE10" s="238"/>
      <c r="AF10" s="239"/>
      <c r="AG10" s="239"/>
      <c r="AH10" s="240"/>
      <c r="AK10" s="242"/>
      <c r="AN10" s="238"/>
    </row>
    <row r="11" customFormat="false" ht="40.15" hidden="false" customHeight="true" outlineLevel="0" collapsed="false">
      <c r="A11" s="260" t="s">
        <v>3261</v>
      </c>
      <c r="B11" s="261" t="s">
        <v>3262</v>
      </c>
      <c r="C11" s="262"/>
      <c r="D11" s="1093"/>
      <c r="E11" s="1094"/>
      <c r="F11" s="1094" t="n">
        <v>781840.742761511</v>
      </c>
      <c r="G11" s="1094"/>
      <c r="H11" s="1094"/>
      <c r="I11" s="1094"/>
      <c r="J11" s="1094"/>
      <c r="K11" s="1094"/>
      <c r="L11" s="1094"/>
      <c r="M11" s="1094"/>
      <c r="N11" s="1094"/>
      <c r="O11" s="1094"/>
      <c r="P11" s="1094"/>
      <c r="Q11" s="1094"/>
      <c r="R11" s="1094"/>
      <c r="S11" s="1094"/>
      <c r="T11" s="1094"/>
      <c r="U11" s="1094"/>
      <c r="V11" s="1094"/>
      <c r="W11" s="1094"/>
      <c r="X11" s="1094"/>
      <c r="Y11" s="1094"/>
      <c r="Z11" s="1094"/>
      <c r="AA11" s="1094"/>
      <c r="AB11" s="1094"/>
      <c r="AC11" s="1094"/>
      <c r="AD11" s="1094"/>
      <c r="AE11" s="275" t="n">
        <v>0</v>
      </c>
      <c r="AF11" s="239" t="n">
        <v>24</v>
      </c>
      <c r="AG11" s="239" t="n">
        <v>25</v>
      </c>
      <c r="AH11" s="240" t="n">
        <v>1</v>
      </c>
      <c r="AI11" s="241" t="s">
        <v>2986</v>
      </c>
      <c r="AJ11" s="265" t="s">
        <v>2987</v>
      </c>
      <c r="AK11" s="248" t="s">
        <v>3263</v>
      </c>
      <c r="AL11" s="241"/>
      <c r="AM11" s="241"/>
      <c r="AN11" s="266" t="n">
        <v>0</v>
      </c>
    </row>
    <row r="12" customFormat="false" ht="40.15" hidden="false" customHeight="true" outlineLevel="0" collapsed="false">
      <c r="A12" s="243" t="s">
        <v>3264</v>
      </c>
      <c r="B12" s="244" t="s">
        <v>3265</v>
      </c>
      <c r="C12" s="245"/>
      <c r="D12" s="1093"/>
      <c r="E12" s="1095"/>
      <c r="F12" s="1095" t="n">
        <v>484933.683940813</v>
      </c>
      <c r="G12" s="1095"/>
      <c r="H12" s="1095"/>
      <c r="I12" s="1095"/>
      <c r="J12" s="1095"/>
      <c r="K12" s="1095"/>
      <c r="L12" s="1095"/>
      <c r="M12" s="1095"/>
      <c r="N12" s="1095"/>
      <c r="O12" s="1095"/>
      <c r="P12" s="1095"/>
      <c r="Q12" s="1095"/>
      <c r="R12" s="1095"/>
      <c r="S12" s="1095"/>
      <c r="T12" s="1095"/>
      <c r="U12" s="1095"/>
      <c r="V12" s="1095"/>
      <c r="W12" s="1095"/>
      <c r="X12" s="1096"/>
      <c r="Y12" s="1096"/>
      <c r="Z12" s="1096"/>
      <c r="AA12" s="1096"/>
      <c r="AB12" s="1096"/>
      <c r="AC12" s="1096"/>
      <c r="AD12" s="1096"/>
      <c r="AE12" s="232" t="n">
        <v>0</v>
      </c>
      <c r="AF12" s="239" t="n">
        <v>24</v>
      </c>
      <c r="AG12" s="239" t="n">
        <v>25</v>
      </c>
      <c r="AH12" s="240" t="n">
        <v>1</v>
      </c>
      <c r="AI12" s="241" t="s">
        <v>2973</v>
      </c>
      <c r="AJ12" s="241"/>
      <c r="AK12" s="248" t="s">
        <v>3266</v>
      </c>
      <c r="AL12" s="241"/>
      <c r="AM12" s="241"/>
      <c r="AN12" s="249" t="n">
        <v>0</v>
      </c>
    </row>
    <row r="13" customFormat="false" ht="40.15" hidden="false" customHeight="true" outlineLevel="0" collapsed="false">
      <c r="A13" s="243" t="s">
        <v>3267</v>
      </c>
      <c r="B13" s="244" t="s">
        <v>3268</v>
      </c>
      <c r="C13" s="245"/>
      <c r="D13" s="1093"/>
      <c r="E13" s="1095"/>
      <c r="F13" s="1095" t="n">
        <v>3261120.8755</v>
      </c>
      <c r="G13" s="1095"/>
      <c r="H13" s="1095"/>
      <c r="I13" s="1095"/>
      <c r="J13" s="1095"/>
      <c r="K13" s="1095"/>
      <c r="L13" s="1095"/>
      <c r="M13" s="1095"/>
      <c r="N13" s="1095"/>
      <c r="O13" s="1095"/>
      <c r="P13" s="1095"/>
      <c r="Q13" s="1095"/>
      <c r="R13" s="1095"/>
      <c r="S13" s="1095"/>
      <c r="T13" s="1095"/>
      <c r="U13" s="1095"/>
      <c r="V13" s="1095"/>
      <c r="W13" s="1095"/>
      <c r="X13" s="1096"/>
      <c r="Y13" s="1096"/>
      <c r="Z13" s="1096"/>
      <c r="AA13" s="1096"/>
      <c r="AB13" s="1096"/>
      <c r="AC13" s="1096"/>
      <c r="AD13" s="1096"/>
      <c r="AE13" s="232"/>
      <c r="AF13" s="239"/>
      <c r="AG13" s="239"/>
      <c r="AH13" s="240"/>
      <c r="AI13" s="241"/>
      <c r="AJ13" s="241"/>
      <c r="AK13" s="248"/>
      <c r="AL13" s="241"/>
      <c r="AM13" s="241"/>
      <c r="AN13" s="249"/>
    </row>
    <row r="14" customFormat="false" ht="40.15" hidden="false" customHeight="true" outlineLevel="0" collapsed="false">
      <c r="A14" s="243" t="s">
        <v>3269</v>
      </c>
      <c r="B14" s="250" t="s">
        <v>3270</v>
      </c>
      <c r="C14" s="251"/>
      <c r="D14" s="1093"/>
      <c r="E14" s="1097"/>
      <c r="F14" s="1097" t="n">
        <v>381849.046236363</v>
      </c>
      <c r="G14" s="1097"/>
      <c r="H14" s="1097"/>
      <c r="I14" s="1097"/>
      <c r="J14" s="1097"/>
      <c r="K14" s="1097"/>
      <c r="L14" s="1097"/>
      <c r="M14" s="1097"/>
      <c r="N14" s="1097"/>
      <c r="O14" s="1097"/>
      <c r="P14" s="1097"/>
      <c r="Q14" s="1097"/>
      <c r="R14" s="1097"/>
      <c r="S14" s="1097"/>
      <c r="T14" s="1097"/>
      <c r="U14" s="1097"/>
      <c r="V14" s="1097"/>
      <c r="W14" s="1097"/>
      <c r="X14" s="1098"/>
      <c r="Y14" s="1098"/>
      <c r="Z14" s="1098"/>
      <c r="AA14" s="1098"/>
      <c r="AB14" s="1098"/>
      <c r="AC14" s="1098"/>
      <c r="AD14" s="1098"/>
      <c r="AE14" s="232" t="n">
        <v>0</v>
      </c>
      <c r="AF14" s="239" t="n">
        <v>24</v>
      </c>
      <c r="AG14" s="239" t="n">
        <v>25</v>
      </c>
      <c r="AH14" s="240" t="n">
        <v>1</v>
      </c>
      <c r="AI14" s="241" t="s">
        <v>2977</v>
      </c>
      <c r="AJ14" s="241"/>
      <c r="AK14" s="248" t="s">
        <v>3271</v>
      </c>
      <c r="AL14" s="241"/>
      <c r="AM14" s="241"/>
      <c r="AN14" s="249" t="n">
        <v>0</v>
      </c>
    </row>
    <row r="15" customFormat="false" ht="12.75" hidden="false" customHeight="false" outlineLevel="0" collapsed="false">
      <c r="C15" s="253" t="n">
        <v>31</v>
      </c>
      <c r="D15" s="253" t="n">
        <v>28</v>
      </c>
      <c r="E15" s="253" t="n">
        <v>31</v>
      </c>
      <c r="F15" s="253" t="n">
        <v>30</v>
      </c>
      <c r="G15" s="253" t="n">
        <v>31</v>
      </c>
      <c r="H15" s="253" t="n">
        <v>30</v>
      </c>
      <c r="I15" s="253" t="n">
        <v>31</v>
      </c>
      <c r="J15" s="253" t="n">
        <v>31</v>
      </c>
      <c r="K15" s="253" t="n">
        <v>30</v>
      </c>
      <c r="L15" s="253" t="n">
        <v>31</v>
      </c>
      <c r="M15" s="253" t="n">
        <v>30</v>
      </c>
      <c r="N15" s="253" t="n">
        <v>61</v>
      </c>
      <c r="O15" s="253" t="n">
        <v>61</v>
      </c>
      <c r="P15" s="253" t="n">
        <v>62</v>
      </c>
      <c r="Q15" s="253" t="n">
        <v>61</v>
      </c>
      <c r="R15" s="253" t="n">
        <v>61</v>
      </c>
      <c r="S15" s="253" t="n">
        <v>61</v>
      </c>
      <c r="T15" s="253" t="n">
        <v>61</v>
      </c>
      <c r="U15" s="253" t="n">
        <v>62</v>
      </c>
      <c r="V15" s="253" t="n">
        <v>59</v>
      </c>
      <c r="W15" s="253" t="n">
        <v>59</v>
      </c>
      <c r="X15" s="253" t="n">
        <v>61</v>
      </c>
      <c r="Y15" s="253"/>
      <c r="Z15" s="253"/>
      <c r="AA15" s="253"/>
      <c r="AB15" s="253"/>
      <c r="AC15" s="253"/>
      <c r="AD15" s="253"/>
      <c r="AG15" s="254"/>
    </row>
    <row r="16" customFormat="false" ht="12.75" hidden="false" customHeight="false" outlineLevel="0" collapsed="false">
      <c r="C16" s="253" t="n">
        <v>31</v>
      </c>
      <c r="D16" s="253" t="n">
        <v>28</v>
      </c>
      <c r="E16" s="253" t="n">
        <v>31</v>
      </c>
      <c r="F16" s="253" t="n">
        <v>30</v>
      </c>
      <c r="G16" s="253" t="n">
        <v>31</v>
      </c>
      <c r="H16" s="253" t="n">
        <v>30</v>
      </c>
      <c r="I16" s="253" t="n">
        <v>31</v>
      </c>
      <c r="J16" s="253" t="n">
        <v>31</v>
      </c>
      <c r="K16" s="253" t="n">
        <v>30</v>
      </c>
      <c r="L16" s="253" t="n">
        <v>31</v>
      </c>
      <c r="M16" s="253" t="n">
        <v>30</v>
      </c>
      <c r="N16" s="253" t="n">
        <v>61</v>
      </c>
      <c r="O16" s="253" t="n">
        <v>61</v>
      </c>
      <c r="P16" s="253" t="n">
        <v>62</v>
      </c>
      <c r="Q16" s="253" t="n">
        <v>61</v>
      </c>
      <c r="R16" s="253" t="n">
        <v>61</v>
      </c>
      <c r="S16" s="253" t="n">
        <v>61</v>
      </c>
      <c r="T16" s="253" t="n">
        <v>61</v>
      </c>
      <c r="U16" s="253" t="n">
        <v>62</v>
      </c>
      <c r="V16" s="253" t="n">
        <v>59</v>
      </c>
      <c r="W16" s="253" t="n">
        <v>59</v>
      </c>
      <c r="X16" s="253" t="n">
        <v>61</v>
      </c>
      <c r="Y16" s="253"/>
      <c r="Z16" s="253"/>
      <c r="AA16" s="253"/>
      <c r="AB16" s="253"/>
      <c r="AC16" s="253"/>
      <c r="AD16" s="253"/>
      <c r="AG16" s="254"/>
    </row>
    <row r="17" customFormat="false" ht="12.75" hidden="false" customHeight="false" outlineLevel="0" collapsed="false">
      <c r="C17" s="255" t="n">
        <v>42795</v>
      </c>
      <c r="D17" s="255" t="n">
        <v>44013</v>
      </c>
      <c r="E17" s="255" t="n">
        <v>44044</v>
      </c>
      <c r="F17" s="255" t="n">
        <v>44075</v>
      </c>
      <c r="G17" s="255" t="n">
        <v>44105</v>
      </c>
      <c r="H17" s="255" t="n">
        <v>44136</v>
      </c>
      <c r="I17" s="255" t="n">
        <v>44166</v>
      </c>
      <c r="J17" s="255" t="n">
        <v>44197</v>
      </c>
      <c r="K17" s="255" t="n">
        <v>44228</v>
      </c>
      <c r="L17" s="255" t="n">
        <v>44256</v>
      </c>
      <c r="M17" s="255" t="n">
        <v>44287</v>
      </c>
      <c r="N17" s="255" t="n">
        <v>44317</v>
      </c>
      <c r="O17" s="255" t="n">
        <v>44348</v>
      </c>
      <c r="P17" s="255" t="n">
        <v>44378</v>
      </c>
      <c r="Q17" s="255" t="n">
        <v>44409</v>
      </c>
      <c r="R17" s="255" t="n">
        <v>44440</v>
      </c>
      <c r="S17" s="255" t="n">
        <v>44470</v>
      </c>
      <c r="T17" s="255" t="n">
        <v>44501</v>
      </c>
      <c r="U17" s="255" t="n">
        <v>44531</v>
      </c>
      <c r="V17" s="255" t="n">
        <v>44562</v>
      </c>
      <c r="W17" s="255" t="n">
        <v>44593</v>
      </c>
      <c r="X17" s="255" t="n">
        <v>44621</v>
      </c>
      <c r="Y17" s="255" t="n">
        <v>44652</v>
      </c>
      <c r="Z17" s="255" t="n">
        <v>44682</v>
      </c>
      <c r="AA17" s="255" t="n">
        <v>44713</v>
      </c>
      <c r="AB17" s="255" t="n">
        <v>44743</v>
      </c>
      <c r="AC17" s="255" t="n">
        <v>44682</v>
      </c>
      <c r="AD17" s="255" t="n">
        <v>44713</v>
      </c>
      <c r="AG17" s="254"/>
    </row>
    <row r="18" customFormat="false" ht="12.75" hidden="false" customHeight="false" outlineLevel="0" collapsed="false">
      <c r="B18" s="222" t="s">
        <v>2979</v>
      </c>
      <c r="C18" s="255" t="n">
        <v>42825</v>
      </c>
      <c r="D18" s="255" t="n">
        <v>44043</v>
      </c>
      <c r="E18" s="255" t="n">
        <v>44104</v>
      </c>
      <c r="F18" s="255" t="n">
        <v>44135</v>
      </c>
      <c r="G18" s="255" t="n">
        <v>44165</v>
      </c>
      <c r="H18" s="255" t="n">
        <v>44196</v>
      </c>
      <c r="I18" s="255" t="n">
        <v>44227</v>
      </c>
      <c r="J18" s="255" t="n">
        <v>44255</v>
      </c>
      <c r="K18" s="255" t="n">
        <v>44286</v>
      </c>
      <c r="L18" s="255" t="n">
        <v>44316</v>
      </c>
      <c r="M18" s="255" t="n">
        <v>44347</v>
      </c>
      <c r="N18" s="255" t="n">
        <v>44377</v>
      </c>
      <c r="O18" s="255" t="n">
        <v>44408</v>
      </c>
      <c r="P18" s="255" t="n">
        <v>44439</v>
      </c>
      <c r="Q18" s="255" t="n">
        <v>44469</v>
      </c>
      <c r="R18" s="255" t="n">
        <v>44500</v>
      </c>
      <c r="S18" s="255" t="n">
        <v>44530</v>
      </c>
      <c r="T18" s="255" t="n">
        <v>44561</v>
      </c>
      <c r="U18" s="255" t="n">
        <v>44592</v>
      </c>
      <c r="V18" s="255" t="n">
        <v>44620</v>
      </c>
      <c r="W18" s="255" t="n">
        <v>44651</v>
      </c>
      <c r="X18" s="255" t="n">
        <v>44681</v>
      </c>
      <c r="Y18" s="255" t="n">
        <v>44712</v>
      </c>
      <c r="Z18" s="255" t="n">
        <v>44742</v>
      </c>
      <c r="AA18" s="255" t="n">
        <v>44773</v>
      </c>
      <c r="AB18" s="255" t="n">
        <v>44681</v>
      </c>
      <c r="AC18" s="255" t="n">
        <v>44712</v>
      </c>
      <c r="AD18" s="255" t="n">
        <v>44742</v>
      </c>
      <c r="AF18" s="239"/>
      <c r="AG18" s="239"/>
      <c r="AH18" s="240"/>
    </row>
    <row r="19" s="222" customFormat="true" ht="12.75" hidden="false" customHeight="false" outlineLevel="0" collapsed="false">
      <c r="A19" s="222" t="s">
        <v>877</v>
      </c>
      <c r="B19" s="256" t="s">
        <v>2980</v>
      </c>
      <c r="C19" s="258"/>
      <c r="D19" s="257" t="n">
        <v>0.012</v>
      </c>
      <c r="E19" s="257" t="n">
        <v>0.0159</v>
      </c>
      <c r="F19" s="257" t="n">
        <v>0.0722162094297855</v>
      </c>
      <c r="G19" s="257" t="n">
        <v>0.0399</v>
      </c>
      <c r="H19" s="257" t="n">
        <v>0.0317</v>
      </c>
      <c r="I19" s="257" t="n">
        <v>0.0418</v>
      </c>
      <c r="J19" s="257" t="n">
        <v>0.0376</v>
      </c>
      <c r="K19" s="257" t="n">
        <v>0.0354</v>
      </c>
      <c r="L19" s="257" t="n">
        <v>0.033</v>
      </c>
      <c r="M19" s="257" t="n">
        <v>0.0397</v>
      </c>
      <c r="N19" s="257" t="n">
        <v>0.056</v>
      </c>
      <c r="O19" s="257" t="n">
        <v>0.0414</v>
      </c>
      <c r="P19" s="257" t="n">
        <v>0.0279</v>
      </c>
      <c r="Q19" s="257" t="n">
        <v>0.0369</v>
      </c>
      <c r="R19" s="257" t="n">
        <v>0.0362</v>
      </c>
      <c r="S19" s="257" t="n">
        <v>0.0411</v>
      </c>
      <c r="T19" s="257" t="n">
        <v>0.045</v>
      </c>
      <c r="U19" s="257" t="n">
        <v>0.0448999999999999</v>
      </c>
      <c r="V19" s="257" t="n">
        <v>0.0363000000000001</v>
      </c>
      <c r="W19" s="257" t="n">
        <v>0.0508</v>
      </c>
      <c r="X19" s="257" t="n">
        <v>0.0628</v>
      </c>
      <c r="Y19" s="257" t="n">
        <v>0.0561999999999999</v>
      </c>
      <c r="Z19" s="257" t="n">
        <v>0.0507000000000001</v>
      </c>
      <c r="AA19" s="257" t="n">
        <v>0.0438</v>
      </c>
      <c r="AB19" s="257" t="n">
        <v>0.0228</v>
      </c>
      <c r="AC19" s="257" t="n">
        <v>0.0843999999999999</v>
      </c>
      <c r="AD19" s="257" t="n">
        <v>0.0638</v>
      </c>
    </row>
    <row r="20" customFormat="false" ht="12.75" hidden="false" customHeight="false" outlineLevel="0" collapsed="false">
      <c r="A20" s="222" t="s">
        <v>879</v>
      </c>
      <c r="B20" s="256" t="s">
        <v>2981</v>
      </c>
      <c r="C20" s="258"/>
      <c r="D20" s="257" t="n">
        <v>0.012</v>
      </c>
      <c r="E20" s="257" t="n">
        <v>0.0158837905702145</v>
      </c>
      <c r="F20" s="257" t="n">
        <v>0.0881</v>
      </c>
      <c r="G20" s="257" t="n">
        <v>0.128</v>
      </c>
      <c r="H20" s="257" t="n">
        <v>0.1597</v>
      </c>
      <c r="I20" s="257" t="n">
        <v>0.2015</v>
      </c>
      <c r="J20" s="257" t="n">
        <v>0.2391</v>
      </c>
      <c r="K20" s="257" t="n">
        <v>0.2745</v>
      </c>
      <c r="L20" s="257" t="n">
        <v>0.3075</v>
      </c>
      <c r="M20" s="257" t="n">
        <v>0.3472</v>
      </c>
      <c r="N20" s="257" t="n">
        <v>0.4032</v>
      </c>
      <c r="O20" s="257" t="n">
        <v>0.4446</v>
      </c>
      <c r="P20" s="257" t="n">
        <v>0.4725</v>
      </c>
      <c r="Q20" s="257" t="n">
        <v>0.5094</v>
      </c>
      <c r="R20" s="257" t="n">
        <v>0.5456</v>
      </c>
      <c r="S20" s="257" t="n">
        <v>0.5867</v>
      </c>
      <c r="T20" s="257" t="n">
        <v>0.6317</v>
      </c>
      <c r="U20" s="257" t="n">
        <v>0.6766</v>
      </c>
      <c r="V20" s="257" t="n">
        <v>0.7129</v>
      </c>
      <c r="W20" s="257" t="n">
        <v>0.7637</v>
      </c>
      <c r="X20" s="257" t="n">
        <v>0.8265</v>
      </c>
      <c r="Y20" s="257" t="n">
        <v>0.8827</v>
      </c>
      <c r="Z20" s="257" t="n">
        <v>0.9334</v>
      </c>
      <c r="AA20" s="257" t="n">
        <v>0.9772</v>
      </c>
      <c r="AB20" s="257" t="n">
        <v>1</v>
      </c>
      <c r="AC20" s="257" t="n">
        <v>0.9362</v>
      </c>
      <c r="AD20" s="257" t="n">
        <v>1</v>
      </c>
      <c r="AF20" s="254"/>
      <c r="AG20" s="254"/>
      <c r="AH20" s="259"/>
      <c r="AK20" s="223"/>
      <c r="AN20" s="232"/>
    </row>
    <row r="21" customFormat="false" ht="12.75" hidden="false" customHeight="false" outlineLevel="0" collapsed="false">
      <c r="C21" s="1099"/>
      <c r="D21" s="269"/>
      <c r="E21" s="269"/>
      <c r="F21" s="269"/>
      <c r="G21" s="269"/>
      <c r="H21" s="269"/>
      <c r="I21" s="269"/>
      <c r="J21" s="269"/>
      <c r="K21" s="269"/>
      <c r="L21" s="269"/>
      <c r="M21" s="269"/>
      <c r="N21" s="269"/>
      <c r="O21" s="269"/>
      <c r="P21" s="269"/>
      <c r="Q21" s="269"/>
      <c r="R21" s="269"/>
      <c r="S21" s="269"/>
      <c r="T21" s="269"/>
      <c r="U21" s="269"/>
      <c r="V21" s="269"/>
      <c r="W21" s="269"/>
      <c r="X21" s="269"/>
      <c r="Y21" s="269"/>
      <c r="Z21" s="269"/>
      <c r="AA21" s="269"/>
      <c r="AB21" s="269"/>
      <c r="AC21" s="271"/>
      <c r="AF21" s="254"/>
      <c r="AG21" s="254"/>
      <c r="AH21" s="259"/>
    </row>
    <row r="22" customFormat="false" ht="12.75" hidden="false" customHeight="false" outlineLevel="0" collapsed="false">
      <c r="A22" s="272"/>
      <c r="B22" s="738" t="s">
        <v>3223</v>
      </c>
      <c r="C22" s="273"/>
      <c r="D22" s="273"/>
      <c r="E22" s="273"/>
      <c r="F22" s="273"/>
      <c r="G22" s="273"/>
      <c r="H22" s="273"/>
      <c r="I22" s="273"/>
      <c r="J22" s="273"/>
      <c r="K22" s="273"/>
      <c r="L22" s="273"/>
      <c r="M22" s="273"/>
      <c r="N22" s="273"/>
      <c r="O22" s="273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70"/>
      <c r="AA22" s="270"/>
      <c r="AB22" s="270"/>
    </row>
    <row r="23" customFormat="false" ht="12.75" hidden="false" customHeight="false" outlineLevel="0" collapsed="false">
      <c r="A23" s="222" t="s">
        <v>877</v>
      </c>
      <c r="B23" s="1100" t="s">
        <v>3272</v>
      </c>
      <c r="C23" s="258"/>
      <c r="D23" s="257"/>
      <c r="E23" s="257"/>
      <c r="F23" s="257" t="n">
        <v>0.0653</v>
      </c>
      <c r="G23" s="257"/>
      <c r="H23" s="257"/>
      <c r="I23" s="257"/>
      <c r="J23" s="257"/>
      <c r="K23" s="257"/>
      <c r="L23" s="257"/>
      <c r="M23" s="257"/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  <c r="AC23" s="257"/>
      <c r="AD23" s="257"/>
    </row>
    <row r="24" customFormat="false" ht="12.75" hidden="false" customHeight="false" outlineLevel="0" collapsed="false">
      <c r="A24" s="222" t="s">
        <v>879</v>
      </c>
      <c r="B24" s="1100" t="s">
        <v>3273</v>
      </c>
      <c r="C24" s="258"/>
      <c r="D24" s="257"/>
      <c r="E24" s="257"/>
      <c r="F24" s="257" t="n">
        <v>0.0545208585505028</v>
      </c>
      <c r="G24" s="257"/>
      <c r="H24" s="257"/>
      <c r="I24" s="257"/>
      <c r="J24" s="257"/>
      <c r="K24" s="257"/>
      <c r="L24" s="257"/>
      <c r="M24" s="257"/>
      <c r="N24" s="257"/>
      <c r="O24" s="257"/>
      <c r="P24" s="257"/>
      <c r="Q24" s="257"/>
      <c r="R24" s="257"/>
      <c r="S24" s="257"/>
      <c r="T24" s="257"/>
      <c r="U24" s="257"/>
      <c r="V24" s="257"/>
      <c r="W24" s="257"/>
      <c r="X24" s="257"/>
      <c r="Y24" s="257"/>
      <c r="Z24" s="257"/>
      <c r="AA24" s="257"/>
      <c r="AB24" s="257"/>
      <c r="AC24" s="257"/>
      <c r="AD24" s="257"/>
    </row>
    <row r="25" s="222" customFormat="true" ht="12.75" hidden="false" customHeight="false" outlineLevel="0" collapsed="false">
      <c r="A25" s="272"/>
      <c r="B25" s="272"/>
      <c r="C25" s="274"/>
      <c r="D25" s="274"/>
      <c r="E25" s="274"/>
      <c r="F25" s="274"/>
      <c r="G25" s="274"/>
      <c r="H25" s="274"/>
      <c r="I25" s="274"/>
      <c r="J25" s="274"/>
      <c r="K25" s="274"/>
      <c r="L25" s="274"/>
      <c r="M25" s="274"/>
      <c r="N25" s="274"/>
      <c r="O25" s="274"/>
      <c r="AC25" s="223"/>
    </row>
    <row r="26" s="222" customFormat="true" ht="12.75" hidden="false" customHeight="false" outlineLevel="0" collapsed="false">
      <c r="AC26" s="223"/>
    </row>
    <row r="27" s="222" customFormat="true" ht="12.75" hidden="false" customHeight="false" outlineLevel="0" collapsed="false">
      <c r="AC27" s="223"/>
    </row>
    <row r="28" s="222" customFormat="true" ht="12.75" hidden="false" customHeight="false" outlineLevel="0" collapsed="false">
      <c r="AC28" s="223"/>
    </row>
    <row r="29" s="222" customFormat="true" ht="12.75" hidden="false" customHeight="false" outlineLevel="0" collapsed="false">
      <c r="AC29" s="223"/>
    </row>
  </sheetData>
  <mergeCells count="1">
    <mergeCell ref="B2:AB2"/>
  </mergeCells>
  <printOptions headings="false" gridLines="false" gridLinesSet="true" horizontalCentered="true" verticalCentered="true"/>
  <pageMargins left="0.39375" right="1.575" top="0.7875" bottom="0.590972222222222" header="0.511805555555555" footer="0.3937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&amp;L&amp;8&amp;F / &amp;A&amp;C&amp;8&amp;P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2005-04-18T14:29:00Z</dcterms:created>
  <dc:creator>KAMEI</dc:creator>
  <dc:description/>
  <dc:language>pt-BR</dc:language>
  <cp:lastModifiedBy/>
  <cp:lastPrinted>2019-11-14T14:40:36Z</cp:lastPrinted>
  <dcterms:modified xsi:type="dcterms:W3CDTF">2020-11-28T17:12:44Z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