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dma\Downloads\"/>
    </mc:Choice>
  </mc:AlternateContent>
  <xr:revisionPtr revIDLastSave="0" documentId="13_ncr:1_{F33E17C7-38A1-4BE8-B3CA-DE183C951710}" xr6:coauthVersionLast="47" xr6:coauthVersionMax="47" xr10:uidLastSave="{00000000-0000-0000-0000-000000000000}"/>
  <bookViews>
    <workbookView xWindow="19095" yWindow="0" windowWidth="19410" windowHeight="10545" firstSheet="2" activeTab="3" xr2:uid="{E3530AC9-A561-464B-85B3-D3AEFB5359B8}"/>
  </bookViews>
  <sheets>
    <sheet name="Row Block Raw" sheetId="1" r:id="rId1"/>
    <sheet name="Row Block Figures" sheetId="2" r:id="rId2"/>
    <sheet name="Submatrix Block Raw" sheetId="3" r:id="rId3"/>
    <sheet name="Submatrix Block 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8" i="4"/>
  <c r="C7" i="4"/>
  <c r="C6" i="4"/>
  <c r="C5" i="4"/>
  <c r="C4" i="4"/>
  <c r="C3" i="4"/>
  <c r="D3" i="4" s="1"/>
  <c r="C2" i="4"/>
  <c r="B8" i="4"/>
  <c r="B7" i="4"/>
  <c r="B6" i="4"/>
  <c r="B5" i="4"/>
  <c r="B4" i="4"/>
  <c r="B3" i="4"/>
  <c r="B2" i="4"/>
  <c r="H17" i="3"/>
  <c r="H8" i="3"/>
  <c r="C17" i="3"/>
  <c r="D17" i="3"/>
  <c r="E17" i="3"/>
  <c r="F17" i="3"/>
  <c r="G17" i="3"/>
  <c r="B17" i="3"/>
  <c r="C8" i="3"/>
  <c r="D8" i="3"/>
  <c r="E8" i="3"/>
  <c r="F8" i="3"/>
  <c r="G8" i="3"/>
  <c r="B8" i="3"/>
  <c r="N8" i="1"/>
  <c r="M8" i="1"/>
  <c r="D3" i="2"/>
  <c r="D4" i="2"/>
  <c r="D5" i="2"/>
  <c r="D6" i="2"/>
  <c r="D7" i="2"/>
  <c r="D2" i="2"/>
  <c r="B8" i="1"/>
  <c r="C2" i="2" s="1"/>
  <c r="C8" i="1"/>
  <c r="B3" i="2" s="1"/>
  <c r="D8" i="1"/>
  <c r="C3" i="2" s="1"/>
  <c r="E8" i="1"/>
  <c r="B4" i="2" s="1"/>
  <c r="F8" i="1"/>
  <c r="C4" i="2" s="1"/>
  <c r="G8" i="1"/>
  <c r="B5" i="2" s="1"/>
  <c r="H8" i="1"/>
  <c r="C5" i="2" s="1"/>
  <c r="I8" i="1"/>
  <c r="B6" i="2" s="1"/>
  <c r="J8" i="1"/>
  <c r="C6" i="2" s="1"/>
  <c r="K8" i="1"/>
  <c r="B7" i="2" s="1"/>
  <c r="L8" i="1"/>
  <c r="C7" i="2" s="1"/>
  <c r="A8" i="1"/>
  <c r="B2" i="2" s="1"/>
  <c r="D8" i="4" l="1"/>
  <c r="D5" i="4"/>
  <c r="D2" i="4"/>
  <c r="D6" i="4"/>
  <c r="D4" i="4"/>
</calcChain>
</file>

<file path=xl/sharedStrings.xml><?xml version="1.0" encoding="utf-8"?>
<sst xmlns="http://schemas.openxmlformats.org/spreadsheetml/2006/main" count="62" uniqueCount="17">
  <si>
    <t>Very Small (10x5 * 5x25)</t>
  </si>
  <si>
    <t>Small (60x50 * 50x70)</t>
  </si>
  <si>
    <t>Medium (150x100 * 100x175)</t>
  </si>
  <si>
    <t>Large (300x200 * 200x400)</t>
  </si>
  <si>
    <t>Big (650x500 * 500x750)</t>
  </si>
  <si>
    <t>Huge (1000x1000 * 1000x1000)</t>
  </si>
  <si>
    <t>Standard</t>
  </si>
  <si>
    <t>Parallel</t>
  </si>
  <si>
    <t>Matrix Size</t>
  </si>
  <si>
    <t>Speedup</t>
  </si>
  <si>
    <t>Very Huge (2500x2000 * 2000x1500)</t>
  </si>
  <si>
    <t>Matrix Sizes</t>
  </si>
  <si>
    <t>Average</t>
  </si>
  <si>
    <t>Multithreaded</t>
  </si>
  <si>
    <t>Very Big (800x850 * 850x800)</t>
  </si>
  <si>
    <t>Standard (μs)</t>
  </si>
  <si>
    <t>Multithreaded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</si>
</sst>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6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Block Figures'!$B$1</c:f>
              <c:strCache>
                <c:ptCount val="1"/>
                <c:pt idx="0">
                  <c:v>Standard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'Row Block Figures'!$A$2:$A$7</c:f>
              <c:strCache>
                <c:ptCount val="6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Huge (1000x1000 * 1000x1000)</c:v>
                </c:pt>
              </c:strCache>
            </c:strRef>
          </c:cat>
          <c:val>
            <c:numRef>
              <c:f>'Row Block Figures'!$B$2:$B$7</c:f>
              <c:numCache>
                <c:formatCode>General</c:formatCode>
                <c:ptCount val="6"/>
                <c:pt idx="0">
                  <c:v>3.4</c:v>
                </c:pt>
                <c:pt idx="1">
                  <c:v>199.6</c:v>
                </c:pt>
                <c:pt idx="2">
                  <c:v>2904.4</c:v>
                </c:pt>
                <c:pt idx="3">
                  <c:v>24893.200000000001</c:v>
                </c:pt>
                <c:pt idx="4">
                  <c:v>335853</c:v>
                </c:pt>
                <c:pt idx="5">
                  <c:v>1846349.6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1-43E6-AB84-BC9BC2FFF28A}"/>
            </c:ext>
          </c:extLst>
        </c:ser>
        <c:ser>
          <c:idx val="1"/>
          <c:order val="1"/>
          <c:tx>
            <c:strRef>
              <c:f>'Row Block Figures'!$C$1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'Row Block Figures'!$A$2:$A$7</c:f>
              <c:strCache>
                <c:ptCount val="6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Huge (1000x1000 * 1000x1000)</c:v>
                </c:pt>
              </c:strCache>
            </c:strRef>
          </c:cat>
          <c:val>
            <c:numRef>
              <c:f>'Row Block Figures'!$C$2:$C$7</c:f>
              <c:numCache>
                <c:formatCode>General</c:formatCode>
                <c:ptCount val="6"/>
                <c:pt idx="0">
                  <c:v>11049.8</c:v>
                </c:pt>
                <c:pt idx="1">
                  <c:v>12206.6</c:v>
                </c:pt>
                <c:pt idx="2">
                  <c:v>13303.6</c:v>
                </c:pt>
                <c:pt idx="3">
                  <c:v>15885.8</c:v>
                </c:pt>
                <c:pt idx="4">
                  <c:v>80486</c:v>
                </c:pt>
                <c:pt idx="5">
                  <c:v>211342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1-43E6-AB84-BC9BC2FF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536008"/>
        <c:axId val="904868656"/>
      </c:lineChart>
      <c:catAx>
        <c:axId val="781536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68656"/>
        <c:crosses val="autoZero"/>
        <c:auto val="1"/>
        <c:lblAlgn val="ctr"/>
        <c:lblOffset val="100"/>
        <c:noMultiLvlLbl val="0"/>
      </c:catAx>
      <c:valAx>
        <c:axId val="9048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Block Figures'!$D$1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'Row Block Figures'!$A$2:$A$7</c:f>
              <c:strCache>
                <c:ptCount val="6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Huge (1000x1000 * 1000x1000)</c:v>
                </c:pt>
              </c:strCache>
            </c:strRef>
          </c:cat>
          <c:val>
            <c:numRef>
              <c:f>'Row Block Figures'!$D$2:$D$7</c:f>
              <c:numCache>
                <c:formatCode>General</c:formatCode>
                <c:ptCount val="6"/>
                <c:pt idx="0">
                  <c:v>3.0769787688464953E-4</c:v>
                </c:pt>
                <c:pt idx="1">
                  <c:v>1.6351809676732259E-2</c:v>
                </c:pt>
                <c:pt idx="2">
                  <c:v>0.21831684656784631</c:v>
                </c:pt>
                <c:pt idx="3">
                  <c:v>1.5670095305241161</c:v>
                </c:pt>
                <c:pt idx="4">
                  <c:v>4.1728126630718387</c:v>
                </c:pt>
                <c:pt idx="5">
                  <c:v>8.7363117600855489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3-47FD-8E2C-6F0FB854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4871176"/>
        <c:axId val="904870456"/>
      </c:barChart>
      <c:catAx>
        <c:axId val="90487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70456"/>
        <c:crosses val="autoZero"/>
        <c:auto val="1"/>
        <c:lblAlgn val="ctr"/>
        <c:lblOffset val="100"/>
        <c:noMultiLvlLbl val="0"/>
      </c:catAx>
      <c:valAx>
        <c:axId val="904870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7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 Between Standard and 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'Submatrix Block Figures'!$B$1</c:f>
              <c:strCache>
                <c:ptCount val="1"/>
                <c:pt idx="0">
                  <c:v>Standard (μs)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'Submatrix Block Figures'!$A$2:$A$8</c:f>
              <c:strCache>
                <c:ptCount val="7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Very Big (800x850 * 850x800)</c:v>
                </c:pt>
                <c:pt idx="6">
                  <c:v>Huge (1000x1000 * 1000x1000)</c:v>
                </c:pt>
              </c:strCache>
            </c:strRef>
          </c:cat>
          <c:val>
            <c:numRef>
              <c:f>'Submatrix Block Figures'!$B$2:$B$8</c:f>
              <c:numCache>
                <c:formatCode>General</c:formatCode>
                <c:ptCount val="7"/>
                <c:pt idx="0">
                  <c:v>4.2</c:v>
                </c:pt>
                <c:pt idx="1">
                  <c:v>192.2</c:v>
                </c:pt>
                <c:pt idx="2">
                  <c:v>2578.8000000000002</c:v>
                </c:pt>
                <c:pt idx="3">
                  <c:v>24912.6</c:v>
                </c:pt>
                <c:pt idx="4">
                  <c:v>323559.59999999998</c:v>
                </c:pt>
                <c:pt idx="5">
                  <c:v>1362351.6</c:v>
                </c:pt>
                <c:pt idx="6">
                  <c:v>2054016.4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59B-B7CE-B3B485D3D314}"/>
            </c:ext>
          </c:extLst>
        </c:ser>
        <c:ser>
          <c:idx val="1"/>
          <c:order val="1"/>
          <c:tx>
            <c:strRef>
              <c:f>'Submatrix Block Figures'!$C$1</c:f>
              <c:strCache>
                <c:ptCount val="1"/>
                <c:pt idx="0">
                  <c:v>Multithreaded (μs)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'Submatrix Block Figures'!$A$2:$A$8</c:f>
              <c:strCache>
                <c:ptCount val="7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Very Big (800x850 * 850x800)</c:v>
                </c:pt>
                <c:pt idx="6">
                  <c:v>Huge (1000x1000 * 1000x1000)</c:v>
                </c:pt>
              </c:strCache>
            </c:strRef>
          </c:cat>
          <c:val>
            <c:numRef>
              <c:f>'Submatrix Block Figures'!$C$2:$C$8</c:f>
              <c:numCache>
                <c:formatCode>General</c:formatCode>
                <c:ptCount val="7"/>
                <c:pt idx="0">
                  <c:v>10337.200000000001</c:v>
                </c:pt>
                <c:pt idx="1">
                  <c:v>12950</c:v>
                </c:pt>
                <c:pt idx="2">
                  <c:v>12129.4</c:v>
                </c:pt>
                <c:pt idx="3">
                  <c:v>20091</c:v>
                </c:pt>
                <c:pt idx="4">
                  <c:v>144183.79999999999</c:v>
                </c:pt>
                <c:pt idx="5">
                  <c:v>89617</c:v>
                </c:pt>
                <c:pt idx="6">
                  <c:v>120171.4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1-459B-B7CE-B3B485D3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472568"/>
        <c:axId val="777472928"/>
      </c:lineChart>
      <c:catAx>
        <c:axId val="7774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72928"/>
        <c:crosses val="autoZero"/>
        <c:auto val="1"/>
        <c:lblAlgn val="ctr"/>
        <c:lblOffset val="100"/>
        <c:noMultiLvlLbl val="0"/>
      </c:catAx>
      <c:valAx>
        <c:axId val="77747292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1426071741033"/>
          <c:y val="2.3360002571927743E-2"/>
          <c:w val="0.8458079615048118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'Submatrix Block Figures'!$D$1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'Submatrix Block Figures'!$A$2:$A$8</c:f>
              <c:strCache>
                <c:ptCount val="7"/>
                <c:pt idx="0">
                  <c:v>Very Small (10x5 * 5x25)</c:v>
                </c:pt>
                <c:pt idx="1">
                  <c:v>Small (60x50 * 50x70)</c:v>
                </c:pt>
                <c:pt idx="2">
                  <c:v>Medium (150x100 * 100x175)</c:v>
                </c:pt>
                <c:pt idx="3">
                  <c:v>Large (300x200 * 200x400)</c:v>
                </c:pt>
                <c:pt idx="4">
                  <c:v>Big (650x500 * 500x750)</c:v>
                </c:pt>
                <c:pt idx="5">
                  <c:v>Very Big (800x850 * 850x800)</c:v>
                </c:pt>
                <c:pt idx="6">
                  <c:v>Huge (1000x1000 * 1000x1000)</c:v>
                </c:pt>
              </c:strCache>
            </c:strRef>
          </c:cat>
          <c:val>
            <c:numRef>
              <c:f>'Submatrix Block Figures'!$D$2:$D$8</c:f>
              <c:numCache>
                <c:formatCode>0.00</c:formatCode>
                <c:ptCount val="7"/>
                <c:pt idx="0">
                  <c:v>4.0629957822234261E-4</c:v>
                </c:pt>
                <c:pt idx="1">
                  <c:v>1.4841698841698841E-2</c:v>
                </c:pt>
                <c:pt idx="2">
                  <c:v>0.21260738371230237</c:v>
                </c:pt>
                <c:pt idx="3">
                  <c:v>1.2399880543526951</c:v>
                </c:pt>
                <c:pt idx="4">
                  <c:v>2.244077351269699</c:v>
                </c:pt>
                <c:pt idx="5">
                  <c:v>15.201932669024851</c:v>
                </c:pt>
                <c:pt idx="6">
                  <c:v>17.09238970337368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4-45AD-AA6A-EAC429C6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10352"/>
        <c:axId val="730258800"/>
      </c:barChart>
      <c:catAx>
        <c:axId val="7328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58800"/>
        <c:crosses val="autoZero"/>
        <c:auto val="1"/>
        <c:lblAlgn val="ctr"/>
        <c:lblOffset val="100"/>
        <c:noMultiLvlLbl val="0"/>
      </c:catAx>
      <c:valAx>
        <c:axId val="730258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4762</xdr:rowOff>
    </xdr:from>
    <xdr:to>
      <xdr:col>12</xdr:col>
      <xdr:colOff>266700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C3E7D-7380-CE9E-0616-62F99477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14</xdr:row>
      <xdr:rowOff>128587</xdr:rowOff>
    </xdr:from>
    <xdr:to>
      <xdr:col>12</xdr:col>
      <xdr:colOff>266700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192EA-7A3B-55AD-D935-E1FBBD51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8</xdr:row>
      <xdr:rowOff>119062</xdr:rowOff>
    </xdr:from>
    <xdr:to>
      <xdr:col>3</xdr:col>
      <xdr:colOff>233362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E6D04-F5A4-58FF-AC8D-908114026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500062</xdr:colOff>
      <xdr:row>8</xdr:row>
      <xdr:rowOff>133350</xdr:rowOff>
    </xdr:from>
    <xdr:to>
      <xdr:col>10</xdr:col>
      <xdr:colOff>328612</xdr:colOff>
      <xdr:row>24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EB9901-FAA8-FBF7-9DFC-7BD1C55EF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A6A8-2A02-4795-9B4A-985D70C0C994}">
  <sheetPr>
    <tabColor theme="5" tint="0.39997558519241921"/>
  </sheetPr>
  <dimension ref="A1:N8"/>
  <sheetViews>
    <sheetView topLeftCell="D1" workbookViewId="0">
      <selection activeCell="C1" sqref="C1:N8"/>
    </sheetView>
  </sheetViews>
  <sheetFormatPr defaultRowHeight="15" x14ac:dyDescent="0.25"/>
  <cols>
    <col min="1" max="1" width="18.7109375" customWidth="1"/>
    <col min="2" max="2" width="18.85546875" customWidth="1"/>
    <col min="3" max="3" width="16.140625" customWidth="1"/>
    <col min="4" max="4" width="19" customWidth="1"/>
    <col min="5" max="5" width="15.7109375" customWidth="1"/>
    <col min="6" max="6" width="16.42578125" customWidth="1"/>
    <col min="7" max="7" width="15.140625" customWidth="1"/>
    <col min="8" max="8" width="15.7109375" customWidth="1"/>
    <col min="9" max="9" width="13.42578125" customWidth="1"/>
    <col min="10" max="10" width="15.140625" customWidth="1"/>
    <col min="11" max="11" width="14.85546875" customWidth="1"/>
    <col min="12" max="12" width="16.28515625" customWidth="1"/>
    <col min="13" max="13" width="19.140625" customWidth="1"/>
    <col min="14" max="14" width="20" customWidth="1"/>
  </cols>
  <sheetData>
    <row r="1" spans="1:14" x14ac:dyDescent="0.25">
      <c r="A1" s="6" t="s">
        <v>0</v>
      </c>
      <c r="B1" s="6"/>
      <c r="C1" s="6" t="s">
        <v>1</v>
      </c>
      <c r="D1" s="6"/>
      <c r="E1" s="6" t="s">
        <v>2</v>
      </c>
      <c r="F1" s="6"/>
      <c r="G1" s="6" t="s">
        <v>3</v>
      </c>
      <c r="H1" s="6"/>
      <c r="I1" s="6" t="s">
        <v>4</v>
      </c>
      <c r="J1" s="6"/>
      <c r="K1" s="6" t="s">
        <v>5</v>
      </c>
      <c r="L1" s="7"/>
      <c r="M1" s="6" t="s">
        <v>10</v>
      </c>
      <c r="N1" s="8"/>
    </row>
    <row r="2" spans="1:14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  <c r="K2" s="2" t="s">
        <v>6</v>
      </c>
      <c r="L2" s="4" t="s">
        <v>7</v>
      </c>
      <c r="M2" s="2" t="s">
        <v>6</v>
      </c>
      <c r="N2" s="2" t="s">
        <v>7</v>
      </c>
    </row>
    <row r="3" spans="1:14" x14ac:dyDescent="0.25">
      <c r="A3" s="1">
        <v>3</v>
      </c>
      <c r="B3" s="1">
        <v>10293</v>
      </c>
      <c r="C3" s="1">
        <v>166</v>
      </c>
      <c r="D3" s="1">
        <v>9365</v>
      </c>
      <c r="E3" s="1">
        <v>3045</v>
      </c>
      <c r="F3" s="1">
        <v>9195</v>
      </c>
      <c r="G3" s="1">
        <v>27510</v>
      </c>
      <c r="H3" s="1">
        <v>11568</v>
      </c>
      <c r="I3" s="1">
        <v>278023</v>
      </c>
      <c r="J3" s="1">
        <v>66612</v>
      </c>
      <c r="K3" s="1">
        <v>1974404</v>
      </c>
      <c r="L3" s="5">
        <v>204243</v>
      </c>
      <c r="M3" s="1">
        <v>21476531</v>
      </c>
      <c r="N3" s="1">
        <v>5515576</v>
      </c>
    </row>
    <row r="4" spans="1:14" x14ac:dyDescent="0.25">
      <c r="A4" s="1">
        <v>3</v>
      </c>
      <c r="B4" s="1">
        <v>10616</v>
      </c>
      <c r="C4" s="1">
        <v>237</v>
      </c>
      <c r="D4" s="1">
        <v>15240</v>
      </c>
      <c r="E4" s="1">
        <v>3497</v>
      </c>
      <c r="F4" s="1">
        <v>21756</v>
      </c>
      <c r="G4" s="1">
        <v>22476</v>
      </c>
      <c r="H4" s="1">
        <v>13710</v>
      </c>
      <c r="I4" s="1">
        <v>395720</v>
      </c>
      <c r="J4" s="1">
        <v>71623</v>
      </c>
      <c r="K4" s="1">
        <v>1795219</v>
      </c>
      <c r="L4" s="5">
        <v>221839</v>
      </c>
      <c r="M4" s="1">
        <v>20837598</v>
      </c>
      <c r="N4" s="1">
        <v>5259015</v>
      </c>
    </row>
    <row r="5" spans="1:14" x14ac:dyDescent="0.25">
      <c r="A5" s="1">
        <v>5</v>
      </c>
      <c r="B5" s="1">
        <v>11392</v>
      </c>
      <c r="C5" s="1">
        <v>182</v>
      </c>
      <c r="D5" s="1">
        <v>13501</v>
      </c>
      <c r="E5" s="1">
        <v>2659</v>
      </c>
      <c r="F5" s="1">
        <v>8404</v>
      </c>
      <c r="G5" s="1">
        <v>22214</v>
      </c>
      <c r="H5" s="1">
        <v>18610</v>
      </c>
      <c r="I5" s="1">
        <v>295528</v>
      </c>
      <c r="J5" s="1">
        <v>52053</v>
      </c>
      <c r="K5" s="1">
        <v>1858262</v>
      </c>
      <c r="L5" s="5">
        <v>206260</v>
      </c>
      <c r="M5" s="1">
        <v>21143960</v>
      </c>
      <c r="N5" s="1">
        <v>5009789</v>
      </c>
    </row>
    <row r="6" spans="1:14" x14ac:dyDescent="0.25">
      <c r="A6" s="1">
        <v>3</v>
      </c>
      <c r="B6" s="1">
        <v>11379</v>
      </c>
      <c r="C6" s="1">
        <v>170</v>
      </c>
      <c r="D6" s="1">
        <v>10539</v>
      </c>
      <c r="E6" s="1">
        <v>2817</v>
      </c>
      <c r="F6" s="1">
        <v>16339</v>
      </c>
      <c r="G6" s="1">
        <v>25068</v>
      </c>
      <c r="H6" s="1">
        <v>16152</v>
      </c>
      <c r="I6" s="1">
        <v>276339</v>
      </c>
      <c r="J6" s="1">
        <v>58801</v>
      </c>
      <c r="K6" s="1">
        <v>1812067</v>
      </c>
      <c r="L6" s="5">
        <v>207549</v>
      </c>
      <c r="M6" s="1">
        <v>20798136</v>
      </c>
      <c r="N6" s="1">
        <v>5091253</v>
      </c>
    </row>
    <row r="7" spans="1:14" x14ac:dyDescent="0.25">
      <c r="A7" s="1">
        <v>3</v>
      </c>
      <c r="B7" s="1">
        <v>11569</v>
      </c>
      <c r="C7" s="1">
        <v>243</v>
      </c>
      <c r="D7" s="1">
        <v>12388</v>
      </c>
      <c r="E7" s="1">
        <v>2504</v>
      </c>
      <c r="F7" s="1">
        <v>10824</v>
      </c>
      <c r="G7" s="1">
        <v>27198</v>
      </c>
      <c r="H7" s="1">
        <v>19389</v>
      </c>
      <c r="I7" s="1">
        <v>433655</v>
      </c>
      <c r="J7" s="1">
        <v>153341</v>
      </c>
      <c r="K7" s="1">
        <v>1791796</v>
      </c>
      <c r="L7" s="5">
        <v>216819</v>
      </c>
      <c r="M7" s="1">
        <v>20838529</v>
      </c>
      <c r="N7" s="1">
        <v>4877380</v>
      </c>
    </row>
    <row r="8" spans="1:14" x14ac:dyDescent="0.25">
      <c r="A8" s="3">
        <f>AVERAGE(A3:A7)</f>
        <v>3.4</v>
      </c>
      <c r="B8" s="3">
        <f t="shared" ref="B8:L8" si="0">AVERAGE(B3:B7)</f>
        <v>11049.8</v>
      </c>
      <c r="C8" s="3">
        <f t="shared" si="0"/>
        <v>199.6</v>
      </c>
      <c r="D8" s="3">
        <f t="shared" si="0"/>
        <v>12206.6</v>
      </c>
      <c r="E8" s="3">
        <f t="shared" si="0"/>
        <v>2904.4</v>
      </c>
      <c r="F8" s="3">
        <f t="shared" si="0"/>
        <v>13303.6</v>
      </c>
      <c r="G8" s="3">
        <f t="shared" si="0"/>
        <v>24893.200000000001</v>
      </c>
      <c r="H8" s="3">
        <f t="shared" si="0"/>
        <v>15885.8</v>
      </c>
      <c r="I8" s="3">
        <f t="shared" si="0"/>
        <v>335853</v>
      </c>
      <c r="J8" s="3">
        <f t="shared" si="0"/>
        <v>80486</v>
      </c>
      <c r="K8" s="3">
        <f t="shared" si="0"/>
        <v>1846349.6</v>
      </c>
      <c r="L8" s="3">
        <f t="shared" si="0"/>
        <v>211342</v>
      </c>
      <c r="M8" s="3">
        <f t="shared" ref="M8" si="1">AVERAGE(M3:M7)</f>
        <v>21018950.800000001</v>
      </c>
      <c r="N8" s="3">
        <f t="shared" ref="N8" si="2">AVERAGE(N3:N7)</f>
        <v>5150602.5999999996</v>
      </c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2136-19AB-44DC-9BDC-2A6FE4B6F96A}">
  <sheetPr>
    <tabColor theme="5" tint="-0.249977111117893"/>
  </sheetPr>
  <dimension ref="A1:D8"/>
  <sheetViews>
    <sheetView topLeftCell="A10" workbookViewId="0">
      <selection activeCell="B2" sqref="B2"/>
    </sheetView>
  </sheetViews>
  <sheetFormatPr defaultRowHeight="15" x14ac:dyDescent="0.25"/>
  <cols>
    <col min="1" max="1" width="34.5703125" customWidth="1"/>
    <col min="2" max="2" width="14.42578125" customWidth="1"/>
    <col min="3" max="3" width="12.85546875" customWidth="1"/>
    <col min="4" max="4" width="15" customWidth="1"/>
  </cols>
  <sheetData>
    <row r="1" spans="1:4" x14ac:dyDescent="0.25">
      <c r="A1" s="2" t="s">
        <v>8</v>
      </c>
      <c r="B1" s="2" t="s">
        <v>6</v>
      </c>
      <c r="C1" s="2" t="s">
        <v>7</v>
      </c>
      <c r="D1" s="2" t="s">
        <v>9</v>
      </c>
    </row>
    <row r="2" spans="1:4" x14ac:dyDescent="0.25">
      <c r="A2" s="2" t="s">
        <v>0</v>
      </c>
      <c r="B2" s="1">
        <f>'Row Block Raw'!A8</f>
        <v>3.4</v>
      </c>
      <c r="C2" s="1">
        <f>'Row Block Raw'!B8</f>
        <v>11049.8</v>
      </c>
      <c r="D2" s="1">
        <f>B2/C2</f>
        <v>3.0769787688464953E-4</v>
      </c>
    </row>
    <row r="3" spans="1:4" x14ac:dyDescent="0.25">
      <c r="A3" s="2" t="s">
        <v>1</v>
      </c>
      <c r="B3" s="1">
        <f>'Row Block Raw'!C8</f>
        <v>199.6</v>
      </c>
      <c r="C3" s="1">
        <f>'Row Block Raw'!D8</f>
        <v>12206.6</v>
      </c>
      <c r="D3" s="1">
        <f t="shared" ref="D3:D8" si="0">B3/C3</f>
        <v>1.6351809676732259E-2</v>
      </c>
    </row>
    <row r="4" spans="1:4" x14ac:dyDescent="0.25">
      <c r="A4" s="2" t="s">
        <v>2</v>
      </c>
      <c r="B4" s="1">
        <f>'Row Block Raw'!E8</f>
        <v>2904.4</v>
      </c>
      <c r="C4" s="1">
        <f>'Row Block Raw'!F8</f>
        <v>13303.6</v>
      </c>
      <c r="D4" s="1">
        <f t="shared" si="0"/>
        <v>0.21831684656784631</v>
      </c>
    </row>
    <row r="5" spans="1:4" x14ac:dyDescent="0.25">
      <c r="A5" s="2" t="s">
        <v>3</v>
      </c>
      <c r="B5" s="1">
        <f>'Row Block Raw'!G8</f>
        <v>24893.200000000001</v>
      </c>
      <c r="C5" s="1">
        <f>'Row Block Raw'!H8</f>
        <v>15885.8</v>
      </c>
      <c r="D5" s="1">
        <f t="shared" si="0"/>
        <v>1.5670095305241161</v>
      </c>
    </row>
    <row r="6" spans="1:4" x14ac:dyDescent="0.25">
      <c r="A6" s="2" t="s">
        <v>4</v>
      </c>
      <c r="B6" s="1">
        <f>'Row Block Raw'!I8</f>
        <v>335853</v>
      </c>
      <c r="C6" s="1">
        <f>'Row Block Raw'!J8</f>
        <v>80486</v>
      </c>
      <c r="D6" s="1">
        <f t="shared" si="0"/>
        <v>4.1728126630718387</v>
      </c>
    </row>
    <row r="7" spans="1:4" x14ac:dyDescent="0.25">
      <c r="A7" s="9" t="s">
        <v>5</v>
      </c>
      <c r="B7" s="10">
        <f>'Row Block Raw'!K8</f>
        <v>1846349.6</v>
      </c>
      <c r="C7" s="10">
        <f>'Row Block Raw'!L8</f>
        <v>211342</v>
      </c>
      <c r="D7" s="10">
        <f t="shared" si="0"/>
        <v>8.7363117600855489</v>
      </c>
    </row>
    <row r="8" spans="1:4" x14ac:dyDescent="0.25">
      <c r="A8" s="13"/>
      <c r="B8" s="14"/>
      <c r="C8" s="14"/>
      <c r="D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3B4A-ABC3-4EF5-A080-09ACC8F18E2D}">
  <sheetPr>
    <tabColor theme="9" tint="0.39997558519241921"/>
  </sheetPr>
  <dimension ref="A1:H17"/>
  <sheetViews>
    <sheetView workbookViewId="0">
      <selection activeCell="B17" sqref="B17"/>
    </sheetView>
  </sheetViews>
  <sheetFormatPr defaultRowHeight="15" x14ac:dyDescent="0.25"/>
  <cols>
    <col min="1" max="1" width="14.85546875" customWidth="1"/>
    <col min="2" max="2" width="23.140625" customWidth="1"/>
    <col min="3" max="3" width="23.42578125" customWidth="1"/>
    <col min="4" max="4" width="26" customWidth="1"/>
    <col min="5" max="5" width="24.5703125" customWidth="1"/>
    <col min="6" max="6" width="23.28515625" customWidth="1"/>
    <col min="7" max="7" width="27.7109375" customWidth="1"/>
    <col min="8" max="8" width="28.7109375" customWidth="1"/>
  </cols>
  <sheetData>
    <row r="1" spans="1:8" x14ac:dyDescent="0.25">
      <c r="A1" s="11" t="s">
        <v>6</v>
      </c>
      <c r="B1" s="12"/>
      <c r="C1" s="12"/>
      <c r="D1" s="12"/>
      <c r="E1" s="12"/>
      <c r="F1" s="12"/>
      <c r="G1" s="12"/>
    </row>
    <row r="2" spans="1:8" x14ac:dyDescent="0.25">
      <c r="A2" s="15" t="s">
        <v>11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14</v>
      </c>
      <c r="H2" s="2" t="s">
        <v>5</v>
      </c>
    </row>
    <row r="3" spans="1:8" x14ac:dyDescent="0.25">
      <c r="A3" s="1">
        <v>1</v>
      </c>
      <c r="B3" s="1">
        <v>3</v>
      </c>
      <c r="C3" s="1">
        <v>195</v>
      </c>
      <c r="D3" s="1">
        <v>2374</v>
      </c>
      <c r="E3" s="1">
        <v>27263</v>
      </c>
      <c r="F3" s="1">
        <v>349176</v>
      </c>
      <c r="G3" s="1">
        <v>1196208</v>
      </c>
      <c r="H3" s="1">
        <v>1989391</v>
      </c>
    </row>
    <row r="4" spans="1:8" x14ac:dyDescent="0.25">
      <c r="A4" s="1">
        <v>2</v>
      </c>
      <c r="B4" s="1">
        <v>4</v>
      </c>
      <c r="C4" s="1">
        <v>211</v>
      </c>
      <c r="D4" s="1">
        <v>2238</v>
      </c>
      <c r="E4" s="1">
        <v>24070</v>
      </c>
      <c r="F4" s="1">
        <v>286063</v>
      </c>
      <c r="G4" s="1">
        <v>1525375</v>
      </c>
      <c r="H4" s="1">
        <v>2060266</v>
      </c>
    </row>
    <row r="5" spans="1:8" x14ac:dyDescent="0.25">
      <c r="A5" s="1">
        <v>3</v>
      </c>
      <c r="B5" s="1">
        <v>7</v>
      </c>
      <c r="C5" s="1">
        <v>187</v>
      </c>
      <c r="D5" s="1">
        <v>2538</v>
      </c>
      <c r="E5" s="1">
        <v>28612</v>
      </c>
      <c r="F5" s="1">
        <v>322272</v>
      </c>
      <c r="G5" s="1">
        <v>1384794</v>
      </c>
      <c r="H5" s="1">
        <v>2030054</v>
      </c>
    </row>
    <row r="6" spans="1:8" x14ac:dyDescent="0.25">
      <c r="A6" s="1">
        <v>4</v>
      </c>
      <c r="B6" s="1">
        <v>3</v>
      </c>
      <c r="C6" s="1">
        <v>182</v>
      </c>
      <c r="D6" s="1">
        <v>3134</v>
      </c>
      <c r="E6" s="1">
        <v>22138</v>
      </c>
      <c r="F6" s="1">
        <v>313684</v>
      </c>
      <c r="G6" s="1">
        <v>1369067</v>
      </c>
      <c r="H6" s="1">
        <v>2039940</v>
      </c>
    </row>
    <row r="7" spans="1:8" x14ac:dyDescent="0.25">
      <c r="A7" s="1">
        <v>5</v>
      </c>
      <c r="B7" s="1">
        <v>4</v>
      </c>
      <c r="C7" s="1">
        <v>186</v>
      </c>
      <c r="D7" s="1">
        <v>2610</v>
      </c>
      <c r="E7" s="1">
        <v>22480</v>
      </c>
      <c r="F7" s="1">
        <v>346603</v>
      </c>
      <c r="G7" s="1">
        <v>1336314</v>
      </c>
      <c r="H7" s="1">
        <v>2150431</v>
      </c>
    </row>
    <row r="8" spans="1:8" x14ac:dyDescent="0.25">
      <c r="A8" s="1" t="s">
        <v>12</v>
      </c>
      <c r="B8" s="1">
        <f>AVERAGE(B3:B7)</f>
        <v>4.2</v>
      </c>
      <c r="C8" s="1">
        <f t="shared" ref="C8:G8" si="0">AVERAGE(C3:C7)</f>
        <v>192.2</v>
      </c>
      <c r="D8" s="1">
        <f t="shared" si="0"/>
        <v>2578.8000000000002</v>
      </c>
      <c r="E8" s="1">
        <f t="shared" si="0"/>
        <v>24912.6</v>
      </c>
      <c r="F8" s="1">
        <f t="shared" si="0"/>
        <v>323559.59999999998</v>
      </c>
      <c r="G8" s="1">
        <f>AVERAGE(G3:G7)</f>
        <v>1362351.6</v>
      </c>
      <c r="H8" s="1">
        <f>AVERAGE(H3:H7)</f>
        <v>2054016.4</v>
      </c>
    </row>
    <row r="10" spans="1:8" x14ac:dyDescent="0.25">
      <c r="A10" s="11" t="s">
        <v>13</v>
      </c>
      <c r="B10" s="12"/>
      <c r="C10" s="12"/>
      <c r="D10" s="12"/>
      <c r="E10" s="12"/>
      <c r="F10" s="12"/>
      <c r="G10" s="12"/>
      <c r="H10" s="12"/>
    </row>
    <row r="11" spans="1:8" x14ac:dyDescent="0.25">
      <c r="A11" s="15" t="s">
        <v>11</v>
      </c>
      <c r="B11" s="15" t="s">
        <v>0</v>
      </c>
      <c r="C11" s="15" t="s">
        <v>1</v>
      </c>
      <c r="D11" s="15" t="s">
        <v>2</v>
      </c>
      <c r="E11" s="15" t="s">
        <v>3</v>
      </c>
      <c r="F11" s="15" t="s">
        <v>4</v>
      </c>
      <c r="G11" s="15" t="s">
        <v>5</v>
      </c>
      <c r="H11" s="15" t="s">
        <v>5</v>
      </c>
    </row>
    <row r="12" spans="1:8" x14ac:dyDescent="0.25">
      <c r="A12" s="1">
        <v>1</v>
      </c>
      <c r="B12" s="1">
        <v>9879</v>
      </c>
      <c r="C12" s="1">
        <v>10800</v>
      </c>
      <c r="D12" s="1">
        <v>10470</v>
      </c>
      <c r="E12" s="1">
        <v>19989</v>
      </c>
      <c r="F12" s="1">
        <v>154129</v>
      </c>
      <c r="G12" s="1">
        <v>81948</v>
      </c>
      <c r="H12" s="1">
        <v>112034</v>
      </c>
    </row>
    <row r="13" spans="1:8" x14ac:dyDescent="0.25">
      <c r="A13" s="1">
        <v>2</v>
      </c>
      <c r="B13" s="1">
        <v>12055</v>
      </c>
      <c r="C13" s="1">
        <v>12647</v>
      </c>
      <c r="D13" s="1">
        <v>13230</v>
      </c>
      <c r="E13" s="1">
        <v>18358</v>
      </c>
      <c r="F13" s="1">
        <v>217401</v>
      </c>
      <c r="G13" s="1">
        <v>88581</v>
      </c>
      <c r="H13" s="1">
        <v>119238</v>
      </c>
    </row>
    <row r="14" spans="1:8" x14ac:dyDescent="0.25">
      <c r="A14" s="1">
        <v>3</v>
      </c>
      <c r="B14" s="1">
        <v>14878</v>
      </c>
      <c r="C14" s="1">
        <v>14684</v>
      </c>
      <c r="D14" s="1">
        <v>11862</v>
      </c>
      <c r="E14" s="1">
        <v>23323</v>
      </c>
      <c r="F14" s="1">
        <v>215637</v>
      </c>
      <c r="G14" s="1">
        <v>88994</v>
      </c>
      <c r="H14" s="1">
        <v>124471</v>
      </c>
    </row>
    <row r="15" spans="1:8" x14ac:dyDescent="0.25">
      <c r="A15" s="1">
        <v>4</v>
      </c>
      <c r="B15" s="1">
        <v>8548</v>
      </c>
      <c r="C15" s="1">
        <v>12635</v>
      </c>
      <c r="D15" s="1">
        <v>12830</v>
      </c>
      <c r="E15" s="1">
        <v>16932</v>
      </c>
      <c r="F15" s="1">
        <v>66387</v>
      </c>
      <c r="G15" s="1">
        <v>101167</v>
      </c>
      <c r="H15" s="1">
        <v>126906</v>
      </c>
    </row>
    <row r="16" spans="1:8" x14ac:dyDescent="0.25">
      <c r="A16" s="1">
        <v>5</v>
      </c>
      <c r="B16" s="1">
        <v>6326</v>
      </c>
      <c r="C16" s="1">
        <v>13984</v>
      </c>
      <c r="D16" s="1">
        <v>12255</v>
      </c>
      <c r="E16" s="1">
        <v>21853</v>
      </c>
      <c r="F16" s="1">
        <v>67365</v>
      </c>
      <c r="G16" s="1">
        <v>87395</v>
      </c>
      <c r="H16" s="1">
        <v>118208</v>
      </c>
    </row>
    <row r="17" spans="1:8" x14ac:dyDescent="0.25">
      <c r="A17" s="1" t="s">
        <v>12</v>
      </c>
      <c r="B17" s="1">
        <f>AVERAGE(B12:B16)</f>
        <v>10337.200000000001</v>
      </c>
      <c r="C17" s="1">
        <f t="shared" ref="C17:G17" si="1">AVERAGE(C12:C16)</f>
        <v>12950</v>
      </c>
      <c r="D17" s="1">
        <f t="shared" si="1"/>
        <v>12129.4</v>
      </c>
      <c r="E17" s="1">
        <f t="shared" si="1"/>
        <v>20091</v>
      </c>
      <c r="F17" s="1">
        <f t="shared" si="1"/>
        <v>144183.79999999999</v>
      </c>
      <c r="G17" s="1">
        <f>AVERAGE(G12:G16)</f>
        <v>89617</v>
      </c>
      <c r="H17" s="1">
        <f>AVERAGE(H12:H16)</f>
        <v>120171.4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FE36-6DF4-447C-8623-6626822BC117}">
  <sheetPr>
    <tabColor theme="9" tint="-0.249977111117893"/>
  </sheetPr>
  <dimension ref="A1:D8"/>
  <sheetViews>
    <sheetView tabSelected="1" workbookViewId="0">
      <selection activeCell="D4" sqref="D4"/>
    </sheetView>
  </sheetViews>
  <sheetFormatPr defaultRowHeight="15" x14ac:dyDescent="0.25"/>
  <cols>
    <col min="1" max="1" width="32.42578125" customWidth="1"/>
    <col min="2" max="2" width="18" customWidth="1"/>
    <col min="3" max="3" width="20.7109375" customWidth="1"/>
    <col min="4" max="4" width="16.28515625" customWidth="1"/>
  </cols>
  <sheetData>
    <row r="1" spans="1:4" x14ac:dyDescent="0.25">
      <c r="A1" s="2" t="s">
        <v>8</v>
      </c>
      <c r="B1" s="2" t="s">
        <v>15</v>
      </c>
      <c r="C1" s="2" t="s">
        <v>16</v>
      </c>
      <c r="D1" s="2" t="s">
        <v>9</v>
      </c>
    </row>
    <row r="2" spans="1:4" x14ac:dyDescent="0.25">
      <c r="A2" s="2" t="s">
        <v>0</v>
      </c>
      <c r="B2" s="1">
        <f>'Submatrix Block Raw'!B8</f>
        <v>4.2</v>
      </c>
      <c r="C2" s="1">
        <f>'Submatrix Block Raw'!B17</f>
        <v>10337.200000000001</v>
      </c>
      <c r="D2" s="17">
        <f>B2/C2</f>
        <v>4.0629957822234261E-4</v>
      </c>
    </row>
    <row r="3" spans="1:4" x14ac:dyDescent="0.25">
      <c r="A3" s="2" t="s">
        <v>1</v>
      </c>
      <c r="B3" s="1">
        <f>'Submatrix Block Raw'!C8</f>
        <v>192.2</v>
      </c>
      <c r="C3" s="1">
        <f>'Submatrix Block Raw'!C17</f>
        <v>12950</v>
      </c>
      <c r="D3" s="17">
        <f>B3/C3</f>
        <v>1.4841698841698841E-2</v>
      </c>
    </row>
    <row r="4" spans="1:4" x14ac:dyDescent="0.25">
      <c r="A4" s="2" t="s">
        <v>2</v>
      </c>
      <c r="B4" s="1">
        <f>'Submatrix Block Raw'!D8</f>
        <v>2578.8000000000002</v>
      </c>
      <c r="C4" s="1">
        <f>'Submatrix Block Raw'!D17</f>
        <v>12129.4</v>
      </c>
      <c r="D4" s="17">
        <f>B4/C4</f>
        <v>0.21260738371230237</v>
      </c>
    </row>
    <row r="5" spans="1:4" x14ac:dyDescent="0.25">
      <c r="A5" s="2" t="s">
        <v>3</v>
      </c>
      <c r="B5" s="1">
        <f>'Submatrix Block Raw'!E8</f>
        <v>24912.6</v>
      </c>
      <c r="C5" s="1">
        <f>'Submatrix Block Raw'!E17</f>
        <v>20091</v>
      </c>
      <c r="D5" s="17">
        <f>B5/C5</f>
        <v>1.2399880543526951</v>
      </c>
    </row>
    <row r="6" spans="1:4" x14ac:dyDescent="0.25">
      <c r="A6" s="2" t="s">
        <v>4</v>
      </c>
      <c r="B6" s="1">
        <f>'Submatrix Block Raw'!F8</f>
        <v>323559.59999999998</v>
      </c>
      <c r="C6" s="1">
        <f>'Submatrix Block Raw'!F17</f>
        <v>144183.79999999999</v>
      </c>
      <c r="D6" s="17">
        <f>B6/C6</f>
        <v>2.244077351269699</v>
      </c>
    </row>
    <row r="7" spans="1:4" x14ac:dyDescent="0.25">
      <c r="A7" s="16" t="s">
        <v>14</v>
      </c>
      <c r="B7" s="1">
        <f>'Submatrix Block Raw'!G8</f>
        <v>1362351.6</v>
      </c>
      <c r="C7" s="1">
        <f>'Submatrix Block Raw'!G17</f>
        <v>89617</v>
      </c>
      <c r="D7" s="17">
        <f>B7/C7</f>
        <v>15.201932669024851</v>
      </c>
    </row>
    <row r="8" spans="1:4" x14ac:dyDescent="0.25">
      <c r="A8" s="2" t="s">
        <v>5</v>
      </c>
      <c r="B8" s="1">
        <f>'Submatrix Block Raw'!H8</f>
        <v>2054016.4</v>
      </c>
      <c r="C8" s="1">
        <f>'Submatrix Block Raw'!H17</f>
        <v>120171.4</v>
      </c>
      <c r="D8" s="17">
        <f>B8/C8</f>
        <v>17.09238970337368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 Block Raw</vt:lpstr>
      <vt:lpstr>Row Block Figures</vt:lpstr>
      <vt:lpstr>Submatrix Block Raw</vt:lpstr>
      <vt:lpstr>Submatrix Block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Lowell Anthony  O. Tasarra</dc:creator>
  <cp:lastModifiedBy>Marc Lowell Anthony  O. Tasarra</cp:lastModifiedBy>
  <dcterms:created xsi:type="dcterms:W3CDTF">2025-09-16T01:11:03Z</dcterms:created>
  <dcterms:modified xsi:type="dcterms:W3CDTF">2025-09-18T17:23:33Z</dcterms:modified>
</cp:coreProperties>
</file>