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<sst xmlns="http://schemas.openxmlformats.org/spreadsheetml/2006/main" count="66" uniqueCount="64">
  <si>
    <t>Ward</t>
  </si>
  <si>
    <t>Area</t>
  </si>
  <si>
    <t>Latitude</t>
  </si>
  <si>
    <t>Longitude</t>
  </si>
  <si>
    <t>Land Area (SKM)</t>
  </si>
  <si>
    <t>Households</t>
  </si>
  <si>
    <t>Population 2001</t>
  </si>
  <si>
    <t>Density per Square Kilometer</t>
  </si>
  <si>
    <t>Population 2011</t>
  </si>
  <si>
    <t>Population 2022</t>
  </si>
  <si>
    <t>Density 2011</t>
  </si>
  <si>
    <t>Density 2022</t>
  </si>
  <si>
    <t>ISLAND CITY DISTRICT</t>
  </si>
  <si>
    <t/>
  </si>
  <si>
    <t>A</t>
  </si>
  <si>
    <t>Colaba</t>
  </si>
  <si>
    <t>B</t>
  </si>
  <si>
    <t>Sandhurst Road</t>
  </si>
  <si>
    <t>C</t>
  </si>
  <si>
    <t>Marine Lines</t>
  </si>
  <si>
    <t>D</t>
  </si>
  <si>
    <t>Grant Road</t>
  </si>
  <si>
    <t>E</t>
  </si>
  <si>
    <t>Byculla</t>
  </si>
  <si>
    <t>F South</t>
  </si>
  <si>
    <t>Parel</t>
  </si>
  <si>
    <t>F North</t>
  </si>
  <si>
    <t>Matunga</t>
  </si>
  <si>
    <t>G South</t>
  </si>
  <si>
    <t>Elphinstone</t>
  </si>
  <si>
    <t>G North</t>
  </si>
  <si>
    <t>Dadar/Plaza</t>
  </si>
  <si>
    <t>SUBURBAN DISTRICT</t>
  </si>
  <si>
    <t>H East</t>
  </si>
  <si>
    <t>Khar/Santacruz</t>
  </si>
  <si>
    <t>H West</t>
  </si>
  <si>
    <t>Bandra</t>
  </si>
  <si>
    <t>K East</t>
  </si>
  <si>
    <t>Andheri (East)</t>
  </si>
  <si>
    <t>K West</t>
  </si>
  <si>
    <t>Andheri (West)</t>
  </si>
  <si>
    <t>L</t>
  </si>
  <si>
    <t>Kurla</t>
  </si>
  <si>
    <t>M East</t>
  </si>
  <si>
    <t>Chembur East</t>
  </si>
  <si>
    <t>M West</t>
  </si>
  <si>
    <t>Chembur West</t>
  </si>
  <si>
    <t>N</t>
  </si>
  <si>
    <t>Ghatkopar</t>
  </si>
  <si>
    <t>P South</t>
  </si>
  <si>
    <t>Goregaon</t>
  </si>
  <si>
    <t>P North</t>
  </si>
  <si>
    <t>Malad</t>
  </si>
  <si>
    <t>R South</t>
  </si>
  <si>
    <t>Kandivali</t>
  </si>
  <si>
    <t>R Central</t>
  </si>
  <si>
    <t>Borivali West</t>
  </si>
  <si>
    <t>R North</t>
  </si>
  <si>
    <t>Dahiser</t>
  </si>
  <si>
    <t>S</t>
  </si>
  <si>
    <t>Bhandup</t>
  </si>
  <si>
    <t>T</t>
  </si>
  <si>
    <t>Mulund</t>
  </si>
  <si>
    <t>MUNICIPALITY OF GREATER MUMBAI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</si>
</sst>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00"/>
    <numFmt numFmtId="181" formatCode="0_);[Red]\(0\)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0.5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2" fillId="0" borderId="0" xfId="0" applyNumberFormat="1" applyFont="1" applyFill="1" applyAlignment="1"/>
    <xf numFmtId="180" fontId="0" fillId="0" borderId="0" xfId="0" applyNumberFormat="1"/>
    <xf numFmtId="1" fontId="0" fillId="0" borderId="0" xfId="0" applyNumberFormat="1"/>
    <xf numFmtId="181" fontId="0" fillId="0" borderId="0" xfId="0" applyNumberFormat="1"/>
    <xf numFmtId="1" fontId="3" fillId="0" borderId="0" xfId="0" applyNumberFormat="1" applyFont="1" applyAlignment="1">
      <alignment wrapText="1"/>
    </xf>
    <xf numFmtId="181" fontId="3" fillId="0" borderId="0" xfId="0" applyNumberFormat="1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abSelected="1" workbookViewId="0">
      <selection activeCell="C1" sqref="C1"/>
    </sheetView>
  </sheetViews>
  <sheetFormatPr defaultColWidth="9" defaultRowHeight="14.4"/>
  <cols>
    <col min="1" max="1" width="35.1111111111111" customWidth="1"/>
    <col min="2" max="4" width="14.8888888888889" customWidth="1"/>
    <col min="5" max="5" width="16.5555555555556" customWidth="1"/>
    <col min="6" max="6" width="11.6666666666667" customWidth="1"/>
    <col min="7" max="7" width="16" customWidth="1"/>
    <col min="8" max="8" width="28" customWidth="1"/>
    <col min="9" max="10" width="16" customWidth="1"/>
    <col min="11" max="12" width="12.8888888888889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E2">
        <v>76.8</v>
      </c>
      <c r="F2">
        <v>677364</v>
      </c>
      <c r="G2">
        <v>3338031</v>
      </c>
      <c r="H2">
        <v>43447</v>
      </c>
      <c r="I2" s="4">
        <f>SUM(I3:I11)</f>
        <v>5123877.585</v>
      </c>
      <c r="J2" s="5">
        <f>G2*2.056</f>
        <v>6862991.736</v>
      </c>
      <c r="K2" s="4">
        <f>H2*1.535</f>
        <v>66691.145</v>
      </c>
      <c r="L2" s="4">
        <f>H2*2.056</f>
        <v>89327.032</v>
      </c>
    </row>
    <row r="3" spans="1:12">
      <c r="A3" t="s">
        <v>14</v>
      </c>
      <c r="B3" t="s">
        <v>15</v>
      </c>
      <c r="C3" s="2">
        <v>18.915091</v>
      </c>
      <c r="D3" s="2">
        <v>72.8259691</v>
      </c>
      <c r="E3">
        <v>12.5</v>
      </c>
      <c r="F3">
        <v>43661</v>
      </c>
      <c r="G3">
        <v>210847</v>
      </c>
      <c r="H3">
        <v>16868</v>
      </c>
      <c r="I3" s="4">
        <f>G3*1.535</f>
        <v>323650.145</v>
      </c>
      <c r="J3" s="5">
        <f>G3*2.056</f>
        <v>433501.432</v>
      </c>
      <c r="K3" s="4">
        <f>H3*1.535</f>
        <v>25892.38</v>
      </c>
      <c r="L3" s="4">
        <f>H3*2.056</f>
        <v>34680.608</v>
      </c>
    </row>
    <row r="4" spans="1:12">
      <c r="A4" t="s">
        <v>16</v>
      </c>
      <c r="B4" t="s">
        <v>17</v>
      </c>
      <c r="C4" s="2">
        <v>18.9609243</v>
      </c>
      <c r="D4" s="2">
        <v>72.8393719</v>
      </c>
      <c r="E4">
        <v>2.5</v>
      </c>
      <c r="F4">
        <v>27225</v>
      </c>
      <c r="G4">
        <v>140633</v>
      </c>
      <c r="H4">
        <v>56936</v>
      </c>
      <c r="I4" s="4">
        <f t="shared" ref="I4:I27" si="0">G4*1.535</f>
        <v>215871.655</v>
      </c>
      <c r="J4" s="5">
        <f t="shared" ref="J4:J27" si="1">G4*2.056</f>
        <v>289141.448</v>
      </c>
      <c r="K4" s="4">
        <f t="shared" ref="K4:K28" si="2">H4*1.535</f>
        <v>87396.76</v>
      </c>
      <c r="L4" s="4">
        <f t="shared" ref="L4:L28" si="3">H4*2.056</f>
        <v>117060.416</v>
      </c>
    </row>
    <row r="5" spans="1:12">
      <c r="A5" t="s">
        <v>18</v>
      </c>
      <c r="B5" t="s">
        <v>19</v>
      </c>
      <c r="C5" s="2">
        <v>18.945764</v>
      </c>
      <c r="D5" s="2">
        <v>72.8237193</v>
      </c>
      <c r="E5">
        <v>1.8</v>
      </c>
      <c r="F5">
        <v>39657</v>
      </c>
      <c r="G5">
        <v>202922</v>
      </c>
      <c r="H5">
        <v>114001</v>
      </c>
      <c r="I5" s="4">
        <f t="shared" si="0"/>
        <v>311485.27</v>
      </c>
      <c r="J5" s="5">
        <f t="shared" si="1"/>
        <v>417207.632</v>
      </c>
      <c r="K5" s="4">
        <f t="shared" si="2"/>
        <v>174991.535</v>
      </c>
      <c r="L5" s="4">
        <f t="shared" si="3"/>
        <v>234386.056</v>
      </c>
    </row>
    <row r="6" spans="1:12">
      <c r="A6" t="s">
        <v>20</v>
      </c>
      <c r="B6" t="s">
        <v>21</v>
      </c>
      <c r="C6" s="2">
        <v>18.9644472</v>
      </c>
      <c r="D6" s="2">
        <v>72.8135727</v>
      </c>
      <c r="E6">
        <v>6.6</v>
      </c>
      <c r="F6">
        <v>79131</v>
      </c>
      <c r="G6">
        <v>382841</v>
      </c>
      <c r="H6">
        <v>57744</v>
      </c>
      <c r="I6" s="4">
        <f t="shared" si="0"/>
        <v>587660.935</v>
      </c>
      <c r="J6" s="5">
        <f t="shared" si="1"/>
        <v>787121.096</v>
      </c>
      <c r="K6" s="4">
        <f t="shared" si="2"/>
        <v>88637.04</v>
      </c>
      <c r="L6" s="4">
        <f t="shared" si="3"/>
        <v>118721.664</v>
      </c>
    </row>
    <row r="7" spans="1:12">
      <c r="A7" t="s">
        <v>22</v>
      </c>
      <c r="B7" t="s">
        <v>23</v>
      </c>
      <c r="C7" s="2">
        <v>18.9766219</v>
      </c>
      <c r="D7" s="2">
        <v>72.8327936</v>
      </c>
      <c r="E7">
        <v>7.4</v>
      </c>
      <c r="F7">
        <v>80970</v>
      </c>
      <c r="G7">
        <v>440335</v>
      </c>
      <c r="H7">
        <v>59505</v>
      </c>
      <c r="I7" s="4">
        <f t="shared" si="0"/>
        <v>675914.225</v>
      </c>
      <c r="J7" s="5">
        <f t="shared" si="1"/>
        <v>905328.76</v>
      </c>
      <c r="K7" s="4">
        <f t="shared" si="2"/>
        <v>91340.175</v>
      </c>
      <c r="L7" s="4">
        <f t="shared" si="3"/>
        <v>122342.28</v>
      </c>
    </row>
    <row r="8" spans="1:12">
      <c r="A8" t="s">
        <v>24</v>
      </c>
      <c r="B8" t="s">
        <v>25</v>
      </c>
      <c r="C8" s="2">
        <v>19.0094817</v>
      </c>
      <c r="D8" s="2">
        <v>72.8376614</v>
      </c>
      <c r="E8">
        <v>14</v>
      </c>
      <c r="F8">
        <v>80777</v>
      </c>
      <c r="G8">
        <v>396122</v>
      </c>
      <c r="H8">
        <v>28294</v>
      </c>
      <c r="I8" s="4">
        <f t="shared" si="0"/>
        <v>608047.27</v>
      </c>
      <c r="J8" s="5">
        <f t="shared" si="1"/>
        <v>814426.832</v>
      </c>
      <c r="K8" s="4">
        <f t="shared" si="2"/>
        <v>43431.29</v>
      </c>
      <c r="L8" s="4">
        <f t="shared" si="3"/>
        <v>58172.464</v>
      </c>
    </row>
    <row r="9" spans="1:12">
      <c r="A9" t="s">
        <v>26</v>
      </c>
      <c r="B9" t="s">
        <v>27</v>
      </c>
      <c r="C9" s="2">
        <v>19.0274356</v>
      </c>
      <c r="D9" s="2">
        <v>72.8501467</v>
      </c>
      <c r="E9">
        <v>13</v>
      </c>
      <c r="F9">
        <v>112765</v>
      </c>
      <c r="G9">
        <v>524393</v>
      </c>
      <c r="H9">
        <v>40400</v>
      </c>
      <c r="I9" s="4">
        <f t="shared" si="0"/>
        <v>804943.255</v>
      </c>
      <c r="J9" s="5">
        <f t="shared" si="1"/>
        <v>1078152.008</v>
      </c>
      <c r="K9" s="4">
        <f t="shared" si="2"/>
        <v>62014</v>
      </c>
      <c r="L9" s="4">
        <f t="shared" si="3"/>
        <v>83062.4</v>
      </c>
    </row>
    <row r="10" spans="1:12">
      <c r="A10" t="s">
        <v>28</v>
      </c>
      <c r="B10" t="s">
        <v>29</v>
      </c>
      <c r="C10" s="2">
        <v>18.92716835</v>
      </c>
      <c r="D10" s="2">
        <v>72.8310962097071</v>
      </c>
      <c r="E10">
        <v>10</v>
      </c>
      <c r="F10">
        <v>92525</v>
      </c>
      <c r="G10">
        <v>457931</v>
      </c>
      <c r="H10">
        <v>45793</v>
      </c>
      <c r="I10" s="4">
        <f t="shared" si="0"/>
        <v>702924.085</v>
      </c>
      <c r="J10" s="5">
        <f t="shared" si="1"/>
        <v>941506.136</v>
      </c>
      <c r="K10" s="4">
        <f t="shared" si="2"/>
        <v>70292.255</v>
      </c>
      <c r="L10" s="4">
        <f t="shared" si="3"/>
        <v>94150.408</v>
      </c>
    </row>
    <row r="11" spans="1:12">
      <c r="A11" t="s">
        <v>30</v>
      </c>
      <c r="B11" t="s">
        <v>31</v>
      </c>
      <c r="C11" s="2">
        <v>19.019282</v>
      </c>
      <c r="D11" s="2">
        <v>72.8428757</v>
      </c>
      <c r="E11">
        <v>9.1</v>
      </c>
      <c r="F11">
        <v>120643</v>
      </c>
      <c r="G11">
        <v>582007</v>
      </c>
      <c r="H11">
        <v>64168</v>
      </c>
      <c r="I11" s="4">
        <f t="shared" si="0"/>
        <v>893380.745</v>
      </c>
      <c r="J11" s="5">
        <f t="shared" si="1"/>
        <v>1196606.392</v>
      </c>
      <c r="K11" s="4">
        <f t="shared" si="2"/>
        <v>98497.88</v>
      </c>
      <c r="L11" s="4">
        <f t="shared" si="3"/>
        <v>131929.408</v>
      </c>
    </row>
    <row r="12" spans="1:12">
      <c r="A12" t="s">
        <v>32</v>
      </c>
      <c r="B12" t="s">
        <v>13</v>
      </c>
      <c r="C12" s="2">
        <v>19.0689385</v>
      </c>
      <c r="D12" s="2">
        <v>72.8401184</v>
      </c>
      <c r="E12">
        <v>405.9</v>
      </c>
      <c r="F12">
        <v>1833026</v>
      </c>
      <c r="G12">
        <v>8638408</v>
      </c>
      <c r="H12">
        <v>21284</v>
      </c>
      <c r="I12" s="4">
        <f t="shared" si="0"/>
        <v>13259956.28</v>
      </c>
      <c r="J12" s="5">
        <f t="shared" si="1"/>
        <v>17760566.848</v>
      </c>
      <c r="K12" s="4">
        <f t="shared" si="2"/>
        <v>32670.94</v>
      </c>
      <c r="L12" s="4">
        <f t="shared" si="3"/>
        <v>43759.904</v>
      </c>
    </row>
    <row r="13" spans="1:12">
      <c r="A13" t="s">
        <v>33</v>
      </c>
      <c r="B13" t="s">
        <v>34</v>
      </c>
      <c r="C13" s="2">
        <v>19.0787375</v>
      </c>
      <c r="D13" s="2">
        <v>72.8471387</v>
      </c>
      <c r="E13">
        <v>13.5</v>
      </c>
      <c r="F13">
        <v>114423</v>
      </c>
      <c r="G13">
        <v>580835</v>
      </c>
      <c r="H13">
        <v>42929</v>
      </c>
      <c r="I13" s="4">
        <f t="shared" si="0"/>
        <v>891581.725</v>
      </c>
      <c r="J13" s="5">
        <f t="shared" si="1"/>
        <v>1194196.76</v>
      </c>
      <c r="K13" s="4">
        <f t="shared" si="2"/>
        <v>65896.015</v>
      </c>
      <c r="L13" s="4">
        <f t="shared" si="3"/>
        <v>88262.024</v>
      </c>
    </row>
    <row r="14" spans="1:12">
      <c r="A14" t="s">
        <v>35</v>
      </c>
      <c r="B14" t="s">
        <v>36</v>
      </c>
      <c r="C14" s="2">
        <v>19.0549792</v>
      </c>
      <c r="D14" s="2">
        <v>72.8402203</v>
      </c>
      <c r="E14">
        <v>11.6</v>
      </c>
      <c r="F14">
        <v>73874</v>
      </c>
      <c r="G14">
        <v>337391</v>
      </c>
      <c r="H14">
        <v>29211</v>
      </c>
      <c r="I14" s="4">
        <f t="shared" si="0"/>
        <v>517895.185</v>
      </c>
      <c r="J14" s="5">
        <f t="shared" si="1"/>
        <v>693675.896</v>
      </c>
      <c r="K14" s="4">
        <f t="shared" si="2"/>
        <v>44838.885</v>
      </c>
      <c r="L14" s="4">
        <f t="shared" si="3"/>
        <v>60057.816</v>
      </c>
    </row>
    <row r="15" spans="1:12">
      <c r="A15" t="s">
        <v>37</v>
      </c>
      <c r="B15" t="s">
        <v>38</v>
      </c>
      <c r="C15" s="2">
        <v>19.1158835</v>
      </c>
      <c r="D15" s="2">
        <v>72.854202</v>
      </c>
      <c r="E15">
        <v>24.8</v>
      </c>
      <c r="F15">
        <v>175859</v>
      </c>
      <c r="G15">
        <v>810002</v>
      </c>
      <c r="H15">
        <v>32688</v>
      </c>
      <c r="I15" s="4">
        <f t="shared" si="0"/>
        <v>1243353.07</v>
      </c>
      <c r="J15" s="5">
        <f t="shared" si="1"/>
        <v>1665364.112</v>
      </c>
      <c r="K15" s="4">
        <f t="shared" si="2"/>
        <v>50176.08</v>
      </c>
      <c r="L15" s="4">
        <f t="shared" si="3"/>
        <v>67206.528</v>
      </c>
    </row>
    <row r="16" spans="1:12">
      <c r="A16" t="s">
        <v>39</v>
      </c>
      <c r="B16" t="s">
        <v>40</v>
      </c>
      <c r="C16" s="2">
        <v>19.1172495</v>
      </c>
      <c r="D16" s="2">
        <v>72.833968</v>
      </c>
      <c r="E16">
        <v>23.4</v>
      </c>
      <c r="F16">
        <v>149161</v>
      </c>
      <c r="G16">
        <v>700680</v>
      </c>
      <c r="H16">
        <v>29956</v>
      </c>
      <c r="I16" s="4">
        <f t="shared" si="0"/>
        <v>1075543.8</v>
      </c>
      <c r="J16" s="5">
        <f t="shared" si="1"/>
        <v>1440598.08</v>
      </c>
      <c r="K16" s="4">
        <f t="shared" si="2"/>
        <v>45982.46</v>
      </c>
      <c r="L16" s="4">
        <f t="shared" si="3"/>
        <v>61589.536</v>
      </c>
    </row>
    <row r="17" spans="1:12">
      <c r="A17" t="s">
        <v>41</v>
      </c>
      <c r="B17" t="s">
        <v>42</v>
      </c>
      <c r="C17" s="2">
        <v>19.0629954</v>
      </c>
      <c r="D17" s="2">
        <v>72.8847136</v>
      </c>
      <c r="E17">
        <v>15.9</v>
      </c>
      <c r="F17">
        <v>151964</v>
      </c>
      <c r="G17">
        <v>778218</v>
      </c>
      <c r="H17">
        <v>49006</v>
      </c>
      <c r="I17" s="4">
        <f t="shared" si="0"/>
        <v>1194564.63</v>
      </c>
      <c r="J17" s="5">
        <f t="shared" si="1"/>
        <v>1600016.208</v>
      </c>
      <c r="K17" s="4">
        <f t="shared" si="2"/>
        <v>75224.21</v>
      </c>
      <c r="L17" s="4">
        <f t="shared" si="3"/>
        <v>100756.336</v>
      </c>
    </row>
    <row r="18" spans="1:12">
      <c r="A18" t="s">
        <v>43</v>
      </c>
      <c r="B18" t="s">
        <v>44</v>
      </c>
      <c r="C18" s="2">
        <v>19.0730526</v>
      </c>
      <c r="D18" s="2">
        <v>72.8699382</v>
      </c>
      <c r="E18">
        <v>32.5</v>
      </c>
      <c r="F18">
        <v>133416</v>
      </c>
      <c r="G18">
        <v>674850</v>
      </c>
      <c r="H18">
        <v>20765</v>
      </c>
      <c r="I18" s="4">
        <f t="shared" si="0"/>
        <v>1035894.75</v>
      </c>
      <c r="J18" s="5">
        <f t="shared" si="1"/>
        <v>1387491.6</v>
      </c>
      <c r="K18" s="4">
        <f t="shared" si="2"/>
        <v>31874.275</v>
      </c>
      <c r="L18" s="4">
        <f t="shared" si="3"/>
        <v>42692.84</v>
      </c>
    </row>
    <row r="19" spans="1:12">
      <c r="A19" t="s">
        <v>45</v>
      </c>
      <c r="B19" t="s">
        <v>46</v>
      </c>
      <c r="C19" s="2">
        <v>19.0767046</v>
      </c>
      <c r="D19" s="2">
        <v>72.8759319</v>
      </c>
      <c r="E19">
        <v>19.5</v>
      </c>
      <c r="F19">
        <v>86911</v>
      </c>
      <c r="G19">
        <v>414040</v>
      </c>
      <c r="H19">
        <v>21233</v>
      </c>
      <c r="I19" s="4">
        <f t="shared" si="0"/>
        <v>635551.4</v>
      </c>
      <c r="J19" s="5">
        <f t="shared" si="1"/>
        <v>851266.24</v>
      </c>
      <c r="K19" s="4">
        <f t="shared" si="2"/>
        <v>32592.655</v>
      </c>
      <c r="L19" s="4">
        <f t="shared" si="3"/>
        <v>43655.048</v>
      </c>
    </row>
    <row r="20" spans="1:12">
      <c r="A20" t="s">
        <v>47</v>
      </c>
      <c r="B20" t="s">
        <v>48</v>
      </c>
      <c r="C20" s="2">
        <v>19.0856928</v>
      </c>
      <c r="D20" s="2">
        <v>72.9083668</v>
      </c>
      <c r="E20">
        <v>26</v>
      </c>
      <c r="F20">
        <v>129228</v>
      </c>
      <c r="G20">
        <v>619556</v>
      </c>
      <c r="H20">
        <v>23866</v>
      </c>
      <c r="I20" s="4">
        <f t="shared" si="0"/>
        <v>951018.46</v>
      </c>
      <c r="J20" s="5">
        <f t="shared" si="1"/>
        <v>1273807.136</v>
      </c>
      <c r="K20" s="4">
        <f t="shared" si="2"/>
        <v>36634.31</v>
      </c>
      <c r="L20" s="4">
        <f t="shared" si="3"/>
        <v>49068.496</v>
      </c>
    </row>
    <row r="21" spans="1:12">
      <c r="A21" t="s">
        <v>49</v>
      </c>
      <c r="B21" t="s">
        <v>50</v>
      </c>
      <c r="C21" s="2">
        <v>19.1648571</v>
      </c>
      <c r="D21" s="2">
        <v>72.8494067</v>
      </c>
      <c r="E21">
        <v>24.4</v>
      </c>
      <c r="F21">
        <v>95188</v>
      </c>
      <c r="G21">
        <v>437849</v>
      </c>
      <c r="H21">
        <v>17915</v>
      </c>
      <c r="I21" s="4">
        <f t="shared" si="0"/>
        <v>672098.215</v>
      </c>
      <c r="J21" s="5">
        <f t="shared" si="1"/>
        <v>900217.544</v>
      </c>
      <c r="K21" s="4">
        <f t="shared" si="2"/>
        <v>27499.525</v>
      </c>
      <c r="L21" s="4">
        <f t="shared" si="3"/>
        <v>36833.24</v>
      </c>
    </row>
    <row r="22" spans="1:12">
      <c r="A22" t="s">
        <v>51</v>
      </c>
      <c r="B22" t="s">
        <v>52</v>
      </c>
      <c r="C22" s="2">
        <v>19.1867193</v>
      </c>
      <c r="D22" s="2">
        <v>72.8485884</v>
      </c>
      <c r="E22">
        <v>19.1</v>
      </c>
      <c r="F22">
        <v>171009</v>
      </c>
      <c r="G22">
        <v>796775</v>
      </c>
      <c r="H22">
        <v>41651</v>
      </c>
      <c r="I22" s="4">
        <f t="shared" si="0"/>
        <v>1223049.625</v>
      </c>
      <c r="J22" s="5">
        <f t="shared" si="1"/>
        <v>1638169.4</v>
      </c>
      <c r="K22" s="4">
        <f t="shared" si="2"/>
        <v>63934.285</v>
      </c>
      <c r="L22" s="4">
        <f t="shared" si="3"/>
        <v>85634.456</v>
      </c>
    </row>
    <row r="23" spans="1:12">
      <c r="A23" t="s">
        <v>53</v>
      </c>
      <c r="B23" t="s">
        <v>54</v>
      </c>
      <c r="C23" s="2">
        <v>19.204159</v>
      </c>
      <c r="D23" s="2">
        <v>72.8516821</v>
      </c>
      <c r="E23">
        <v>17.8</v>
      </c>
      <c r="F23">
        <v>128995</v>
      </c>
      <c r="G23">
        <v>589886</v>
      </c>
      <c r="H23">
        <v>33177</v>
      </c>
      <c r="I23" s="4">
        <f t="shared" si="0"/>
        <v>905475.01</v>
      </c>
      <c r="J23" s="5">
        <f t="shared" si="1"/>
        <v>1212805.616</v>
      </c>
      <c r="K23" s="4">
        <f t="shared" si="2"/>
        <v>50926.695</v>
      </c>
      <c r="L23" s="4">
        <f t="shared" si="3"/>
        <v>68211.912</v>
      </c>
    </row>
    <row r="24" spans="1:12">
      <c r="A24" t="s">
        <v>55</v>
      </c>
      <c r="B24" t="s">
        <v>56</v>
      </c>
      <c r="C24" s="2">
        <v>19.2294561</v>
      </c>
      <c r="D24" s="2">
        <v>72.8479905</v>
      </c>
      <c r="E24">
        <v>50</v>
      </c>
      <c r="F24">
        <v>117294</v>
      </c>
      <c r="G24">
        <v>513077</v>
      </c>
      <c r="H24">
        <v>10262</v>
      </c>
      <c r="I24" s="4">
        <f t="shared" si="0"/>
        <v>787573.195</v>
      </c>
      <c r="J24" s="5">
        <f t="shared" si="1"/>
        <v>1054886.312</v>
      </c>
      <c r="K24" s="4">
        <f t="shared" si="2"/>
        <v>15752.17</v>
      </c>
      <c r="L24" s="4">
        <f t="shared" si="3"/>
        <v>21098.672</v>
      </c>
    </row>
    <row r="25" spans="1:12">
      <c r="A25" t="s">
        <v>57</v>
      </c>
      <c r="B25" t="s">
        <v>58</v>
      </c>
      <c r="C25" s="3">
        <v>19.2506</v>
      </c>
      <c r="D25" s="2">
        <v>72.8595</v>
      </c>
      <c r="E25">
        <v>18</v>
      </c>
      <c r="F25">
        <v>83433</v>
      </c>
      <c r="G25">
        <v>363827</v>
      </c>
      <c r="H25">
        <v>20213</v>
      </c>
      <c r="I25" s="4">
        <f t="shared" si="0"/>
        <v>558474.445</v>
      </c>
      <c r="J25" s="5">
        <f t="shared" si="1"/>
        <v>748028.312</v>
      </c>
      <c r="K25" s="4">
        <f t="shared" si="2"/>
        <v>31026.955</v>
      </c>
      <c r="L25" s="4">
        <f t="shared" si="3"/>
        <v>41557.928</v>
      </c>
    </row>
    <row r="26" spans="1:12">
      <c r="A26" t="s">
        <v>59</v>
      </c>
      <c r="B26" t="s">
        <v>60</v>
      </c>
      <c r="C26" s="2">
        <v>19.1438684</v>
      </c>
      <c r="D26" s="2">
        <v>72.9384327</v>
      </c>
      <c r="E26">
        <v>64</v>
      </c>
      <c r="F26">
        <v>148731</v>
      </c>
      <c r="G26">
        <v>691227</v>
      </c>
      <c r="H26">
        <v>10800</v>
      </c>
      <c r="I26" s="4">
        <f t="shared" si="0"/>
        <v>1061033.445</v>
      </c>
      <c r="J26" s="5">
        <f t="shared" si="1"/>
        <v>1421162.712</v>
      </c>
      <c r="K26" s="4">
        <f t="shared" si="2"/>
        <v>16578</v>
      </c>
      <c r="L26" s="4">
        <f t="shared" si="3"/>
        <v>22204.8</v>
      </c>
    </row>
    <row r="27" spans="1:12">
      <c r="A27" t="s">
        <v>61</v>
      </c>
      <c r="B27" t="s">
        <v>62</v>
      </c>
      <c r="C27" s="2">
        <v>19.1722904</v>
      </c>
      <c r="D27" s="2">
        <v>72.9564695</v>
      </c>
      <c r="E27">
        <v>45.4</v>
      </c>
      <c r="F27">
        <v>73540</v>
      </c>
      <c r="G27">
        <v>330195</v>
      </c>
      <c r="H27">
        <v>7270</v>
      </c>
      <c r="I27" s="4">
        <f t="shared" si="0"/>
        <v>506849.325</v>
      </c>
      <c r="J27" s="5">
        <f t="shared" si="1"/>
        <v>678880.92</v>
      </c>
      <c r="K27" s="4">
        <f t="shared" si="2"/>
        <v>11159.45</v>
      </c>
      <c r="L27" s="4">
        <f t="shared" si="3"/>
        <v>14947.12</v>
      </c>
    </row>
    <row r="28" spans="1:12">
      <c r="A28" t="s">
        <v>63</v>
      </c>
      <c r="B28" t="s">
        <v>13</v>
      </c>
      <c r="E28">
        <v>482.7</v>
      </c>
      <c r="F28">
        <v>2510380</v>
      </c>
      <c r="G28">
        <v>11976439</v>
      </c>
      <c r="H28">
        <v>24812</v>
      </c>
      <c r="I28" s="6">
        <f>SUM(I2,I12)</f>
        <v>18383833.865</v>
      </c>
      <c r="J28" s="7">
        <f>SUM(J2,J12)</f>
        <v>24623558.584</v>
      </c>
      <c r="K28" s="4">
        <f t="shared" si="2"/>
        <v>38086.42</v>
      </c>
      <c r="L28" s="4">
        <f t="shared" si="3"/>
        <v>51013.472</v>
      </c>
    </row>
    <row r="29" spans="9:10">
      <c r="I29">
        <v>1.535</v>
      </c>
      <c r="J29">
        <v>2.056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Lata Johnson</cp:lastModifiedBy>
  <dcterms:created xsi:type="dcterms:W3CDTF">2024-09-15T14:45:00Z</dcterms:created>
  <dcterms:modified xsi:type="dcterms:W3CDTF">2024-09-18T19:31:53Z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1033-12.2.0.13472</vt:lpwstr>
  </property>
  <property fmtid="{D5CDD505-2E9C-101B-9397-08002B2CF9AE}" pid="3" name="ICV">
    <vt:lpwstr>906B8917E1104E55B8F80D599F3CD58F_12</vt:lpwstr>
  </property>
</Properties>
</file>