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Repositories\Airistotal.github.io\assets\gbs_csv\"/>
    </mc:Choice>
  </mc:AlternateContent>
  <xr:revisionPtr revIDLastSave="0" documentId="13_ncr:1_{CCDB7336-779D-49A7-AEAB-DF6B9C3712F5}" xr6:coauthVersionLast="45" xr6:coauthVersionMax="45" xr10:uidLastSave="{00000000-0000-0000-0000-000000000000}"/>
  <bookViews>
    <workbookView xWindow="-120" yWindow="-120" windowWidth="29040" windowHeight="16440" xr2:uid="{82175F3C-E441-4B61-95F4-28CD5A3180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N2" i="1"/>
  <c r="I2" i="1"/>
  <c r="J2" i="1" s="1"/>
  <c r="N3" i="1"/>
  <c r="I3" i="1" s="1"/>
  <c r="J3" i="1" s="1"/>
  <c r="N4" i="1"/>
  <c r="I4" i="1" s="1"/>
  <c r="J4" i="1" s="1"/>
  <c r="N5" i="1"/>
  <c r="I5" i="1" s="1"/>
  <c r="J5" i="1" s="1"/>
  <c r="N6" i="1"/>
  <c r="I6" i="1" s="1"/>
  <c r="N7" i="1"/>
  <c r="I7" i="1" s="1"/>
  <c r="J7" i="1" s="1"/>
  <c r="N8" i="1"/>
  <c r="I8" i="1" s="1"/>
  <c r="J8" i="1" s="1"/>
  <c r="N9" i="1"/>
  <c r="I9" i="1" s="1"/>
  <c r="J9" i="1" s="1"/>
  <c r="N10" i="1"/>
  <c r="I10" i="1" s="1"/>
  <c r="N11" i="1"/>
  <c r="I11" i="1" s="1"/>
  <c r="J11" i="1" s="1"/>
  <c r="N12" i="1"/>
  <c r="I12" i="1" s="1"/>
  <c r="N13" i="1"/>
  <c r="I13" i="1" s="1"/>
  <c r="N14" i="1"/>
  <c r="I14" i="1" s="1"/>
  <c r="N15" i="1"/>
  <c r="I15" i="1" s="1"/>
  <c r="J15" i="1" s="1"/>
  <c r="N16" i="1"/>
  <c r="I16" i="1" s="1"/>
  <c r="J16" i="1" s="1"/>
  <c r="N17" i="1"/>
  <c r="I17" i="1" s="1"/>
  <c r="N18" i="1"/>
  <c r="I18" i="1" s="1"/>
  <c r="N19" i="1"/>
  <c r="I19" i="1" s="1"/>
  <c r="J19" i="1" s="1"/>
  <c r="N20" i="1"/>
  <c r="I20" i="1" s="1"/>
  <c r="J20" i="1" s="1"/>
  <c r="N21" i="1"/>
  <c r="I21" i="1" s="1"/>
  <c r="J21" i="1" s="1"/>
  <c r="N22" i="1"/>
  <c r="I22" i="1" s="1"/>
  <c r="N23" i="1"/>
  <c r="I23" i="1" s="1"/>
  <c r="J23" i="1" s="1"/>
  <c r="N24" i="1"/>
  <c r="I24" i="1" s="1"/>
  <c r="J24" i="1" s="1"/>
  <c r="N25" i="1"/>
  <c r="I25" i="1" s="1"/>
  <c r="J25" i="1" s="1"/>
  <c r="N26" i="1"/>
  <c r="I26" i="1" s="1"/>
  <c r="N27" i="1"/>
  <c r="I27" i="1" s="1"/>
  <c r="J27" i="1" s="1"/>
  <c r="N28" i="1"/>
  <c r="I28" i="1" s="1"/>
  <c r="N29" i="1"/>
  <c r="I29" i="1" s="1"/>
  <c r="N30" i="1"/>
  <c r="I30" i="1" s="1"/>
  <c r="N31" i="1"/>
  <c r="I31" i="1" s="1"/>
  <c r="J31" i="1" s="1"/>
  <c r="N32" i="1"/>
  <c r="I32" i="1" s="1"/>
  <c r="J32" i="1" s="1"/>
  <c r="N33" i="1"/>
  <c r="I33" i="1" s="1"/>
  <c r="N34" i="1"/>
  <c r="I34" i="1" s="1"/>
  <c r="N35" i="1"/>
  <c r="I35" i="1" s="1"/>
  <c r="J35" i="1" s="1"/>
  <c r="N36" i="1"/>
  <c r="I36" i="1" s="1"/>
  <c r="J36" i="1" s="1"/>
  <c r="N37" i="1"/>
  <c r="I37" i="1" s="1"/>
  <c r="J37" i="1" s="1"/>
  <c r="N38" i="1"/>
  <c r="I38" i="1" s="1"/>
  <c r="N39" i="1"/>
  <c r="I39" i="1" s="1"/>
  <c r="J39" i="1" s="1"/>
  <c r="N40" i="1"/>
  <c r="I40" i="1" s="1"/>
  <c r="J40" i="1" s="1"/>
  <c r="N41" i="1"/>
  <c r="I41" i="1" s="1"/>
  <c r="J41" i="1" s="1"/>
  <c r="N42" i="1"/>
  <c r="I42" i="1" s="1"/>
  <c r="N43" i="1"/>
  <c r="I43" i="1" s="1"/>
  <c r="J43" i="1" s="1"/>
  <c r="N44" i="1"/>
  <c r="I44" i="1" s="1"/>
  <c r="N45" i="1"/>
  <c r="I45" i="1" s="1"/>
  <c r="N46" i="1"/>
  <c r="I46" i="1" s="1"/>
  <c r="N47" i="1"/>
  <c r="I47" i="1" s="1"/>
  <c r="J47" i="1" s="1"/>
  <c r="N48" i="1"/>
  <c r="I48" i="1" s="1"/>
  <c r="J48" i="1" s="1"/>
  <c r="N49" i="1"/>
  <c r="I49" i="1" s="1"/>
  <c r="N50" i="1"/>
  <c r="I50" i="1" s="1"/>
  <c r="N51" i="1"/>
  <c r="I51" i="1" s="1"/>
  <c r="J51" i="1" s="1"/>
  <c r="N52" i="1"/>
  <c r="I52" i="1" s="1"/>
  <c r="J52" i="1" s="1"/>
  <c r="N53" i="1"/>
  <c r="I53" i="1" s="1"/>
  <c r="J53" i="1" s="1"/>
  <c r="N54" i="1"/>
  <c r="I54" i="1" s="1"/>
  <c r="N55" i="1"/>
  <c r="I55" i="1" s="1"/>
  <c r="J55" i="1" s="1"/>
  <c r="N56" i="1"/>
  <c r="I56" i="1" s="1"/>
  <c r="J56" i="1" s="1"/>
  <c r="N57" i="1"/>
  <c r="I57" i="1" s="1"/>
  <c r="J57" i="1" s="1"/>
  <c r="N58" i="1"/>
  <c r="I58" i="1" s="1"/>
  <c r="N59" i="1"/>
  <c r="I59" i="1" s="1"/>
  <c r="J59" i="1" s="1"/>
  <c r="N60" i="1"/>
  <c r="I60" i="1" s="1"/>
  <c r="N61" i="1"/>
  <c r="I61" i="1" s="1"/>
  <c r="N62" i="1"/>
  <c r="I62" i="1" s="1"/>
  <c r="N63" i="1"/>
  <c r="I63" i="1" s="1"/>
  <c r="J63" i="1" s="1"/>
  <c r="N64" i="1"/>
  <c r="I64" i="1" s="1"/>
  <c r="J64" i="1" s="1"/>
  <c r="N65" i="1"/>
  <c r="I65" i="1" s="1"/>
  <c r="N66" i="1"/>
  <c r="I66" i="1" s="1"/>
  <c r="N67" i="1"/>
  <c r="I67" i="1" s="1"/>
  <c r="J67" i="1" s="1"/>
  <c r="N68" i="1"/>
  <c r="I68" i="1" s="1"/>
  <c r="J68" i="1" s="1"/>
  <c r="N69" i="1"/>
  <c r="I69" i="1" s="1"/>
  <c r="J69" i="1" s="1"/>
  <c r="N70" i="1"/>
  <c r="I70" i="1" s="1"/>
  <c r="N71" i="1"/>
  <c r="I71" i="1" s="1"/>
  <c r="J71" i="1" s="1"/>
  <c r="N72" i="1"/>
  <c r="I72" i="1" s="1"/>
  <c r="J72" i="1" s="1"/>
  <c r="N73" i="1"/>
  <c r="I73" i="1" s="1"/>
  <c r="J73" i="1" s="1"/>
  <c r="N74" i="1"/>
  <c r="I74" i="1" s="1"/>
  <c r="N75" i="1"/>
  <c r="I75" i="1" s="1"/>
  <c r="J75" i="1" s="1"/>
  <c r="N76" i="1"/>
  <c r="I76" i="1" s="1"/>
  <c r="N77" i="1"/>
  <c r="I77" i="1" s="1"/>
  <c r="N78" i="1"/>
  <c r="I78" i="1" s="1"/>
  <c r="N79" i="1"/>
  <c r="I79" i="1" s="1"/>
  <c r="J79" i="1" s="1"/>
  <c r="N80" i="1"/>
  <c r="I80" i="1" s="1"/>
  <c r="J80" i="1" s="1"/>
  <c r="N81" i="1"/>
  <c r="I81" i="1" s="1"/>
  <c r="N82" i="1"/>
  <c r="I82" i="1" s="1"/>
  <c r="N83" i="1"/>
  <c r="I83" i="1" s="1"/>
  <c r="J83" i="1" s="1"/>
  <c r="N84" i="1"/>
  <c r="I84" i="1" s="1"/>
  <c r="J84" i="1" s="1"/>
  <c r="N85" i="1"/>
  <c r="I85" i="1" s="1"/>
  <c r="J85" i="1" s="1"/>
  <c r="N86" i="1"/>
  <c r="I86" i="1" s="1"/>
  <c r="N87" i="1"/>
  <c r="I87" i="1" s="1"/>
  <c r="J87" i="1" s="1"/>
  <c r="N88" i="1"/>
  <c r="I88" i="1" s="1"/>
  <c r="J88" i="1" s="1"/>
  <c r="N89" i="1"/>
  <c r="I89" i="1" s="1"/>
  <c r="J89" i="1" s="1"/>
  <c r="N90" i="1"/>
  <c r="I90" i="1" s="1"/>
  <c r="N91" i="1"/>
  <c r="I91" i="1" s="1"/>
  <c r="J91" i="1" s="1"/>
  <c r="N92" i="1"/>
  <c r="I92" i="1" s="1"/>
  <c r="N93" i="1"/>
  <c r="I93" i="1" s="1"/>
  <c r="N94" i="1"/>
  <c r="I94" i="1" s="1"/>
  <c r="N95" i="1"/>
  <c r="I95" i="1" s="1"/>
  <c r="J95" i="1" s="1"/>
  <c r="N96" i="1"/>
  <c r="I96" i="1" s="1"/>
  <c r="J96" i="1" s="1"/>
  <c r="N97" i="1"/>
  <c r="I97" i="1" s="1"/>
  <c r="N98" i="1"/>
  <c r="I98" i="1" s="1"/>
  <c r="N99" i="1"/>
  <c r="I99" i="1" s="1"/>
  <c r="J99" i="1" s="1"/>
  <c r="N100" i="1"/>
  <c r="I100" i="1" s="1"/>
  <c r="J100" i="1" s="1"/>
  <c r="N101" i="1"/>
  <c r="I101" i="1" s="1"/>
  <c r="J101" i="1" s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J97" i="1" l="1"/>
  <c r="J93" i="1"/>
  <c r="J81" i="1"/>
  <c r="J77" i="1"/>
  <c r="J65" i="1"/>
  <c r="J61" i="1"/>
  <c r="J49" i="1"/>
  <c r="J45" i="1"/>
  <c r="J33" i="1"/>
  <c r="J29" i="1"/>
  <c r="J17" i="1"/>
  <c r="J13" i="1"/>
  <c r="J92" i="1"/>
  <c r="J76" i="1"/>
  <c r="J60" i="1"/>
  <c r="J44" i="1"/>
  <c r="J28" i="1"/>
  <c r="J12" i="1"/>
  <c r="J98" i="1"/>
  <c r="J90" i="1"/>
  <c r="J82" i="1"/>
  <c r="J74" i="1"/>
  <c r="J66" i="1"/>
  <c r="J58" i="1"/>
  <c r="J50" i="1"/>
  <c r="J42" i="1"/>
  <c r="J34" i="1"/>
  <c r="J26" i="1"/>
  <c r="J18" i="1"/>
  <c r="J10" i="1"/>
  <c r="J94" i="1"/>
  <c r="J86" i="1"/>
  <c r="J78" i="1"/>
  <c r="J70" i="1"/>
  <c r="J62" i="1"/>
  <c r="J54" i="1"/>
  <c r="J46" i="1"/>
  <c r="J38" i="1"/>
  <c r="J30" i="1"/>
  <c r="J22" i="1"/>
  <c r="J14" i="1"/>
  <c r="J6" i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46" i="1"/>
  <c r="F46" i="1" s="1"/>
  <c r="G46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2" i="1"/>
  <c r="F2" i="1" s="1"/>
  <c r="G2" i="1" s="1"/>
</calcChain>
</file>

<file path=xl/sharedStrings.xml><?xml version="1.0" encoding="utf-8"?>
<sst xmlns="http://schemas.openxmlformats.org/spreadsheetml/2006/main" count="11" uniqueCount="11">
  <si>
    <t>CurrentLevel</t>
  </si>
  <si>
    <t>FirstPlace</t>
  </si>
  <si>
    <t>SecondPlace</t>
  </si>
  <si>
    <t>ThirdPlace</t>
  </si>
  <si>
    <t>FourthPlace</t>
  </si>
  <si>
    <t>FifthPlace</t>
  </si>
  <si>
    <t>Requires</t>
  </si>
  <si>
    <t>Guess</t>
  </si>
  <si>
    <t>Require/1st place</t>
  </si>
  <si>
    <t>1st place/level</t>
  </si>
  <si>
    <t>requires/level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</si>
</sst>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3" fontId="2" fillId="0" borderId="0" xfId="0" applyNumberFormat="1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Require/1st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8.4</c:v>
                </c:pt>
                <c:pt idx="5">
                  <c:v>9</c:v>
                </c:pt>
                <c:pt idx="6">
                  <c:v>9.4285714285714288</c:v>
                </c:pt>
                <c:pt idx="7">
                  <c:v>9.5</c:v>
                </c:pt>
                <c:pt idx="8">
                  <c:v>10</c:v>
                </c:pt>
                <c:pt idx="9">
                  <c:v>9.2727272727272734</c:v>
                </c:pt>
                <c:pt idx="10">
                  <c:v>8.7166666666666668</c:v>
                </c:pt>
                <c:pt idx="11">
                  <c:v>8.2461538461538453</c:v>
                </c:pt>
                <c:pt idx="12">
                  <c:v>7.333333333333333</c:v>
                </c:pt>
                <c:pt idx="13">
                  <c:v>7.0374999999999996</c:v>
                </c:pt>
                <c:pt idx="14">
                  <c:v>6.8</c:v>
                </c:pt>
                <c:pt idx="15">
                  <c:v>6.2315789473684209</c:v>
                </c:pt>
                <c:pt idx="16">
                  <c:v>6.07</c:v>
                </c:pt>
                <c:pt idx="17">
                  <c:v>5.6545454545454543</c:v>
                </c:pt>
                <c:pt idx="18">
                  <c:v>5.5391304347826091</c:v>
                </c:pt>
                <c:pt idx="19">
                  <c:v>5.2240000000000002</c:v>
                </c:pt>
                <c:pt idx="20">
                  <c:v>5.1538461538461542</c:v>
                </c:pt>
                <c:pt idx="21">
                  <c:v>4.9000000000000004</c:v>
                </c:pt>
                <c:pt idx="22">
                  <c:v>4.8551724137931034</c:v>
                </c:pt>
                <c:pt idx="23">
                  <c:v>4.6516129032258062</c:v>
                </c:pt>
                <c:pt idx="24">
                  <c:v>4.6187500000000004</c:v>
                </c:pt>
                <c:pt idx="25">
                  <c:v>4.4588235294117649</c:v>
                </c:pt>
                <c:pt idx="26">
                  <c:v>4.3166666666666664</c:v>
                </c:pt>
                <c:pt idx="27">
                  <c:v>4.3027027027027023</c:v>
                </c:pt>
                <c:pt idx="28">
                  <c:v>4.1846153846153848</c:v>
                </c:pt>
                <c:pt idx="29">
                  <c:v>4.18</c:v>
                </c:pt>
                <c:pt idx="30">
                  <c:v>4.0809523809523807</c:v>
                </c:pt>
                <c:pt idx="31">
                  <c:v>3.9954545454545456</c:v>
                </c:pt>
                <c:pt idx="32">
                  <c:v>4</c:v>
                </c:pt>
                <c:pt idx="33">
                  <c:v>3.9276595744680849</c:v>
                </c:pt>
                <c:pt idx="34">
                  <c:v>3.8612244897959185</c:v>
                </c:pt>
                <c:pt idx="35">
                  <c:v>3.88</c:v>
                </c:pt>
                <c:pt idx="36">
                  <c:v>3.8230769230769233</c:v>
                </c:pt>
                <c:pt idx="37">
                  <c:v>3.7740740740740741</c:v>
                </c:pt>
                <c:pt idx="38">
                  <c:v>3.7963636363636364</c:v>
                </c:pt>
                <c:pt idx="39">
                  <c:v>3.7543859649122808</c:v>
                </c:pt>
                <c:pt idx="40">
                  <c:v>3.7186440677966104</c:v>
                </c:pt>
                <c:pt idx="41">
                  <c:v>3.7466666666666666</c:v>
                </c:pt>
                <c:pt idx="42">
                  <c:v>3.7193548387096773</c:v>
                </c:pt>
                <c:pt idx="43">
                  <c:v>3.6906249999999998</c:v>
                </c:pt>
                <c:pt idx="44">
                  <c:v>3.6696969696969699</c:v>
                </c:pt>
                <c:pt idx="45">
                  <c:v>3.65</c:v>
                </c:pt>
                <c:pt idx="46">
                  <c:v>3.6869565217391305</c:v>
                </c:pt>
                <c:pt idx="47">
                  <c:v>3.6732394366197183</c:v>
                </c:pt>
                <c:pt idx="48">
                  <c:v>3.6602739726027398</c:v>
                </c:pt>
                <c:pt idx="49">
                  <c:v>3.6533333333333333</c:v>
                </c:pt>
                <c:pt idx="50">
                  <c:v>3.6947368421052631</c:v>
                </c:pt>
                <c:pt idx="51">
                  <c:v>3.68974358974359</c:v>
                </c:pt>
                <c:pt idx="52">
                  <c:v>3.6875</c:v>
                </c:pt>
                <c:pt idx="53">
                  <c:v>3.6878048780487807</c:v>
                </c:pt>
                <c:pt idx="54">
                  <c:v>3.6904761904761907</c:v>
                </c:pt>
                <c:pt idx="55">
                  <c:v>3.6953488372093024</c:v>
                </c:pt>
                <c:pt idx="56">
                  <c:v>3.7</c:v>
                </c:pt>
                <c:pt idx="57">
                  <c:v>3.750561797752809</c:v>
                </c:pt>
                <c:pt idx="58">
                  <c:v>3.7604395604395604</c:v>
                </c:pt>
                <c:pt idx="59">
                  <c:v>3.7698924731182797</c:v>
                </c:pt>
                <c:pt idx="60">
                  <c:v>3.7831578947368421</c:v>
                </c:pt>
                <c:pt idx="61">
                  <c:v>3.7979381443298967</c:v>
                </c:pt>
                <c:pt idx="62">
                  <c:v>3.8141414141414143</c:v>
                </c:pt>
                <c:pt idx="63">
                  <c:v>3.8316831683168315</c:v>
                </c:pt>
                <c:pt idx="64">
                  <c:v>3.8901960784313725</c:v>
                </c:pt>
                <c:pt idx="65">
                  <c:v>3.9096153846153845</c:v>
                </c:pt>
                <c:pt idx="66">
                  <c:v>3.9320754716981132</c:v>
                </c:pt>
                <c:pt idx="67">
                  <c:v>3.9555555555555557</c:v>
                </c:pt>
                <c:pt idx="68">
                  <c:v>3.9818181818181819</c:v>
                </c:pt>
                <c:pt idx="69">
                  <c:v>4.0071428571428571</c:v>
                </c:pt>
                <c:pt idx="70">
                  <c:v>4.0350877192982457</c:v>
                </c:pt>
                <c:pt idx="71">
                  <c:v>4.0655172413793101</c:v>
                </c:pt>
                <c:pt idx="72">
                  <c:v>4.0966101694915258</c:v>
                </c:pt>
                <c:pt idx="73">
                  <c:v>4.128333333333333</c:v>
                </c:pt>
                <c:pt idx="74">
                  <c:v>4.1622950819672129</c:v>
                </c:pt>
                <c:pt idx="75">
                  <c:v>4.1983870967741934</c:v>
                </c:pt>
                <c:pt idx="76">
                  <c:v>4.234920634920635</c:v>
                </c:pt>
                <c:pt idx="77">
                  <c:v>4.2718749999999996</c:v>
                </c:pt>
                <c:pt idx="78">
                  <c:v>4.3123076923076926</c:v>
                </c:pt>
                <c:pt idx="79">
                  <c:v>4.3530303030303035</c:v>
                </c:pt>
                <c:pt idx="80">
                  <c:v>4.3955223880597014</c:v>
                </c:pt>
                <c:pt idx="81">
                  <c:v>4.4382352941176473</c:v>
                </c:pt>
                <c:pt idx="82">
                  <c:v>4.4840579710144928</c:v>
                </c:pt>
                <c:pt idx="83">
                  <c:v>4.53</c:v>
                </c:pt>
                <c:pt idx="84">
                  <c:v>4.577464788732394</c:v>
                </c:pt>
                <c:pt idx="85">
                  <c:v>4.6277777777777782</c:v>
                </c:pt>
                <c:pt idx="86">
                  <c:v>4.6780821917808222</c:v>
                </c:pt>
                <c:pt idx="87">
                  <c:v>4.7297297297297298</c:v>
                </c:pt>
                <c:pt idx="88">
                  <c:v>4.7839999999999998</c:v>
                </c:pt>
                <c:pt idx="89">
                  <c:v>4.8381578947368418</c:v>
                </c:pt>
                <c:pt idx="90">
                  <c:v>4.8948051948051949</c:v>
                </c:pt>
                <c:pt idx="91">
                  <c:v>4.953846153846154</c:v>
                </c:pt>
                <c:pt idx="92">
                  <c:v>5.0126582278481013</c:v>
                </c:pt>
                <c:pt idx="93">
                  <c:v>5.0737500000000004</c:v>
                </c:pt>
                <c:pt idx="94">
                  <c:v>5.1370370370370368</c:v>
                </c:pt>
                <c:pt idx="95">
                  <c:v>5.2012195121951219</c:v>
                </c:pt>
                <c:pt idx="96">
                  <c:v>5.266265060240964</c:v>
                </c:pt>
                <c:pt idx="97">
                  <c:v>5.333333333333333</c:v>
                </c:pt>
                <c:pt idx="98">
                  <c:v>5.4023529411764706</c:v>
                </c:pt>
                <c:pt idx="99">
                  <c:v>5.4732558139534886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7-4C0E-A065-9CCA7200A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930256"/>
        <c:axId val="1159862944"/>
      </c:lineChart>
      <c:catAx>
        <c:axId val="93293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62944"/>
        <c:crosses val="autoZero"/>
        <c:auto val="1"/>
        <c:lblAlgn val="ctr"/>
        <c:lblOffset val="100"/>
        <c:noMultiLvlLbl val="0"/>
      </c:catAx>
      <c:valAx>
        <c:axId val="11598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requires/level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Sheet1!$L$2:$L$101</c:f>
              <c:numCache>
                <c:formatCode>General</c:formatCode>
                <c:ptCount val="100"/>
                <c:pt idx="0">
                  <c:v>8</c:v>
                </c:pt>
                <c:pt idx="1">
                  <c:v>6</c:v>
                </c:pt>
                <c:pt idx="2">
                  <c:v>6.666666666666667</c:v>
                </c:pt>
                <c:pt idx="3">
                  <c:v>7.5</c:v>
                </c:pt>
                <c:pt idx="4">
                  <c:v>8.4</c:v>
                </c:pt>
                <c:pt idx="5">
                  <c:v>9</c:v>
                </c:pt>
                <c:pt idx="6">
                  <c:v>9.4285714285714288</c:v>
                </c:pt>
                <c:pt idx="7">
                  <c:v>9.5</c:v>
                </c:pt>
                <c:pt idx="8">
                  <c:v>10</c:v>
                </c:pt>
                <c:pt idx="9">
                  <c:v>10.199999999999999</c:v>
                </c:pt>
                <c:pt idx="10">
                  <c:v>9.5090909090909097</c:v>
                </c:pt>
                <c:pt idx="11">
                  <c:v>8.9333333333333336</c:v>
                </c:pt>
                <c:pt idx="12">
                  <c:v>8.4615384615384617</c:v>
                </c:pt>
                <c:pt idx="13">
                  <c:v>8.0428571428571427</c:v>
                </c:pt>
                <c:pt idx="14">
                  <c:v>7.7066666666666661</c:v>
                </c:pt>
                <c:pt idx="15">
                  <c:v>7.4</c:v>
                </c:pt>
                <c:pt idx="16">
                  <c:v>7.1411764705882348</c:v>
                </c:pt>
                <c:pt idx="17">
                  <c:v>6.9111111111111114</c:v>
                </c:pt>
                <c:pt idx="18">
                  <c:v>6.7052631578947368</c:v>
                </c:pt>
                <c:pt idx="19">
                  <c:v>6.5299999999999994</c:v>
                </c:pt>
                <c:pt idx="20">
                  <c:v>6.3809523809523814</c:v>
                </c:pt>
                <c:pt idx="21">
                  <c:v>6.2363636363636363</c:v>
                </c:pt>
                <c:pt idx="22">
                  <c:v>6.1217391304347828</c:v>
                </c:pt>
                <c:pt idx="23">
                  <c:v>6.0083333333333337</c:v>
                </c:pt>
                <c:pt idx="24">
                  <c:v>5.9119999999999999</c:v>
                </c:pt>
                <c:pt idx="25">
                  <c:v>5.8307692307692305</c:v>
                </c:pt>
                <c:pt idx="26">
                  <c:v>5.7555555555555555</c:v>
                </c:pt>
                <c:pt idx="27">
                  <c:v>5.6857142857142851</c:v>
                </c:pt>
                <c:pt idx="28">
                  <c:v>5.6275862068965514</c:v>
                </c:pt>
                <c:pt idx="29">
                  <c:v>5.5733333333333333</c:v>
                </c:pt>
                <c:pt idx="30">
                  <c:v>5.5290322580645164</c:v>
                </c:pt>
                <c:pt idx="31">
                  <c:v>5.4937500000000004</c:v>
                </c:pt>
                <c:pt idx="32">
                  <c:v>5.454545454545455</c:v>
                </c:pt>
                <c:pt idx="33">
                  <c:v>5.4294117647058826</c:v>
                </c:pt>
                <c:pt idx="34">
                  <c:v>5.4057142857142857</c:v>
                </c:pt>
                <c:pt idx="35">
                  <c:v>5.3888888888888884</c:v>
                </c:pt>
                <c:pt idx="36">
                  <c:v>5.3729729729729723</c:v>
                </c:pt>
                <c:pt idx="37">
                  <c:v>5.3631578947368421</c:v>
                </c:pt>
                <c:pt idx="38">
                  <c:v>5.3538461538461544</c:v>
                </c:pt>
                <c:pt idx="39">
                  <c:v>5.35</c:v>
                </c:pt>
                <c:pt idx="40">
                  <c:v>5.3512195121951223</c:v>
                </c:pt>
                <c:pt idx="41">
                  <c:v>5.3523809523809529</c:v>
                </c:pt>
                <c:pt idx="42">
                  <c:v>5.3627906976744182</c:v>
                </c:pt>
                <c:pt idx="43">
                  <c:v>5.3681818181818182</c:v>
                </c:pt>
                <c:pt idx="44">
                  <c:v>5.3822222222222225</c:v>
                </c:pt>
                <c:pt idx="45">
                  <c:v>5.3956521739130441</c:v>
                </c:pt>
                <c:pt idx="46">
                  <c:v>5.4127659574468083</c:v>
                </c:pt>
                <c:pt idx="47">
                  <c:v>5.4333333333333336</c:v>
                </c:pt>
                <c:pt idx="48">
                  <c:v>5.4530612244897956</c:v>
                </c:pt>
                <c:pt idx="49">
                  <c:v>5.4799999999999995</c:v>
                </c:pt>
                <c:pt idx="50">
                  <c:v>5.5058823529411764</c:v>
                </c:pt>
                <c:pt idx="51">
                  <c:v>5.5346153846153845</c:v>
                </c:pt>
                <c:pt idx="52">
                  <c:v>5.566037735849056</c:v>
                </c:pt>
                <c:pt idx="53">
                  <c:v>5.6</c:v>
                </c:pt>
                <c:pt idx="54">
                  <c:v>5.6363636363636367</c:v>
                </c:pt>
                <c:pt idx="55">
                  <c:v>5.6749999999999998</c:v>
                </c:pt>
                <c:pt idx="56">
                  <c:v>5.712280701754386</c:v>
                </c:pt>
                <c:pt idx="57">
                  <c:v>5.7551724137931028</c:v>
                </c:pt>
                <c:pt idx="58">
                  <c:v>5.8</c:v>
                </c:pt>
                <c:pt idx="59">
                  <c:v>5.8433333333333328</c:v>
                </c:pt>
                <c:pt idx="60">
                  <c:v>5.891803278688525</c:v>
                </c:pt>
                <c:pt idx="61">
                  <c:v>5.9419354838709681</c:v>
                </c:pt>
                <c:pt idx="62">
                  <c:v>5.9936507936507937</c:v>
                </c:pt>
                <c:pt idx="63">
                  <c:v>6.046875</c:v>
                </c:pt>
                <c:pt idx="64">
                  <c:v>6.1046153846153848</c:v>
                </c:pt>
                <c:pt idx="65">
                  <c:v>6.1606060606060611</c:v>
                </c:pt>
                <c:pt idx="66">
                  <c:v>6.2208955223880595</c:v>
                </c:pt>
                <c:pt idx="67">
                  <c:v>6.2823529411764705</c:v>
                </c:pt>
                <c:pt idx="68">
                  <c:v>6.3478260869565215</c:v>
                </c:pt>
                <c:pt idx="69">
                  <c:v>6.411428571428571</c:v>
                </c:pt>
                <c:pt idx="70">
                  <c:v>6.4788732394366191</c:v>
                </c:pt>
                <c:pt idx="71">
                  <c:v>6.55</c:v>
                </c:pt>
                <c:pt idx="72">
                  <c:v>6.6219178082191776</c:v>
                </c:pt>
                <c:pt idx="73">
                  <c:v>6.6945945945945953</c:v>
                </c:pt>
                <c:pt idx="74">
                  <c:v>6.7706666666666662</c:v>
                </c:pt>
                <c:pt idx="75">
                  <c:v>6.85</c:v>
                </c:pt>
                <c:pt idx="76">
                  <c:v>6.92987012987013</c:v>
                </c:pt>
                <c:pt idx="77">
                  <c:v>7.0102564102564102</c:v>
                </c:pt>
                <c:pt idx="78">
                  <c:v>7.0962025316455692</c:v>
                </c:pt>
                <c:pt idx="79">
                  <c:v>7.1825000000000001</c:v>
                </c:pt>
                <c:pt idx="80">
                  <c:v>7.2716049382716053</c:v>
                </c:pt>
                <c:pt idx="81">
                  <c:v>7.3609756097560979</c:v>
                </c:pt>
                <c:pt idx="82">
                  <c:v>7.4554216867469876</c:v>
                </c:pt>
                <c:pt idx="83">
                  <c:v>7.55</c:v>
                </c:pt>
                <c:pt idx="84">
                  <c:v>7.6470588235294112</c:v>
                </c:pt>
                <c:pt idx="85">
                  <c:v>7.7488372093023257</c:v>
                </c:pt>
                <c:pt idx="86">
                  <c:v>7.8505747126436791</c:v>
                </c:pt>
                <c:pt idx="87">
                  <c:v>7.954545454545455</c:v>
                </c:pt>
                <c:pt idx="88">
                  <c:v>8.0629213483146067</c:v>
                </c:pt>
                <c:pt idx="89">
                  <c:v>8.1711111111111112</c:v>
                </c:pt>
                <c:pt idx="90">
                  <c:v>8.2835164835164825</c:v>
                </c:pt>
                <c:pt idx="91">
                  <c:v>8.4</c:v>
                </c:pt>
                <c:pt idx="92">
                  <c:v>8.5161290322580641</c:v>
                </c:pt>
                <c:pt idx="93">
                  <c:v>8.6361702127659576</c:v>
                </c:pt>
                <c:pt idx="94">
                  <c:v>8.76</c:v>
                </c:pt>
                <c:pt idx="95">
                  <c:v>8.8854166666666679</c:v>
                </c:pt>
                <c:pt idx="96">
                  <c:v>9.0123711340206185</c:v>
                </c:pt>
                <c:pt idx="97">
                  <c:v>9.1428571428571423</c:v>
                </c:pt>
                <c:pt idx="98">
                  <c:v>9.2767676767676761</c:v>
                </c:pt>
                <c:pt idx="99">
                  <c:v>9.4139999999999997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6-4695-BE82-EA30DDCD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119824"/>
        <c:axId val="1113605264"/>
      </c:lineChart>
      <c:catAx>
        <c:axId val="112511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05264"/>
        <c:crosses val="autoZero"/>
        <c:auto val="1"/>
        <c:lblAlgn val="ctr"/>
        <c:lblOffset val="100"/>
        <c:noMultiLvlLbl val="0"/>
      </c:catAx>
      <c:valAx>
        <c:axId val="11136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1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1st place/level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3.3333333333333335</c:v>
                </c:pt>
                <c:pt idx="3">
                  <c:v>3.75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5.5</c:v>
                </c:pt>
                <c:pt idx="10">
                  <c:v>5.4545454545454541</c:v>
                </c:pt>
                <c:pt idx="11">
                  <c:v>5.416666666666667</c:v>
                </c:pt>
                <c:pt idx="12">
                  <c:v>5.7692307692307692</c:v>
                </c:pt>
                <c:pt idx="13">
                  <c:v>5.7142857142857144</c:v>
                </c:pt>
                <c:pt idx="14">
                  <c:v>5.666666666666667</c:v>
                </c:pt>
                <c:pt idx="15">
                  <c:v>5.9375</c:v>
                </c:pt>
                <c:pt idx="16">
                  <c:v>5.882352941176471</c:v>
                </c:pt>
                <c:pt idx="17">
                  <c:v>6.1111111111111107</c:v>
                </c:pt>
                <c:pt idx="18">
                  <c:v>6.0526315789473681</c:v>
                </c:pt>
                <c:pt idx="19">
                  <c:v>6.25</c:v>
                </c:pt>
                <c:pt idx="20">
                  <c:v>6.1904761904761907</c:v>
                </c:pt>
                <c:pt idx="21">
                  <c:v>6.3636363636363633</c:v>
                </c:pt>
                <c:pt idx="22">
                  <c:v>6.3043478260869561</c:v>
                </c:pt>
                <c:pt idx="23">
                  <c:v>6.458333333333333</c:v>
                </c:pt>
                <c:pt idx="24">
                  <c:v>6.4</c:v>
                </c:pt>
                <c:pt idx="25">
                  <c:v>6.5384615384615383</c:v>
                </c:pt>
                <c:pt idx="26">
                  <c:v>6.666666666666667</c:v>
                </c:pt>
                <c:pt idx="27">
                  <c:v>6.6071428571428568</c:v>
                </c:pt>
                <c:pt idx="28">
                  <c:v>6.7241379310344831</c:v>
                </c:pt>
                <c:pt idx="29">
                  <c:v>6.666666666666667</c:v>
                </c:pt>
                <c:pt idx="30">
                  <c:v>6.774193548387097</c:v>
                </c:pt>
                <c:pt idx="31">
                  <c:v>6.875</c:v>
                </c:pt>
                <c:pt idx="32">
                  <c:v>6.8181818181818183</c:v>
                </c:pt>
                <c:pt idx="33">
                  <c:v>6.9117647058823533</c:v>
                </c:pt>
                <c:pt idx="34">
                  <c:v>7</c:v>
                </c:pt>
                <c:pt idx="35">
                  <c:v>6.9444444444444446</c:v>
                </c:pt>
                <c:pt idx="36">
                  <c:v>7.0270270270270272</c:v>
                </c:pt>
                <c:pt idx="37">
                  <c:v>7.1052631578947372</c:v>
                </c:pt>
                <c:pt idx="38">
                  <c:v>7.0512820512820511</c:v>
                </c:pt>
                <c:pt idx="39">
                  <c:v>7.125</c:v>
                </c:pt>
                <c:pt idx="40">
                  <c:v>7.1951219512195124</c:v>
                </c:pt>
                <c:pt idx="41">
                  <c:v>7.1428571428571432</c:v>
                </c:pt>
                <c:pt idx="42">
                  <c:v>7.2093023255813957</c:v>
                </c:pt>
                <c:pt idx="43">
                  <c:v>7.2727272727272725</c:v>
                </c:pt>
                <c:pt idx="44">
                  <c:v>7.333333333333333</c:v>
                </c:pt>
                <c:pt idx="45">
                  <c:v>7.3913043478260869</c:v>
                </c:pt>
                <c:pt idx="46">
                  <c:v>7.3404255319148932</c:v>
                </c:pt>
                <c:pt idx="47">
                  <c:v>7.395833333333333</c:v>
                </c:pt>
                <c:pt idx="48">
                  <c:v>7.4489795918367347</c:v>
                </c:pt>
                <c:pt idx="49">
                  <c:v>7.5</c:v>
                </c:pt>
                <c:pt idx="50">
                  <c:v>7.4509803921568629</c:v>
                </c:pt>
                <c:pt idx="51">
                  <c:v>7.5</c:v>
                </c:pt>
                <c:pt idx="52">
                  <c:v>7.5471698113207548</c:v>
                </c:pt>
                <c:pt idx="53">
                  <c:v>7.5925925925925926</c:v>
                </c:pt>
                <c:pt idx="54">
                  <c:v>7.6363636363636367</c:v>
                </c:pt>
                <c:pt idx="55">
                  <c:v>7.6785714285714288</c:v>
                </c:pt>
                <c:pt idx="56">
                  <c:v>7.7192982456140351</c:v>
                </c:pt>
                <c:pt idx="57">
                  <c:v>7.6724137931034484</c:v>
                </c:pt>
                <c:pt idx="58">
                  <c:v>7.7118644067796609</c:v>
                </c:pt>
                <c:pt idx="59">
                  <c:v>7.75</c:v>
                </c:pt>
                <c:pt idx="60">
                  <c:v>7.7868852459016393</c:v>
                </c:pt>
                <c:pt idx="61">
                  <c:v>7.82258064516129</c:v>
                </c:pt>
                <c:pt idx="62">
                  <c:v>7.8571428571428568</c:v>
                </c:pt>
                <c:pt idx="63">
                  <c:v>7.890625</c:v>
                </c:pt>
                <c:pt idx="64">
                  <c:v>7.8461538461538458</c:v>
                </c:pt>
                <c:pt idx="65">
                  <c:v>7.8787878787878789</c:v>
                </c:pt>
                <c:pt idx="66">
                  <c:v>7.91044776119403</c:v>
                </c:pt>
                <c:pt idx="67">
                  <c:v>7.9411764705882355</c:v>
                </c:pt>
                <c:pt idx="68">
                  <c:v>7.9710144927536231</c:v>
                </c:pt>
                <c:pt idx="69">
                  <c:v>8</c:v>
                </c:pt>
                <c:pt idx="70">
                  <c:v>8.0281690140845079</c:v>
                </c:pt>
                <c:pt idx="71">
                  <c:v>8.0555555555555554</c:v>
                </c:pt>
                <c:pt idx="72">
                  <c:v>8.0821917808219172</c:v>
                </c:pt>
                <c:pt idx="73">
                  <c:v>8.1081081081081088</c:v>
                </c:pt>
                <c:pt idx="74">
                  <c:v>8.1333333333333329</c:v>
                </c:pt>
                <c:pt idx="75">
                  <c:v>8.1578947368421044</c:v>
                </c:pt>
                <c:pt idx="76">
                  <c:v>8.1818181818181817</c:v>
                </c:pt>
                <c:pt idx="77">
                  <c:v>8.2051282051282044</c:v>
                </c:pt>
                <c:pt idx="78">
                  <c:v>8.2278481012658222</c:v>
                </c:pt>
                <c:pt idx="79">
                  <c:v>8.25</c:v>
                </c:pt>
                <c:pt idx="80">
                  <c:v>8.2716049382716044</c:v>
                </c:pt>
                <c:pt idx="81">
                  <c:v>8.2926829268292686</c:v>
                </c:pt>
                <c:pt idx="82">
                  <c:v>8.3132530120481931</c:v>
                </c:pt>
                <c:pt idx="83">
                  <c:v>8.3333333333333339</c:v>
                </c:pt>
                <c:pt idx="84">
                  <c:v>8.3529411764705888</c:v>
                </c:pt>
                <c:pt idx="85">
                  <c:v>8.3720930232558146</c:v>
                </c:pt>
                <c:pt idx="86">
                  <c:v>8.3908045977011501</c:v>
                </c:pt>
                <c:pt idx="87">
                  <c:v>8.4090909090909083</c:v>
                </c:pt>
                <c:pt idx="88">
                  <c:v>8.4269662921348321</c:v>
                </c:pt>
                <c:pt idx="89">
                  <c:v>8.4444444444444446</c:v>
                </c:pt>
                <c:pt idx="90">
                  <c:v>8.4615384615384617</c:v>
                </c:pt>
                <c:pt idx="91">
                  <c:v>8.4782608695652169</c:v>
                </c:pt>
                <c:pt idx="92">
                  <c:v>8.4946236559139781</c:v>
                </c:pt>
                <c:pt idx="93">
                  <c:v>8.5106382978723403</c:v>
                </c:pt>
                <c:pt idx="94">
                  <c:v>8.526315789473685</c:v>
                </c:pt>
                <c:pt idx="95">
                  <c:v>8.5416666666666661</c:v>
                </c:pt>
                <c:pt idx="96">
                  <c:v>8.5567010309278349</c:v>
                </c:pt>
                <c:pt idx="97">
                  <c:v>8.5714285714285712</c:v>
                </c:pt>
                <c:pt idx="98">
                  <c:v>8.5858585858585865</c:v>
                </c:pt>
                <c:pt idx="99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B-45A0-AFE9-2A1CB9B2F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362464"/>
        <c:axId val="1157408720"/>
      </c:lineChart>
      <c:catAx>
        <c:axId val="112236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08720"/>
        <c:crosses val="autoZero"/>
        <c:auto val="1"/>
        <c:lblAlgn val="ctr"/>
        <c:lblOffset val="100"/>
        <c:noMultiLvlLbl val="0"/>
      </c:catAx>
      <c:valAx>
        <c:axId val="11574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Sheet1!$N$2:$N$101</c:f>
              <c:numCache>
                <c:formatCode>General</c:formatCode>
                <c:ptCount val="100"/>
                <c:pt idx="0">
                  <c:v>3.7490540954549703</c:v>
                </c:pt>
                <c:pt idx="1">
                  <c:v>4.1611333306334846</c:v>
                </c:pt>
                <c:pt idx="2">
                  <c:v>4.6802917690333743</c:v>
                </c:pt>
                <c:pt idx="3">
                  <c:v>5.0923710042118877</c:v>
                </c:pt>
                <c:pt idx="4">
                  <c:v>5.4343319255168243</c:v>
                </c:pt>
                <c:pt idx="5">
                  <c:v>5.6897459064596552</c:v>
                </c:pt>
                <c:pt idx="6">
                  <c:v>5.8936900315031444</c:v>
                </c:pt>
                <c:pt idx="7">
                  <c:v>6.0370699665664853</c:v>
                </c:pt>
                <c:pt idx="8">
                  <c:v>6.208904344859544</c:v>
                </c:pt>
                <c:pt idx="9">
                  <c:v>6.336109204635707</c:v>
                </c:pt>
                <c:pt idx="10">
                  <c:v>6.3616905392544147</c:v>
                </c:pt>
                <c:pt idx="11">
                  <c:v>6.3866437507673854</c:v>
                </c:pt>
                <c:pt idx="12">
                  <c:v>6.4128484699030341</c:v>
                </c:pt>
                <c:pt idx="13">
                  <c:v>6.4365909005399766</c:v>
                </c:pt>
                <c:pt idx="14">
                  <c:v>6.4633140644118701</c:v>
                </c:pt>
                <c:pt idx="15">
                  <c:v>6.4876372325439178</c:v>
                </c:pt>
                <c:pt idx="16">
                  <c:v>6.5130675612531492</c:v>
                </c:pt>
                <c:pt idx="17">
                  <c:v>6.5378770709365108</c:v>
                </c:pt>
                <c:pt idx="18">
                  <c:v>6.5620953521905285</c:v>
                </c:pt>
                <c:pt idx="19">
                  <c:v>6.587307496432639</c:v>
                </c:pt>
                <c:pt idx="20">
                  <c:v>6.6134273188766466</c:v>
                </c:pt>
                <c:pt idx="21">
                  <c:v>6.6374122065265864</c:v>
                </c:pt>
                <c:pt idx="22">
                  <c:v>6.6637354391536521</c:v>
                </c:pt>
                <c:pt idx="23">
                  <c:v>6.6879854479482805</c:v>
                </c:pt>
                <c:pt idx="24">
                  <c:v>6.7130464766513338</c:v>
                </c:pt>
                <c:pt idx="25">
                  <c:v>6.7388460403292871</c:v>
                </c:pt>
                <c:pt idx="26">
                  <c:v>6.7640068516674887</c:v>
                </c:pt>
                <c:pt idx="27">
                  <c:v>6.7885597768069834</c:v>
                </c:pt>
                <c:pt idx="28">
                  <c:v>6.813779741995587</c:v>
                </c:pt>
                <c:pt idx="29">
                  <c:v>6.838388993857742</c:v>
                </c:pt>
                <c:pt idx="30">
                  <c:v>6.8636029997899426</c:v>
                </c:pt>
                <c:pt idx="31">
                  <c:v>6.8893634500667975</c:v>
                </c:pt>
                <c:pt idx="32">
                  <c:v>6.913358450328686</c:v>
                </c:pt>
                <c:pt idx="33">
                  <c:v>6.9390045574176673</c:v>
                </c:pt>
                <c:pt idx="34">
                  <c:v>6.9640193956203413</c:v>
                </c:pt>
                <c:pt idx="35">
                  <c:v>6.9894815819339211</c:v>
                </c:pt>
                <c:pt idx="36">
                  <c:v>7.0143214117537251</c:v>
                </c:pt>
                <c:pt idx="37">
                  <c:v>7.0395664366119819</c:v>
                </c:pt>
                <c:pt idx="38">
                  <c:v>7.0641995485422795</c:v>
                </c:pt>
                <c:pt idx="39">
                  <c:v>7.0891999799716574</c:v>
                </c:pt>
                <c:pt idx="40">
                  <c:v>7.1145270275993155</c:v>
                </c:pt>
                <c:pt idx="41">
                  <c:v>7.1392382278541575</c:v>
                </c:pt>
                <c:pt idx="42">
                  <c:v>7.1651272525582685</c:v>
                </c:pt>
                <c:pt idx="43">
                  <c:v>7.1895129541070792</c:v>
                </c:pt>
                <c:pt idx="44">
                  <c:v>7.2150070779479405</c:v>
                </c:pt>
                <c:pt idx="45">
                  <c:v>7.2398773021081118</c:v>
                </c:pt>
                <c:pt idx="46">
                  <c:v>7.2649527370727993</c:v>
                </c:pt>
                <c:pt idx="47">
                  <c:v>7.2902040346321764</c:v>
                </c:pt>
                <c:pt idx="48">
                  <c:v>7.3148431188108951</c:v>
                </c:pt>
                <c:pt idx="49">
                  <c:v>7.3403837261099136</c:v>
                </c:pt>
                <c:pt idx="50">
                  <c:v>7.365298184366817</c:v>
                </c:pt>
                <c:pt idx="51">
                  <c:v>7.3903229699842479</c:v>
                </c:pt>
                <c:pt idx="52">
                  <c:v>7.4154356052275503</c:v>
                </c:pt>
                <c:pt idx="53">
                  <c:v>7.440615038702874</c:v>
                </c:pt>
                <c:pt idx="54">
                  <c:v>7.4658415937163412</c:v>
                </c:pt>
                <c:pt idx="55">
                  <c:v>7.4910969138778674</c:v>
                </c:pt>
                <c:pt idx="56">
                  <c:v>7.5157398279444365</c:v>
                </c:pt>
                <c:pt idx="57">
                  <c:v>7.5410179343146577</c:v>
                </c:pt>
                <c:pt idx="58">
                  <c:v>7.5662767034411447</c:v>
                </c:pt>
                <c:pt idx="59">
                  <c:v>7.5909229012165476</c:v>
                </c:pt>
                <c:pt idx="60">
                  <c:v>7.6161172886082626</c:v>
                </c:pt>
                <c:pt idx="61">
                  <c:v>7.6412540797132538</c:v>
                </c:pt>
                <c:pt idx="62">
                  <c:v>7.6663225744781682</c:v>
                </c:pt>
                <c:pt idx="63">
                  <c:v>7.6913129441552552</c:v>
                </c:pt>
                <c:pt idx="64">
                  <c:v>7.7167285629669582</c:v>
                </c:pt>
                <c:pt idx="65">
                  <c:v>7.7415240720356273</c:v>
                </c:pt>
                <c:pt idx="66">
                  <c:v>7.7667048280173514</c:v>
                </c:pt>
                <c:pt idx="67">
                  <c:v>7.7917526584231309</c:v>
                </c:pt>
                <c:pt idx="68">
                  <c:v>7.8171265478010907</c:v>
                </c:pt>
                <c:pt idx="69">
                  <c:v>7.8418823373961057</c:v>
                </c:pt>
                <c:pt idx="70">
                  <c:v>7.8669335603217583</c:v>
                </c:pt>
                <c:pt idx="71">
                  <c:v>7.8922444956986038</c:v>
                </c:pt>
                <c:pt idx="72">
                  <c:v>7.9173609296328653</c:v>
                </c:pt>
                <c:pt idx="73">
                  <c:v>7.942281976666</c:v>
                </c:pt>
                <c:pt idx="74">
                  <c:v>7.9674074076171086</c:v>
                </c:pt>
                <c:pt idx="75">
                  <c:v>7.9927078181738827</c:v>
                </c:pt>
                <c:pt idx="76">
                  <c:v>8.0177746585353518</c:v>
                </c:pt>
                <c:pt idx="77">
                  <c:v>8.0426098896320362</c:v>
                </c:pt>
                <c:pt idx="78">
                  <c:v>8.0679410035884054</c:v>
                </c:pt>
                <c:pt idx="79">
                  <c:v>8.0930098824424963</c:v>
                </c:pt>
                <c:pt idx="80">
                  <c:v>8.1181656857803102</c:v>
                </c:pt>
                <c:pt idx="81">
                  <c:v>8.1430506480874651</c:v>
                </c:pt>
                <c:pt idx="82">
                  <c:v>8.168326736778555</c:v>
                </c:pt>
                <c:pt idx="83">
                  <c:v>8.1933099766649828</c:v>
                </c:pt>
                <c:pt idx="84">
                  <c:v>8.2183193940973425</c:v>
                </c:pt>
                <c:pt idx="85">
                  <c:v>8.2436435911146102</c:v>
                </c:pt>
                <c:pt idx="86">
                  <c:v>8.2686497237567753</c:v>
                </c:pt>
                <c:pt idx="87">
                  <c:v>8.2936362484334012</c:v>
                </c:pt>
                <c:pt idx="88">
                  <c:v>8.3188732943598875</c:v>
                </c:pt>
                <c:pt idx="89">
                  <c:v>8.3437752442080821</c:v>
                </c:pt>
                <c:pt idx="90">
                  <c:v>8.3688908776536994</c:v>
                </c:pt>
                <c:pt idx="91">
                  <c:v>8.3941901486959463</c:v>
                </c:pt>
                <c:pt idx="92">
                  <c:v>8.4191315830890847</c:v>
                </c:pt>
                <c:pt idx="93">
                  <c:v>8.4442269925517532</c:v>
                </c:pt>
                <c:pt idx="94">
                  <c:v>8.4694506398650606</c:v>
                </c:pt>
                <c:pt idx="95">
                  <c:v>8.4945400920623957</c:v>
                </c:pt>
                <c:pt idx="96">
                  <c:v>8.5194901915572014</c:v>
                </c:pt>
                <c:pt idx="97">
                  <c:v>8.5445232176840182</c:v>
                </c:pt>
                <c:pt idx="98">
                  <c:v>8.5696186271466868</c:v>
                </c:pt>
                <c:pt idx="99">
                  <c:v>8.5947572205497274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4-42DC-B6A4-FE20897A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746912"/>
        <c:axId val="1159863776"/>
      </c:lineChart>
      <c:catAx>
        <c:axId val="116674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63776"/>
        <c:crosses val="autoZero"/>
        <c:auto val="1"/>
        <c:lblAlgn val="ctr"/>
        <c:lblOffset val="100"/>
        <c:noMultiLvlLbl val="0"/>
      </c:catAx>
      <c:valAx>
        <c:axId val="11598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Guess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55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105</c:v>
                </c:pt>
                <c:pt idx="16">
                  <c:v>110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140</c:v>
                </c:pt>
                <c:pt idx="21">
                  <c:v>145</c:v>
                </c:pt>
                <c:pt idx="22">
                  <c:v>155</c:v>
                </c:pt>
                <c:pt idx="23">
                  <c:v>160</c:v>
                </c:pt>
                <c:pt idx="24">
                  <c:v>170</c:v>
                </c:pt>
                <c:pt idx="25">
                  <c:v>175</c:v>
                </c:pt>
                <c:pt idx="26">
                  <c:v>185</c:v>
                </c:pt>
                <c:pt idx="27">
                  <c:v>190</c:v>
                </c:pt>
                <c:pt idx="28">
                  <c:v>200</c:v>
                </c:pt>
                <c:pt idx="29">
                  <c:v>205</c:v>
                </c:pt>
                <c:pt idx="30">
                  <c:v>215</c:v>
                </c:pt>
                <c:pt idx="31">
                  <c:v>220</c:v>
                </c:pt>
                <c:pt idx="32">
                  <c:v>230</c:v>
                </c:pt>
                <c:pt idx="33">
                  <c:v>235</c:v>
                </c:pt>
                <c:pt idx="34">
                  <c:v>245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275</c:v>
                </c:pt>
                <c:pt idx="39">
                  <c:v>285</c:v>
                </c:pt>
                <c:pt idx="40">
                  <c:v>290</c:v>
                </c:pt>
                <c:pt idx="41">
                  <c:v>300</c:v>
                </c:pt>
                <c:pt idx="42">
                  <c:v>310</c:v>
                </c:pt>
                <c:pt idx="43">
                  <c:v>315</c:v>
                </c:pt>
                <c:pt idx="44">
                  <c:v>325</c:v>
                </c:pt>
                <c:pt idx="45">
                  <c:v>335</c:v>
                </c:pt>
                <c:pt idx="46">
                  <c:v>340</c:v>
                </c:pt>
                <c:pt idx="47">
                  <c:v>350</c:v>
                </c:pt>
                <c:pt idx="48">
                  <c:v>360</c:v>
                </c:pt>
                <c:pt idx="49">
                  <c:v>365</c:v>
                </c:pt>
                <c:pt idx="50">
                  <c:v>375</c:v>
                </c:pt>
                <c:pt idx="51">
                  <c:v>385</c:v>
                </c:pt>
                <c:pt idx="52">
                  <c:v>395</c:v>
                </c:pt>
                <c:pt idx="53">
                  <c:v>400</c:v>
                </c:pt>
                <c:pt idx="54">
                  <c:v>410</c:v>
                </c:pt>
                <c:pt idx="55">
                  <c:v>420</c:v>
                </c:pt>
                <c:pt idx="56">
                  <c:v>430</c:v>
                </c:pt>
                <c:pt idx="57">
                  <c:v>435</c:v>
                </c:pt>
                <c:pt idx="58">
                  <c:v>445</c:v>
                </c:pt>
                <c:pt idx="59">
                  <c:v>455</c:v>
                </c:pt>
                <c:pt idx="60">
                  <c:v>465</c:v>
                </c:pt>
                <c:pt idx="61">
                  <c:v>475</c:v>
                </c:pt>
                <c:pt idx="62">
                  <c:v>485</c:v>
                </c:pt>
                <c:pt idx="63">
                  <c:v>490</c:v>
                </c:pt>
                <c:pt idx="64">
                  <c:v>500</c:v>
                </c:pt>
                <c:pt idx="65">
                  <c:v>510</c:v>
                </c:pt>
                <c:pt idx="66">
                  <c:v>520</c:v>
                </c:pt>
                <c:pt idx="67">
                  <c:v>530</c:v>
                </c:pt>
                <c:pt idx="68">
                  <c:v>540</c:v>
                </c:pt>
                <c:pt idx="69">
                  <c:v>550</c:v>
                </c:pt>
                <c:pt idx="70">
                  <c:v>560</c:v>
                </c:pt>
                <c:pt idx="71">
                  <c:v>570</c:v>
                </c:pt>
                <c:pt idx="72">
                  <c:v>580</c:v>
                </c:pt>
                <c:pt idx="73">
                  <c:v>590</c:v>
                </c:pt>
                <c:pt idx="74">
                  <c:v>600</c:v>
                </c:pt>
                <c:pt idx="75">
                  <c:v>605</c:v>
                </c:pt>
                <c:pt idx="76">
                  <c:v>615</c:v>
                </c:pt>
                <c:pt idx="77">
                  <c:v>625</c:v>
                </c:pt>
                <c:pt idx="78">
                  <c:v>635</c:v>
                </c:pt>
                <c:pt idx="79">
                  <c:v>645</c:v>
                </c:pt>
                <c:pt idx="80">
                  <c:v>660</c:v>
                </c:pt>
                <c:pt idx="81">
                  <c:v>670</c:v>
                </c:pt>
                <c:pt idx="82">
                  <c:v>680</c:v>
                </c:pt>
                <c:pt idx="83">
                  <c:v>690</c:v>
                </c:pt>
                <c:pt idx="84">
                  <c:v>700</c:v>
                </c:pt>
                <c:pt idx="85">
                  <c:v>710</c:v>
                </c:pt>
                <c:pt idx="86">
                  <c:v>720</c:v>
                </c:pt>
                <c:pt idx="87">
                  <c:v>730</c:v>
                </c:pt>
                <c:pt idx="88">
                  <c:v>740</c:v>
                </c:pt>
                <c:pt idx="89">
                  <c:v>750</c:v>
                </c:pt>
                <c:pt idx="90">
                  <c:v>760</c:v>
                </c:pt>
                <c:pt idx="91">
                  <c:v>770</c:v>
                </c:pt>
                <c:pt idx="92">
                  <c:v>785</c:v>
                </c:pt>
                <c:pt idx="93">
                  <c:v>795</c:v>
                </c:pt>
                <c:pt idx="94">
                  <c:v>805</c:v>
                </c:pt>
                <c:pt idx="95">
                  <c:v>815</c:v>
                </c:pt>
                <c:pt idx="96">
                  <c:v>825</c:v>
                </c:pt>
                <c:pt idx="97">
                  <c:v>835</c:v>
                </c:pt>
                <c:pt idx="98">
                  <c:v>850</c:v>
                </c:pt>
                <c:pt idx="99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4-48B7-9A78-41B021F4A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747312"/>
        <c:axId val="1159860448"/>
      </c:lineChart>
      <c:catAx>
        <c:axId val="116674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60448"/>
        <c:crosses val="autoZero"/>
        <c:auto val="1"/>
        <c:lblAlgn val="ctr"/>
        <c:lblOffset val="100"/>
        <c:noMultiLvlLbl val="0"/>
      </c:catAx>
      <c:valAx>
        <c:axId val="11598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FirstPlace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95</c:v>
                </c:pt>
                <c:pt idx="16">
                  <c:v>100</c:v>
                </c:pt>
                <c:pt idx="17">
                  <c:v>110</c:v>
                </c:pt>
                <c:pt idx="18">
                  <c:v>115</c:v>
                </c:pt>
                <c:pt idx="19">
                  <c:v>125</c:v>
                </c:pt>
                <c:pt idx="20">
                  <c:v>130</c:v>
                </c:pt>
                <c:pt idx="21">
                  <c:v>140</c:v>
                </c:pt>
                <c:pt idx="22">
                  <c:v>145</c:v>
                </c:pt>
                <c:pt idx="23">
                  <c:v>155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185</c:v>
                </c:pt>
                <c:pt idx="28">
                  <c:v>195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225</c:v>
                </c:pt>
                <c:pt idx="33">
                  <c:v>235</c:v>
                </c:pt>
                <c:pt idx="34">
                  <c:v>245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275</c:v>
                </c:pt>
                <c:pt idx="39">
                  <c:v>285</c:v>
                </c:pt>
                <c:pt idx="40">
                  <c:v>295</c:v>
                </c:pt>
                <c:pt idx="41">
                  <c:v>300</c:v>
                </c:pt>
                <c:pt idx="42">
                  <c:v>310</c:v>
                </c:pt>
                <c:pt idx="43">
                  <c:v>320</c:v>
                </c:pt>
                <c:pt idx="44">
                  <c:v>330</c:v>
                </c:pt>
                <c:pt idx="45">
                  <c:v>340</c:v>
                </c:pt>
                <c:pt idx="46">
                  <c:v>345</c:v>
                </c:pt>
                <c:pt idx="47">
                  <c:v>355</c:v>
                </c:pt>
                <c:pt idx="48">
                  <c:v>365</c:v>
                </c:pt>
                <c:pt idx="49">
                  <c:v>375</c:v>
                </c:pt>
                <c:pt idx="50">
                  <c:v>380</c:v>
                </c:pt>
                <c:pt idx="51">
                  <c:v>390</c:v>
                </c:pt>
                <c:pt idx="52">
                  <c:v>400</c:v>
                </c:pt>
                <c:pt idx="53">
                  <c:v>410</c:v>
                </c:pt>
                <c:pt idx="54">
                  <c:v>420</c:v>
                </c:pt>
                <c:pt idx="55">
                  <c:v>430</c:v>
                </c:pt>
                <c:pt idx="56">
                  <c:v>440</c:v>
                </c:pt>
                <c:pt idx="57">
                  <c:v>445</c:v>
                </c:pt>
                <c:pt idx="58">
                  <c:v>455</c:v>
                </c:pt>
                <c:pt idx="59">
                  <c:v>465</c:v>
                </c:pt>
                <c:pt idx="60">
                  <c:v>475</c:v>
                </c:pt>
                <c:pt idx="61">
                  <c:v>485</c:v>
                </c:pt>
                <c:pt idx="62">
                  <c:v>495</c:v>
                </c:pt>
                <c:pt idx="63">
                  <c:v>505</c:v>
                </c:pt>
                <c:pt idx="64">
                  <c:v>510</c:v>
                </c:pt>
                <c:pt idx="65">
                  <c:v>520</c:v>
                </c:pt>
                <c:pt idx="66">
                  <c:v>530</c:v>
                </c:pt>
                <c:pt idx="67">
                  <c:v>540</c:v>
                </c:pt>
                <c:pt idx="68">
                  <c:v>550</c:v>
                </c:pt>
                <c:pt idx="69">
                  <c:v>560</c:v>
                </c:pt>
                <c:pt idx="70">
                  <c:v>570</c:v>
                </c:pt>
                <c:pt idx="71">
                  <c:v>580</c:v>
                </c:pt>
                <c:pt idx="72">
                  <c:v>590</c:v>
                </c:pt>
                <c:pt idx="73">
                  <c:v>600</c:v>
                </c:pt>
                <c:pt idx="74">
                  <c:v>610</c:v>
                </c:pt>
                <c:pt idx="75">
                  <c:v>620</c:v>
                </c:pt>
                <c:pt idx="76">
                  <c:v>630</c:v>
                </c:pt>
                <c:pt idx="77">
                  <c:v>640</c:v>
                </c:pt>
                <c:pt idx="78">
                  <c:v>650</c:v>
                </c:pt>
                <c:pt idx="79">
                  <c:v>660</c:v>
                </c:pt>
                <c:pt idx="80">
                  <c:v>670</c:v>
                </c:pt>
                <c:pt idx="81">
                  <c:v>680</c:v>
                </c:pt>
                <c:pt idx="82">
                  <c:v>690</c:v>
                </c:pt>
                <c:pt idx="83">
                  <c:v>700</c:v>
                </c:pt>
                <c:pt idx="84">
                  <c:v>710</c:v>
                </c:pt>
                <c:pt idx="85">
                  <c:v>720</c:v>
                </c:pt>
                <c:pt idx="86">
                  <c:v>730</c:v>
                </c:pt>
                <c:pt idx="87">
                  <c:v>740</c:v>
                </c:pt>
                <c:pt idx="88">
                  <c:v>750</c:v>
                </c:pt>
                <c:pt idx="89">
                  <c:v>760</c:v>
                </c:pt>
                <c:pt idx="90">
                  <c:v>770</c:v>
                </c:pt>
                <c:pt idx="91">
                  <c:v>780</c:v>
                </c:pt>
                <c:pt idx="92">
                  <c:v>790</c:v>
                </c:pt>
                <c:pt idx="93">
                  <c:v>800</c:v>
                </c:pt>
                <c:pt idx="94">
                  <c:v>810</c:v>
                </c:pt>
                <c:pt idx="95">
                  <c:v>820</c:v>
                </c:pt>
                <c:pt idx="96">
                  <c:v>830</c:v>
                </c:pt>
                <c:pt idx="97">
                  <c:v>840</c:v>
                </c:pt>
                <c:pt idx="98">
                  <c:v>850</c:v>
                </c:pt>
                <c:pt idx="99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6-4B3E-922A-A2E1DC29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214416"/>
        <c:axId val="1157413712"/>
      </c:lineChart>
      <c:catAx>
        <c:axId val="123121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13712"/>
        <c:crosses val="autoZero"/>
        <c:auto val="1"/>
        <c:lblAlgn val="ctr"/>
        <c:lblOffset val="100"/>
        <c:noMultiLvlLbl val="0"/>
      </c:catAx>
      <c:valAx>
        <c:axId val="11574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5</c:v>
                </c:pt>
                <c:pt idx="20">
                  <c:v>10</c:v>
                </c:pt>
                <c:pt idx="21">
                  <c:v>5</c:v>
                </c:pt>
                <c:pt idx="22">
                  <c:v>10</c:v>
                </c:pt>
                <c:pt idx="23">
                  <c:v>5</c:v>
                </c:pt>
                <c:pt idx="24">
                  <c:v>10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-5</c:v>
                </c:pt>
                <c:pt idx="41">
                  <c:v>0</c:v>
                </c:pt>
                <c:pt idx="42">
                  <c:v>0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-10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-15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-15</c:v>
                </c:pt>
                <c:pt idx="76">
                  <c:v>-15</c:v>
                </c:pt>
                <c:pt idx="77">
                  <c:v>-15</c:v>
                </c:pt>
                <c:pt idx="78">
                  <c:v>-15</c:v>
                </c:pt>
                <c:pt idx="79">
                  <c:v>-15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-5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E-4032-936F-3B23D4C42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552080"/>
        <c:axId val="1113606512"/>
      </c:lineChart>
      <c:catAx>
        <c:axId val="1165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06512"/>
        <c:crosses val="autoZero"/>
        <c:auto val="1"/>
        <c:lblAlgn val="ctr"/>
        <c:lblOffset val="100"/>
        <c:noMultiLvlLbl val="0"/>
      </c:catAx>
      <c:valAx>
        <c:axId val="11136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341779</xdr:colOff>
      <xdr:row>0</xdr:row>
      <xdr:rowOff>174812</xdr:rowOff>
    </xdr:from>
    <xdr:to>
      <xdr:col>24</xdr:col>
      <xdr:colOff>72837</xdr:colOff>
      <xdr:row>15</xdr:row>
      <xdr:rowOff>60512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F13C35-30AF-4780-9F78-0074A676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330573</xdr:colOff>
      <xdr:row>15</xdr:row>
      <xdr:rowOff>129990</xdr:rowOff>
    </xdr:from>
    <xdr:to>
      <xdr:col>24</xdr:col>
      <xdr:colOff>61631</xdr:colOff>
      <xdr:row>30</xdr:row>
      <xdr:rowOff>15690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0707C1-6A93-43CC-A085-A223F8F9A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117661</xdr:colOff>
      <xdr:row>0</xdr:row>
      <xdr:rowOff>174812</xdr:rowOff>
    </xdr:from>
    <xdr:to>
      <xdr:col>31</xdr:col>
      <xdr:colOff>453838</xdr:colOff>
      <xdr:row>15</xdr:row>
      <xdr:rowOff>60512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000AE7-CCCE-47C5-9CCD-CA72E64C4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140073</xdr:colOff>
      <xdr:row>15</xdr:row>
      <xdr:rowOff>152401</xdr:rowOff>
    </xdr:from>
    <xdr:to>
      <xdr:col>31</xdr:col>
      <xdr:colOff>476250</xdr:colOff>
      <xdr:row>30</xdr:row>
      <xdr:rowOff>38101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7EE3FB-5C21-4F36-9C50-65200D435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296955</xdr:colOff>
      <xdr:row>30</xdr:row>
      <xdr:rowOff>62753</xdr:rowOff>
    </xdr:from>
    <xdr:to>
      <xdr:col>24</xdr:col>
      <xdr:colOff>28013</xdr:colOff>
      <xdr:row>44</xdr:row>
      <xdr:rowOff>138953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C4680BA-AAFD-4527-9A6F-5F9085B51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84043</xdr:colOff>
      <xdr:row>30</xdr:row>
      <xdr:rowOff>51548</xdr:rowOff>
    </xdr:from>
    <xdr:to>
      <xdr:col>31</xdr:col>
      <xdr:colOff>420220</xdr:colOff>
      <xdr:row>44</xdr:row>
      <xdr:rowOff>127748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51B528-CF97-48E8-979C-1C67DB409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319367</xdr:colOff>
      <xdr:row>44</xdr:row>
      <xdr:rowOff>174812</xdr:rowOff>
    </xdr:from>
    <xdr:to>
      <xdr:col>24</xdr:col>
      <xdr:colOff>50425</xdr:colOff>
      <xdr:row>59</xdr:row>
      <xdr:rowOff>60512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B22AB46-CE26-4604-901D-645EB4798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B453C-1211-48AE-A953-A5EDA84AB84E}">
  <dimension ref="A1:P101"/>
  <sheetViews>
    <sheetView tabSelected="1" topLeftCell="A16" zoomScale="85" zoomScaleNormal="85" workbookViewId="0">
      <selection activeCell="AA51" sqref="AA51"/>
    </sheetView>
  </sheetViews>
  <sheetFormatPr defaultRowHeight="15" x14ac:dyDescent="0.25"/>
  <cols>
    <col min="1" max="1" width="12.42578125" bestFit="1" customWidth="1"/>
    <col min="2" max="2" width="10.28515625" bestFit="1" customWidth="1"/>
    <col min="3" max="3" width="9.5703125" bestFit="1" customWidth="1"/>
    <col min="4" max="4" width="12.140625" bestFit="1" customWidth="1"/>
    <col min="5" max="5" width="10.28515625" bestFit="1" customWidth="1"/>
    <col min="6" max="6" width="11.5703125" bestFit="1" customWidth="1"/>
    <col min="7" max="7" width="9.85546875" bestFit="1" customWidth="1"/>
    <col min="8" max="8" width="9.85546875" customWidth="1"/>
    <col min="12" max="12" width="12.7109375" customWidth="1"/>
  </cols>
  <sheetData>
    <row r="1" spans="1:16" x14ac:dyDescent="0.25">
      <c r="A1" t="s">
        <v>0</v>
      </c>
      <c r="B1" s="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7</v>
      </c>
      <c r="K1" t="s">
        <v>8</v>
      </c>
      <c r="L1" t="s">
        <v>10</v>
      </c>
      <c r="M1" t="s">
        <v>9</v>
      </c>
      <c r="P1">
        <v>2.6749999999999998</v>
      </c>
    </row>
    <row r="2" spans="1:16" x14ac:dyDescent="0.25">
      <c r="A2">
        <v>0</v>
      </c>
      <c r="B2" s="2">
        <v>40</v>
      </c>
      <c r="C2">
        <v>5</v>
      </c>
      <c r="D2">
        <f>MROUND(C2/2, 5)</f>
        <v>5</v>
      </c>
      <c r="E2">
        <f>MROUND(C2/6, 5)</f>
        <v>0</v>
      </c>
      <c r="F2">
        <f>MROUND(E2/4, 5)</f>
        <v>0</v>
      </c>
      <c r="G2">
        <f>MROUND(F2/5, 5)</f>
        <v>0</v>
      </c>
      <c r="I2">
        <f>MROUND((A2+1)*N2, 5)</f>
        <v>5</v>
      </c>
      <c r="J2" t="str">
        <f>IF(C2=I2, "Yes", "No")</f>
        <v>Yes</v>
      </c>
      <c r="K2">
        <f>B2/C2</f>
        <v>8</v>
      </c>
      <c r="L2">
        <f>B2/(A2+1)/5</f>
        <v>8</v>
      </c>
      <c r="M2">
        <f>C2/(A2+1)</f>
        <v>5</v>
      </c>
      <c r="N2">
        <f>LOG(B2, $P$1)</f>
        <v>3.7490540954549703</v>
      </c>
      <c r="O2">
        <f>I2-C2</f>
        <v>0</v>
      </c>
    </row>
    <row r="3" spans="1:16" x14ac:dyDescent="0.25">
      <c r="A3">
        <v>1</v>
      </c>
      <c r="B3" s="2">
        <v>60</v>
      </c>
      <c r="C3">
        <v>10</v>
      </c>
      <c r="D3">
        <f t="shared" ref="D3:D66" si="0">MROUND(C3/2, 5)</f>
        <v>5</v>
      </c>
      <c r="E3">
        <f t="shared" ref="E3:E66" si="1">MROUND(C3/6, 5)</f>
        <v>0</v>
      </c>
      <c r="F3">
        <f t="shared" ref="F3:F66" si="2">MROUND(E3/4, 5)</f>
        <v>0</v>
      </c>
      <c r="G3">
        <f t="shared" ref="G3:G66" si="3">MROUND(F3/5, 5)</f>
        <v>0</v>
      </c>
      <c r="I3">
        <f t="shared" ref="I3:I66" si="4">MROUND((A3+1)*N3, 5)</f>
        <v>10</v>
      </c>
      <c r="J3" t="str">
        <f t="shared" ref="J3:J66" si="5">IF(C3=I3, "Yes", "No")</f>
        <v>Yes</v>
      </c>
      <c r="K3">
        <f t="shared" ref="K3:K66" si="6">B3/C3</f>
        <v>6</v>
      </c>
      <c r="L3">
        <f t="shared" ref="L3:L66" si="7">B3/(A3+1)/5</f>
        <v>6</v>
      </c>
      <c r="M3">
        <f t="shared" ref="M3:M66" si="8">C3/(A3+1)</f>
        <v>5</v>
      </c>
      <c r="N3">
        <f t="shared" ref="N3:N66" si="9">LOG(B3, $P$1)</f>
        <v>4.1611333306334846</v>
      </c>
      <c r="O3">
        <f t="shared" ref="O3:O66" si="10">I3-C3</f>
        <v>0</v>
      </c>
    </row>
    <row r="4" spans="1:16" x14ac:dyDescent="0.25">
      <c r="A4">
        <v>2</v>
      </c>
      <c r="B4" s="2">
        <v>100</v>
      </c>
      <c r="C4">
        <v>10</v>
      </c>
      <c r="D4">
        <f t="shared" si="0"/>
        <v>5</v>
      </c>
      <c r="E4">
        <f t="shared" si="1"/>
        <v>0</v>
      </c>
      <c r="F4">
        <f t="shared" si="2"/>
        <v>0</v>
      </c>
      <c r="G4">
        <f t="shared" si="3"/>
        <v>0</v>
      </c>
      <c r="I4">
        <f t="shared" si="4"/>
        <v>15</v>
      </c>
      <c r="J4" t="str">
        <f t="shared" si="5"/>
        <v>No</v>
      </c>
      <c r="K4">
        <f t="shared" si="6"/>
        <v>10</v>
      </c>
      <c r="L4">
        <f t="shared" si="7"/>
        <v>6.666666666666667</v>
      </c>
      <c r="M4">
        <f t="shared" si="8"/>
        <v>3.3333333333333335</v>
      </c>
      <c r="N4">
        <f t="shared" si="9"/>
        <v>4.6802917690333743</v>
      </c>
      <c r="O4">
        <f t="shared" si="10"/>
        <v>5</v>
      </c>
    </row>
    <row r="5" spans="1:16" x14ac:dyDescent="0.25">
      <c r="A5">
        <v>3</v>
      </c>
      <c r="B5" s="2">
        <v>150</v>
      </c>
      <c r="C5">
        <v>15</v>
      </c>
      <c r="D5">
        <f t="shared" si="0"/>
        <v>10</v>
      </c>
      <c r="E5">
        <f t="shared" si="1"/>
        <v>5</v>
      </c>
      <c r="F5">
        <f t="shared" si="2"/>
        <v>0</v>
      </c>
      <c r="G5">
        <f t="shared" si="3"/>
        <v>0</v>
      </c>
      <c r="I5">
        <f t="shared" si="4"/>
        <v>20</v>
      </c>
      <c r="J5" t="str">
        <f t="shared" si="5"/>
        <v>No</v>
      </c>
      <c r="K5">
        <f t="shared" si="6"/>
        <v>10</v>
      </c>
      <c r="L5">
        <f t="shared" si="7"/>
        <v>7.5</v>
      </c>
      <c r="M5">
        <f t="shared" si="8"/>
        <v>3.75</v>
      </c>
      <c r="N5">
        <f t="shared" si="9"/>
        <v>5.0923710042118877</v>
      </c>
      <c r="O5">
        <f t="shared" si="10"/>
        <v>5</v>
      </c>
    </row>
    <row r="6" spans="1:16" x14ac:dyDescent="0.25">
      <c r="A6">
        <v>4</v>
      </c>
      <c r="B6" s="2">
        <v>210</v>
      </c>
      <c r="C6">
        <v>25</v>
      </c>
      <c r="D6">
        <f t="shared" si="0"/>
        <v>15</v>
      </c>
      <c r="E6">
        <f t="shared" si="1"/>
        <v>5</v>
      </c>
      <c r="F6">
        <f t="shared" si="2"/>
        <v>0</v>
      </c>
      <c r="G6">
        <f t="shared" si="3"/>
        <v>0</v>
      </c>
      <c r="I6">
        <f t="shared" si="4"/>
        <v>25</v>
      </c>
      <c r="J6" t="str">
        <f t="shared" si="5"/>
        <v>Yes</v>
      </c>
      <c r="K6">
        <f t="shared" si="6"/>
        <v>8.4</v>
      </c>
      <c r="L6">
        <f t="shared" si="7"/>
        <v>8.4</v>
      </c>
      <c r="M6">
        <f t="shared" si="8"/>
        <v>5</v>
      </c>
      <c r="N6">
        <f t="shared" si="9"/>
        <v>5.4343319255168243</v>
      </c>
      <c r="O6">
        <f t="shared" si="10"/>
        <v>0</v>
      </c>
    </row>
    <row r="7" spans="1:16" x14ac:dyDescent="0.25">
      <c r="A7">
        <v>5</v>
      </c>
      <c r="B7" s="2">
        <v>270</v>
      </c>
      <c r="C7">
        <v>30</v>
      </c>
      <c r="D7">
        <f t="shared" si="0"/>
        <v>15</v>
      </c>
      <c r="E7">
        <f t="shared" si="1"/>
        <v>5</v>
      </c>
      <c r="F7">
        <f t="shared" si="2"/>
        <v>0</v>
      </c>
      <c r="G7">
        <f t="shared" si="3"/>
        <v>0</v>
      </c>
      <c r="I7">
        <f t="shared" si="4"/>
        <v>35</v>
      </c>
      <c r="J7" t="str">
        <f t="shared" si="5"/>
        <v>No</v>
      </c>
      <c r="K7">
        <f t="shared" si="6"/>
        <v>9</v>
      </c>
      <c r="L7">
        <f t="shared" si="7"/>
        <v>9</v>
      </c>
      <c r="M7">
        <f t="shared" si="8"/>
        <v>5</v>
      </c>
      <c r="N7">
        <f t="shared" si="9"/>
        <v>5.6897459064596552</v>
      </c>
      <c r="O7">
        <f t="shared" si="10"/>
        <v>5</v>
      </c>
    </row>
    <row r="8" spans="1:16" x14ac:dyDescent="0.25">
      <c r="A8">
        <v>6</v>
      </c>
      <c r="B8" s="2">
        <v>330</v>
      </c>
      <c r="C8">
        <v>35</v>
      </c>
      <c r="D8">
        <f t="shared" si="0"/>
        <v>20</v>
      </c>
      <c r="E8">
        <f t="shared" si="1"/>
        <v>5</v>
      </c>
      <c r="F8">
        <f t="shared" si="2"/>
        <v>0</v>
      </c>
      <c r="G8">
        <f t="shared" si="3"/>
        <v>0</v>
      </c>
      <c r="I8">
        <f t="shared" si="4"/>
        <v>40</v>
      </c>
      <c r="J8" t="str">
        <f t="shared" si="5"/>
        <v>No</v>
      </c>
      <c r="K8">
        <f t="shared" si="6"/>
        <v>9.4285714285714288</v>
      </c>
      <c r="L8">
        <f t="shared" si="7"/>
        <v>9.4285714285714288</v>
      </c>
      <c r="M8">
        <f t="shared" si="8"/>
        <v>5</v>
      </c>
      <c r="N8">
        <f t="shared" si="9"/>
        <v>5.8936900315031444</v>
      </c>
      <c r="O8">
        <f t="shared" si="10"/>
        <v>5</v>
      </c>
    </row>
    <row r="9" spans="1:16" x14ac:dyDescent="0.25">
      <c r="A9">
        <v>7</v>
      </c>
      <c r="B9" s="2">
        <v>380</v>
      </c>
      <c r="C9">
        <v>40</v>
      </c>
      <c r="D9">
        <f t="shared" si="0"/>
        <v>20</v>
      </c>
      <c r="E9">
        <f t="shared" si="1"/>
        <v>5</v>
      </c>
      <c r="F9">
        <f t="shared" si="2"/>
        <v>0</v>
      </c>
      <c r="G9">
        <f t="shared" si="3"/>
        <v>0</v>
      </c>
      <c r="I9">
        <f t="shared" si="4"/>
        <v>50</v>
      </c>
      <c r="J9" t="str">
        <f t="shared" si="5"/>
        <v>No</v>
      </c>
      <c r="K9">
        <f t="shared" si="6"/>
        <v>9.5</v>
      </c>
      <c r="L9">
        <f t="shared" si="7"/>
        <v>9.5</v>
      </c>
      <c r="M9">
        <f t="shared" si="8"/>
        <v>5</v>
      </c>
      <c r="N9">
        <f t="shared" si="9"/>
        <v>6.0370699665664853</v>
      </c>
      <c r="O9">
        <f t="shared" si="10"/>
        <v>10</v>
      </c>
    </row>
    <row r="10" spans="1:16" x14ac:dyDescent="0.25">
      <c r="A10">
        <v>8</v>
      </c>
      <c r="B10" s="2">
        <v>450</v>
      </c>
      <c r="C10">
        <v>45</v>
      </c>
      <c r="D10">
        <f t="shared" si="0"/>
        <v>25</v>
      </c>
      <c r="E10">
        <f t="shared" si="1"/>
        <v>10</v>
      </c>
      <c r="F10">
        <f t="shared" si="2"/>
        <v>5</v>
      </c>
      <c r="G10">
        <f t="shared" si="3"/>
        <v>0</v>
      </c>
      <c r="I10">
        <f t="shared" si="4"/>
        <v>55</v>
      </c>
      <c r="J10" t="str">
        <f t="shared" si="5"/>
        <v>No</v>
      </c>
      <c r="K10">
        <f t="shared" si="6"/>
        <v>10</v>
      </c>
      <c r="L10">
        <f t="shared" si="7"/>
        <v>10</v>
      </c>
      <c r="M10">
        <f t="shared" si="8"/>
        <v>5</v>
      </c>
      <c r="N10">
        <f t="shared" si="9"/>
        <v>6.208904344859544</v>
      </c>
      <c r="O10">
        <f t="shared" si="10"/>
        <v>10</v>
      </c>
    </row>
    <row r="11" spans="1:16" x14ac:dyDescent="0.25">
      <c r="A11">
        <v>9</v>
      </c>
      <c r="B11" s="2">
        <v>510</v>
      </c>
      <c r="C11">
        <v>55</v>
      </c>
      <c r="D11">
        <f t="shared" si="0"/>
        <v>30</v>
      </c>
      <c r="E11">
        <f t="shared" si="1"/>
        <v>10</v>
      </c>
      <c r="F11">
        <f t="shared" si="2"/>
        <v>5</v>
      </c>
      <c r="G11">
        <f t="shared" si="3"/>
        <v>0</v>
      </c>
      <c r="I11">
        <f t="shared" si="4"/>
        <v>65</v>
      </c>
      <c r="J11" t="str">
        <f t="shared" si="5"/>
        <v>No</v>
      </c>
      <c r="K11">
        <f t="shared" si="6"/>
        <v>9.2727272727272734</v>
      </c>
      <c r="L11">
        <f t="shared" si="7"/>
        <v>10.199999999999999</v>
      </c>
      <c r="M11">
        <f t="shared" si="8"/>
        <v>5.5</v>
      </c>
      <c r="N11">
        <f t="shared" si="9"/>
        <v>6.336109204635707</v>
      </c>
      <c r="O11">
        <f t="shared" si="10"/>
        <v>10</v>
      </c>
    </row>
    <row r="12" spans="1:16" x14ac:dyDescent="0.25">
      <c r="A12">
        <v>10</v>
      </c>
      <c r="B12" s="2">
        <v>523</v>
      </c>
      <c r="C12">
        <v>60</v>
      </c>
      <c r="D12">
        <f t="shared" si="0"/>
        <v>30</v>
      </c>
      <c r="E12">
        <f t="shared" si="1"/>
        <v>10</v>
      </c>
      <c r="F12">
        <f t="shared" si="2"/>
        <v>5</v>
      </c>
      <c r="G12">
        <f t="shared" si="3"/>
        <v>0</v>
      </c>
      <c r="I12">
        <f t="shared" si="4"/>
        <v>70</v>
      </c>
      <c r="J12" t="str">
        <f t="shared" si="5"/>
        <v>No</v>
      </c>
      <c r="K12">
        <f t="shared" si="6"/>
        <v>8.7166666666666668</v>
      </c>
      <c r="L12">
        <f t="shared" si="7"/>
        <v>9.5090909090909097</v>
      </c>
      <c r="M12">
        <f t="shared" si="8"/>
        <v>5.4545454545454541</v>
      </c>
      <c r="N12">
        <f t="shared" si="9"/>
        <v>6.3616905392544147</v>
      </c>
      <c r="O12">
        <f t="shared" si="10"/>
        <v>10</v>
      </c>
    </row>
    <row r="13" spans="1:16" x14ac:dyDescent="0.25">
      <c r="A13">
        <v>11</v>
      </c>
      <c r="B13" s="2">
        <v>536</v>
      </c>
      <c r="C13">
        <v>65</v>
      </c>
      <c r="D13">
        <f t="shared" si="0"/>
        <v>35</v>
      </c>
      <c r="E13">
        <f t="shared" si="1"/>
        <v>10</v>
      </c>
      <c r="F13">
        <f t="shared" si="2"/>
        <v>5</v>
      </c>
      <c r="G13">
        <f t="shared" si="3"/>
        <v>0</v>
      </c>
      <c r="I13">
        <f t="shared" si="4"/>
        <v>75</v>
      </c>
      <c r="J13" t="str">
        <f t="shared" si="5"/>
        <v>No</v>
      </c>
      <c r="K13">
        <f t="shared" si="6"/>
        <v>8.2461538461538453</v>
      </c>
      <c r="L13">
        <f t="shared" si="7"/>
        <v>8.9333333333333336</v>
      </c>
      <c r="M13">
        <f t="shared" si="8"/>
        <v>5.416666666666667</v>
      </c>
      <c r="N13">
        <f t="shared" si="9"/>
        <v>6.3866437507673854</v>
      </c>
      <c r="O13">
        <f t="shared" si="10"/>
        <v>10</v>
      </c>
    </row>
    <row r="14" spans="1:16" x14ac:dyDescent="0.25">
      <c r="A14">
        <v>12</v>
      </c>
      <c r="B14" s="2">
        <v>550</v>
      </c>
      <c r="C14">
        <v>75</v>
      </c>
      <c r="D14">
        <f t="shared" si="0"/>
        <v>40</v>
      </c>
      <c r="E14">
        <f t="shared" si="1"/>
        <v>15</v>
      </c>
      <c r="F14">
        <f t="shared" si="2"/>
        <v>5</v>
      </c>
      <c r="G14">
        <f t="shared" si="3"/>
        <v>0</v>
      </c>
      <c r="I14">
        <f t="shared" si="4"/>
        <v>85</v>
      </c>
      <c r="J14" t="str">
        <f t="shared" si="5"/>
        <v>No</v>
      </c>
      <c r="K14">
        <f t="shared" si="6"/>
        <v>7.333333333333333</v>
      </c>
      <c r="L14">
        <f t="shared" si="7"/>
        <v>8.4615384615384617</v>
      </c>
      <c r="M14">
        <f t="shared" si="8"/>
        <v>5.7692307692307692</v>
      </c>
      <c r="N14">
        <f t="shared" si="9"/>
        <v>6.4128484699030341</v>
      </c>
      <c r="O14">
        <f t="shared" si="10"/>
        <v>10</v>
      </c>
    </row>
    <row r="15" spans="1:16" x14ac:dyDescent="0.25">
      <c r="A15">
        <v>13</v>
      </c>
      <c r="B15" s="2">
        <v>563</v>
      </c>
      <c r="C15">
        <v>80</v>
      </c>
      <c r="D15">
        <f t="shared" si="0"/>
        <v>40</v>
      </c>
      <c r="E15">
        <f t="shared" si="1"/>
        <v>15</v>
      </c>
      <c r="F15">
        <f t="shared" si="2"/>
        <v>5</v>
      </c>
      <c r="G15">
        <f t="shared" si="3"/>
        <v>0</v>
      </c>
      <c r="I15">
        <f t="shared" si="4"/>
        <v>90</v>
      </c>
      <c r="J15" t="str">
        <f t="shared" si="5"/>
        <v>No</v>
      </c>
      <c r="K15">
        <f t="shared" si="6"/>
        <v>7.0374999999999996</v>
      </c>
      <c r="L15">
        <f t="shared" si="7"/>
        <v>8.0428571428571427</v>
      </c>
      <c r="M15">
        <f t="shared" si="8"/>
        <v>5.7142857142857144</v>
      </c>
      <c r="N15">
        <f t="shared" si="9"/>
        <v>6.4365909005399766</v>
      </c>
      <c r="O15">
        <f t="shared" si="10"/>
        <v>10</v>
      </c>
    </row>
    <row r="16" spans="1:16" x14ac:dyDescent="0.25">
      <c r="A16">
        <v>14</v>
      </c>
      <c r="B16" s="2">
        <v>578</v>
      </c>
      <c r="C16">
        <v>85</v>
      </c>
      <c r="D16">
        <f t="shared" si="0"/>
        <v>45</v>
      </c>
      <c r="E16">
        <f t="shared" si="1"/>
        <v>15</v>
      </c>
      <c r="F16">
        <f t="shared" si="2"/>
        <v>5</v>
      </c>
      <c r="G16">
        <f t="shared" si="3"/>
        <v>0</v>
      </c>
      <c r="I16">
        <f t="shared" si="4"/>
        <v>95</v>
      </c>
      <c r="J16" t="str">
        <f t="shared" si="5"/>
        <v>No</v>
      </c>
      <c r="K16">
        <f t="shared" si="6"/>
        <v>6.8</v>
      </c>
      <c r="L16">
        <f t="shared" si="7"/>
        <v>7.7066666666666661</v>
      </c>
      <c r="M16">
        <f t="shared" si="8"/>
        <v>5.666666666666667</v>
      </c>
      <c r="N16">
        <f t="shared" si="9"/>
        <v>6.4633140644118701</v>
      </c>
      <c r="O16">
        <f t="shared" si="10"/>
        <v>10</v>
      </c>
    </row>
    <row r="17" spans="1:15" x14ac:dyDescent="0.25">
      <c r="A17">
        <v>15</v>
      </c>
      <c r="B17" s="2">
        <v>592</v>
      </c>
      <c r="C17">
        <v>95</v>
      </c>
      <c r="D17">
        <f t="shared" si="0"/>
        <v>50</v>
      </c>
      <c r="E17">
        <f t="shared" si="1"/>
        <v>15</v>
      </c>
      <c r="F17">
        <f t="shared" si="2"/>
        <v>5</v>
      </c>
      <c r="G17">
        <f t="shared" si="3"/>
        <v>0</v>
      </c>
      <c r="I17">
        <f t="shared" si="4"/>
        <v>105</v>
      </c>
      <c r="J17" t="str">
        <f t="shared" si="5"/>
        <v>No</v>
      </c>
      <c r="K17">
        <f t="shared" si="6"/>
        <v>6.2315789473684209</v>
      </c>
      <c r="L17">
        <f t="shared" si="7"/>
        <v>7.4</v>
      </c>
      <c r="M17">
        <f t="shared" si="8"/>
        <v>5.9375</v>
      </c>
      <c r="N17">
        <f t="shared" si="9"/>
        <v>6.4876372325439178</v>
      </c>
      <c r="O17">
        <f t="shared" si="10"/>
        <v>10</v>
      </c>
    </row>
    <row r="18" spans="1:15" x14ac:dyDescent="0.25">
      <c r="A18">
        <v>16</v>
      </c>
      <c r="B18" s="2">
        <v>607</v>
      </c>
      <c r="C18">
        <v>100</v>
      </c>
      <c r="D18">
        <f t="shared" si="0"/>
        <v>50</v>
      </c>
      <c r="E18">
        <f t="shared" si="1"/>
        <v>15</v>
      </c>
      <c r="F18">
        <f t="shared" si="2"/>
        <v>5</v>
      </c>
      <c r="G18">
        <f t="shared" si="3"/>
        <v>0</v>
      </c>
      <c r="I18">
        <f t="shared" si="4"/>
        <v>110</v>
      </c>
      <c r="J18" t="str">
        <f t="shared" si="5"/>
        <v>No</v>
      </c>
      <c r="K18">
        <f t="shared" si="6"/>
        <v>6.07</v>
      </c>
      <c r="L18">
        <f t="shared" si="7"/>
        <v>7.1411764705882348</v>
      </c>
      <c r="M18">
        <f t="shared" si="8"/>
        <v>5.882352941176471</v>
      </c>
      <c r="N18">
        <f t="shared" si="9"/>
        <v>6.5130675612531492</v>
      </c>
      <c r="O18">
        <f t="shared" si="10"/>
        <v>10</v>
      </c>
    </row>
    <row r="19" spans="1:15" x14ac:dyDescent="0.25">
      <c r="A19">
        <v>17</v>
      </c>
      <c r="B19" s="2">
        <v>622</v>
      </c>
      <c r="C19">
        <v>110</v>
      </c>
      <c r="D19">
        <f t="shared" si="0"/>
        <v>55</v>
      </c>
      <c r="E19">
        <f t="shared" si="1"/>
        <v>20</v>
      </c>
      <c r="F19">
        <f t="shared" si="2"/>
        <v>5</v>
      </c>
      <c r="G19">
        <f t="shared" si="3"/>
        <v>0</v>
      </c>
      <c r="I19">
        <f t="shared" si="4"/>
        <v>120</v>
      </c>
      <c r="J19" t="str">
        <f t="shared" si="5"/>
        <v>No</v>
      </c>
      <c r="K19">
        <f t="shared" si="6"/>
        <v>5.6545454545454543</v>
      </c>
      <c r="L19">
        <f t="shared" si="7"/>
        <v>6.9111111111111114</v>
      </c>
      <c r="M19">
        <f t="shared" si="8"/>
        <v>6.1111111111111107</v>
      </c>
      <c r="N19">
        <f t="shared" si="9"/>
        <v>6.5378770709365108</v>
      </c>
      <c r="O19">
        <f t="shared" si="10"/>
        <v>10</v>
      </c>
    </row>
    <row r="20" spans="1:15" x14ac:dyDescent="0.25">
      <c r="A20">
        <v>18</v>
      </c>
      <c r="B20" s="2">
        <v>637</v>
      </c>
      <c r="C20">
        <v>115</v>
      </c>
      <c r="D20">
        <f t="shared" si="0"/>
        <v>60</v>
      </c>
      <c r="E20">
        <f t="shared" si="1"/>
        <v>20</v>
      </c>
      <c r="F20">
        <f t="shared" si="2"/>
        <v>5</v>
      </c>
      <c r="G20">
        <f t="shared" si="3"/>
        <v>0</v>
      </c>
      <c r="I20">
        <f t="shared" si="4"/>
        <v>125</v>
      </c>
      <c r="J20" t="str">
        <f t="shared" si="5"/>
        <v>No</v>
      </c>
      <c r="K20">
        <f t="shared" si="6"/>
        <v>5.5391304347826091</v>
      </c>
      <c r="L20">
        <f t="shared" si="7"/>
        <v>6.7052631578947368</v>
      </c>
      <c r="M20">
        <f t="shared" si="8"/>
        <v>6.0526315789473681</v>
      </c>
      <c r="N20">
        <f t="shared" si="9"/>
        <v>6.5620953521905285</v>
      </c>
      <c r="O20">
        <f t="shared" si="10"/>
        <v>10</v>
      </c>
    </row>
    <row r="21" spans="1:15" x14ac:dyDescent="0.25">
      <c r="A21">
        <v>19</v>
      </c>
      <c r="B21" s="2">
        <v>653</v>
      </c>
      <c r="C21">
        <v>125</v>
      </c>
      <c r="D21">
        <f t="shared" si="0"/>
        <v>65</v>
      </c>
      <c r="E21">
        <f t="shared" si="1"/>
        <v>20</v>
      </c>
      <c r="F21">
        <f t="shared" si="2"/>
        <v>5</v>
      </c>
      <c r="G21">
        <f t="shared" si="3"/>
        <v>0</v>
      </c>
      <c r="I21">
        <f t="shared" si="4"/>
        <v>130</v>
      </c>
      <c r="J21" t="str">
        <f t="shared" si="5"/>
        <v>No</v>
      </c>
      <c r="K21">
        <f t="shared" si="6"/>
        <v>5.2240000000000002</v>
      </c>
      <c r="L21">
        <f t="shared" si="7"/>
        <v>6.5299999999999994</v>
      </c>
      <c r="M21">
        <f t="shared" si="8"/>
        <v>6.25</v>
      </c>
      <c r="N21">
        <f t="shared" si="9"/>
        <v>6.587307496432639</v>
      </c>
      <c r="O21">
        <f t="shared" si="10"/>
        <v>5</v>
      </c>
    </row>
    <row r="22" spans="1:15" x14ac:dyDescent="0.25">
      <c r="A22">
        <v>20</v>
      </c>
      <c r="B22" s="2">
        <v>670</v>
      </c>
      <c r="C22">
        <v>130</v>
      </c>
      <c r="D22">
        <f t="shared" si="0"/>
        <v>65</v>
      </c>
      <c r="E22">
        <f t="shared" si="1"/>
        <v>20</v>
      </c>
      <c r="F22">
        <f t="shared" si="2"/>
        <v>5</v>
      </c>
      <c r="G22">
        <f t="shared" si="3"/>
        <v>0</v>
      </c>
      <c r="I22">
        <f t="shared" si="4"/>
        <v>140</v>
      </c>
      <c r="J22" t="str">
        <f t="shared" si="5"/>
        <v>No</v>
      </c>
      <c r="K22">
        <f t="shared" si="6"/>
        <v>5.1538461538461542</v>
      </c>
      <c r="L22">
        <f t="shared" si="7"/>
        <v>6.3809523809523814</v>
      </c>
      <c r="M22">
        <f t="shared" si="8"/>
        <v>6.1904761904761907</v>
      </c>
      <c r="N22">
        <f t="shared" si="9"/>
        <v>6.6134273188766466</v>
      </c>
      <c r="O22">
        <f t="shared" si="10"/>
        <v>10</v>
      </c>
    </row>
    <row r="23" spans="1:15" x14ac:dyDescent="0.25">
      <c r="A23">
        <v>21</v>
      </c>
      <c r="B23" s="2">
        <v>686</v>
      </c>
      <c r="C23">
        <v>140</v>
      </c>
      <c r="D23">
        <f t="shared" si="0"/>
        <v>70</v>
      </c>
      <c r="E23">
        <f t="shared" si="1"/>
        <v>25</v>
      </c>
      <c r="F23">
        <f t="shared" si="2"/>
        <v>5</v>
      </c>
      <c r="G23">
        <f t="shared" si="3"/>
        <v>0</v>
      </c>
      <c r="I23">
        <f t="shared" si="4"/>
        <v>145</v>
      </c>
      <c r="J23" t="str">
        <f t="shared" si="5"/>
        <v>No</v>
      </c>
      <c r="K23">
        <f t="shared" si="6"/>
        <v>4.9000000000000004</v>
      </c>
      <c r="L23">
        <f t="shared" si="7"/>
        <v>6.2363636363636363</v>
      </c>
      <c r="M23">
        <f t="shared" si="8"/>
        <v>6.3636363636363633</v>
      </c>
      <c r="N23">
        <f t="shared" si="9"/>
        <v>6.6374122065265864</v>
      </c>
      <c r="O23">
        <f t="shared" si="10"/>
        <v>5</v>
      </c>
    </row>
    <row r="24" spans="1:15" x14ac:dyDescent="0.25">
      <c r="A24">
        <v>22</v>
      </c>
      <c r="B24" s="2">
        <v>704</v>
      </c>
      <c r="C24">
        <v>145</v>
      </c>
      <c r="D24">
        <f t="shared" si="0"/>
        <v>75</v>
      </c>
      <c r="E24">
        <f t="shared" si="1"/>
        <v>25</v>
      </c>
      <c r="F24">
        <f t="shared" si="2"/>
        <v>5</v>
      </c>
      <c r="G24">
        <f t="shared" si="3"/>
        <v>0</v>
      </c>
      <c r="I24">
        <f t="shared" si="4"/>
        <v>155</v>
      </c>
      <c r="J24" t="str">
        <f t="shared" si="5"/>
        <v>No</v>
      </c>
      <c r="K24">
        <f t="shared" si="6"/>
        <v>4.8551724137931034</v>
      </c>
      <c r="L24">
        <f t="shared" si="7"/>
        <v>6.1217391304347828</v>
      </c>
      <c r="M24">
        <f t="shared" si="8"/>
        <v>6.3043478260869561</v>
      </c>
      <c r="N24">
        <f t="shared" si="9"/>
        <v>6.6637354391536521</v>
      </c>
      <c r="O24">
        <f t="shared" si="10"/>
        <v>10</v>
      </c>
    </row>
    <row r="25" spans="1:15" x14ac:dyDescent="0.25">
      <c r="A25">
        <v>23</v>
      </c>
      <c r="B25" s="2">
        <v>721</v>
      </c>
      <c r="C25">
        <v>155</v>
      </c>
      <c r="D25">
        <f t="shared" si="0"/>
        <v>80</v>
      </c>
      <c r="E25">
        <f t="shared" si="1"/>
        <v>25</v>
      </c>
      <c r="F25">
        <f t="shared" si="2"/>
        <v>5</v>
      </c>
      <c r="G25">
        <f t="shared" si="3"/>
        <v>0</v>
      </c>
      <c r="I25">
        <f t="shared" si="4"/>
        <v>160</v>
      </c>
      <c r="J25" t="str">
        <f t="shared" si="5"/>
        <v>No</v>
      </c>
      <c r="K25">
        <f t="shared" si="6"/>
        <v>4.6516129032258062</v>
      </c>
      <c r="L25">
        <f t="shared" si="7"/>
        <v>6.0083333333333337</v>
      </c>
      <c r="M25">
        <f t="shared" si="8"/>
        <v>6.458333333333333</v>
      </c>
      <c r="N25">
        <f t="shared" si="9"/>
        <v>6.6879854479482805</v>
      </c>
      <c r="O25">
        <f t="shared" si="10"/>
        <v>5</v>
      </c>
    </row>
    <row r="26" spans="1:15" x14ac:dyDescent="0.25">
      <c r="A26">
        <v>24</v>
      </c>
      <c r="B26" s="2">
        <v>739</v>
      </c>
      <c r="C26">
        <v>160</v>
      </c>
      <c r="D26">
        <f t="shared" si="0"/>
        <v>80</v>
      </c>
      <c r="E26">
        <f t="shared" si="1"/>
        <v>25</v>
      </c>
      <c r="F26">
        <f t="shared" si="2"/>
        <v>5</v>
      </c>
      <c r="G26">
        <f t="shared" si="3"/>
        <v>0</v>
      </c>
      <c r="I26">
        <f t="shared" si="4"/>
        <v>170</v>
      </c>
      <c r="J26" t="str">
        <f t="shared" si="5"/>
        <v>No</v>
      </c>
      <c r="K26">
        <f t="shared" si="6"/>
        <v>4.6187500000000004</v>
      </c>
      <c r="L26">
        <f t="shared" si="7"/>
        <v>5.9119999999999999</v>
      </c>
      <c r="M26">
        <f t="shared" si="8"/>
        <v>6.4</v>
      </c>
      <c r="N26">
        <f t="shared" si="9"/>
        <v>6.7130464766513338</v>
      </c>
      <c r="O26">
        <f t="shared" si="10"/>
        <v>10</v>
      </c>
    </row>
    <row r="27" spans="1:15" x14ac:dyDescent="0.25">
      <c r="A27">
        <v>25</v>
      </c>
      <c r="B27" s="2">
        <v>758</v>
      </c>
      <c r="C27">
        <v>170</v>
      </c>
      <c r="D27">
        <f t="shared" si="0"/>
        <v>85</v>
      </c>
      <c r="E27">
        <f t="shared" si="1"/>
        <v>30</v>
      </c>
      <c r="F27">
        <f t="shared" si="2"/>
        <v>10</v>
      </c>
      <c r="G27">
        <f t="shared" si="3"/>
        <v>0</v>
      </c>
      <c r="I27">
        <f t="shared" si="4"/>
        <v>175</v>
      </c>
      <c r="J27" t="str">
        <f t="shared" si="5"/>
        <v>No</v>
      </c>
      <c r="K27">
        <f t="shared" si="6"/>
        <v>4.4588235294117649</v>
      </c>
      <c r="L27">
        <f t="shared" si="7"/>
        <v>5.8307692307692305</v>
      </c>
      <c r="M27">
        <f t="shared" si="8"/>
        <v>6.5384615384615383</v>
      </c>
      <c r="N27">
        <f t="shared" si="9"/>
        <v>6.7388460403292871</v>
      </c>
      <c r="O27">
        <f t="shared" si="10"/>
        <v>5</v>
      </c>
    </row>
    <row r="28" spans="1:15" x14ac:dyDescent="0.25">
      <c r="A28">
        <v>26</v>
      </c>
      <c r="B28" s="2">
        <v>777</v>
      </c>
      <c r="C28">
        <v>180</v>
      </c>
      <c r="D28">
        <f t="shared" si="0"/>
        <v>90</v>
      </c>
      <c r="E28">
        <f t="shared" si="1"/>
        <v>30</v>
      </c>
      <c r="F28">
        <f t="shared" si="2"/>
        <v>10</v>
      </c>
      <c r="G28">
        <f t="shared" si="3"/>
        <v>0</v>
      </c>
      <c r="I28">
        <f t="shared" si="4"/>
        <v>185</v>
      </c>
      <c r="J28" t="str">
        <f t="shared" si="5"/>
        <v>No</v>
      </c>
      <c r="K28">
        <f t="shared" si="6"/>
        <v>4.3166666666666664</v>
      </c>
      <c r="L28">
        <f t="shared" si="7"/>
        <v>5.7555555555555555</v>
      </c>
      <c r="M28">
        <f t="shared" si="8"/>
        <v>6.666666666666667</v>
      </c>
      <c r="N28">
        <f t="shared" si="9"/>
        <v>6.7640068516674887</v>
      </c>
      <c r="O28">
        <f t="shared" si="10"/>
        <v>5</v>
      </c>
    </row>
    <row r="29" spans="1:15" x14ac:dyDescent="0.25">
      <c r="A29">
        <v>27</v>
      </c>
      <c r="B29" s="2">
        <v>796</v>
      </c>
      <c r="C29">
        <v>185</v>
      </c>
      <c r="D29">
        <f t="shared" si="0"/>
        <v>95</v>
      </c>
      <c r="E29">
        <f t="shared" si="1"/>
        <v>30</v>
      </c>
      <c r="F29">
        <f t="shared" si="2"/>
        <v>10</v>
      </c>
      <c r="G29">
        <f t="shared" si="3"/>
        <v>0</v>
      </c>
      <c r="I29">
        <f t="shared" si="4"/>
        <v>190</v>
      </c>
      <c r="J29" t="str">
        <f t="shared" si="5"/>
        <v>No</v>
      </c>
      <c r="K29">
        <f t="shared" si="6"/>
        <v>4.3027027027027023</v>
      </c>
      <c r="L29">
        <f t="shared" si="7"/>
        <v>5.6857142857142851</v>
      </c>
      <c r="M29">
        <f t="shared" si="8"/>
        <v>6.6071428571428568</v>
      </c>
      <c r="N29">
        <f t="shared" si="9"/>
        <v>6.7885597768069834</v>
      </c>
      <c r="O29">
        <f t="shared" si="10"/>
        <v>5</v>
      </c>
    </row>
    <row r="30" spans="1:15" x14ac:dyDescent="0.25">
      <c r="A30">
        <v>28</v>
      </c>
      <c r="B30" s="2">
        <v>816</v>
      </c>
      <c r="C30">
        <v>195</v>
      </c>
      <c r="D30">
        <f t="shared" si="0"/>
        <v>100</v>
      </c>
      <c r="E30">
        <f t="shared" si="1"/>
        <v>35</v>
      </c>
      <c r="F30">
        <f t="shared" si="2"/>
        <v>10</v>
      </c>
      <c r="G30">
        <f t="shared" si="3"/>
        <v>0</v>
      </c>
      <c r="I30">
        <f t="shared" si="4"/>
        <v>200</v>
      </c>
      <c r="J30" t="str">
        <f t="shared" si="5"/>
        <v>No</v>
      </c>
      <c r="K30">
        <f t="shared" si="6"/>
        <v>4.1846153846153848</v>
      </c>
      <c r="L30">
        <f t="shared" si="7"/>
        <v>5.6275862068965514</v>
      </c>
      <c r="M30">
        <f t="shared" si="8"/>
        <v>6.7241379310344831</v>
      </c>
      <c r="N30">
        <f t="shared" si="9"/>
        <v>6.813779741995587</v>
      </c>
      <c r="O30">
        <f t="shared" si="10"/>
        <v>5</v>
      </c>
    </row>
    <row r="31" spans="1:15" x14ac:dyDescent="0.25">
      <c r="A31">
        <v>29</v>
      </c>
      <c r="B31" s="2">
        <v>836</v>
      </c>
      <c r="C31">
        <v>200</v>
      </c>
      <c r="D31">
        <f t="shared" si="0"/>
        <v>100</v>
      </c>
      <c r="E31">
        <f t="shared" si="1"/>
        <v>35</v>
      </c>
      <c r="F31">
        <f t="shared" si="2"/>
        <v>10</v>
      </c>
      <c r="G31">
        <f t="shared" si="3"/>
        <v>0</v>
      </c>
      <c r="I31">
        <f t="shared" si="4"/>
        <v>205</v>
      </c>
      <c r="J31" t="str">
        <f t="shared" si="5"/>
        <v>No</v>
      </c>
      <c r="K31">
        <f t="shared" si="6"/>
        <v>4.18</v>
      </c>
      <c r="L31">
        <f t="shared" si="7"/>
        <v>5.5733333333333333</v>
      </c>
      <c r="M31">
        <f t="shared" si="8"/>
        <v>6.666666666666667</v>
      </c>
      <c r="N31">
        <f t="shared" si="9"/>
        <v>6.838388993857742</v>
      </c>
      <c r="O31">
        <f t="shared" si="10"/>
        <v>5</v>
      </c>
    </row>
    <row r="32" spans="1:15" x14ac:dyDescent="0.25">
      <c r="A32">
        <v>30</v>
      </c>
      <c r="B32" s="2">
        <v>857</v>
      </c>
      <c r="C32">
        <v>210</v>
      </c>
      <c r="D32">
        <f t="shared" si="0"/>
        <v>105</v>
      </c>
      <c r="E32">
        <f t="shared" si="1"/>
        <v>35</v>
      </c>
      <c r="F32">
        <f t="shared" si="2"/>
        <v>10</v>
      </c>
      <c r="G32">
        <f t="shared" si="3"/>
        <v>0</v>
      </c>
      <c r="I32">
        <f t="shared" si="4"/>
        <v>215</v>
      </c>
      <c r="J32" t="str">
        <f t="shared" si="5"/>
        <v>No</v>
      </c>
      <c r="K32">
        <f t="shared" si="6"/>
        <v>4.0809523809523807</v>
      </c>
      <c r="L32">
        <f t="shared" si="7"/>
        <v>5.5290322580645164</v>
      </c>
      <c r="M32">
        <f t="shared" si="8"/>
        <v>6.774193548387097</v>
      </c>
      <c r="N32">
        <f t="shared" si="9"/>
        <v>6.8636029997899426</v>
      </c>
      <c r="O32">
        <f t="shared" si="10"/>
        <v>5</v>
      </c>
    </row>
    <row r="33" spans="1:15" x14ac:dyDescent="0.25">
      <c r="A33">
        <v>31</v>
      </c>
      <c r="B33" s="2">
        <v>879</v>
      </c>
      <c r="C33">
        <v>220</v>
      </c>
      <c r="D33">
        <f t="shared" si="0"/>
        <v>110</v>
      </c>
      <c r="E33">
        <f t="shared" si="1"/>
        <v>35</v>
      </c>
      <c r="F33">
        <f t="shared" si="2"/>
        <v>10</v>
      </c>
      <c r="G33">
        <f t="shared" si="3"/>
        <v>0</v>
      </c>
      <c r="I33">
        <f t="shared" si="4"/>
        <v>220</v>
      </c>
      <c r="J33" t="str">
        <f t="shared" si="5"/>
        <v>Yes</v>
      </c>
      <c r="K33">
        <f t="shared" si="6"/>
        <v>3.9954545454545456</v>
      </c>
      <c r="L33">
        <f t="shared" si="7"/>
        <v>5.4937500000000004</v>
      </c>
      <c r="M33">
        <f t="shared" si="8"/>
        <v>6.875</v>
      </c>
      <c r="N33">
        <f t="shared" si="9"/>
        <v>6.8893634500667975</v>
      </c>
      <c r="O33">
        <f t="shared" si="10"/>
        <v>0</v>
      </c>
    </row>
    <row r="34" spans="1:15" x14ac:dyDescent="0.25">
      <c r="A34">
        <v>32</v>
      </c>
      <c r="B34" s="2">
        <v>900</v>
      </c>
      <c r="C34">
        <v>225</v>
      </c>
      <c r="D34">
        <f t="shared" si="0"/>
        <v>115</v>
      </c>
      <c r="E34">
        <f t="shared" si="1"/>
        <v>40</v>
      </c>
      <c r="F34">
        <f t="shared" si="2"/>
        <v>10</v>
      </c>
      <c r="G34">
        <f t="shared" si="3"/>
        <v>0</v>
      </c>
      <c r="I34">
        <f t="shared" si="4"/>
        <v>230</v>
      </c>
      <c r="J34" t="str">
        <f t="shared" si="5"/>
        <v>No</v>
      </c>
      <c r="K34">
        <f t="shared" si="6"/>
        <v>4</v>
      </c>
      <c r="L34">
        <f t="shared" si="7"/>
        <v>5.454545454545455</v>
      </c>
      <c r="M34">
        <f t="shared" si="8"/>
        <v>6.8181818181818183</v>
      </c>
      <c r="N34">
        <f t="shared" si="9"/>
        <v>6.913358450328686</v>
      </c>
      <c r="O34">
        <f t="shared" si="10"/>
        <v>5</v>
      </c>
    </row>
    <row r="35" spans="1:15" x14ac:dyDescent="0.25">
      <c r="A35">
        <v>33</v>
      </c>
      <c r="B35" s="2">
        <v>923</v>
      </c>
      <c r="C35">
        <v>235</v>
      </c>
      <c r="D35">
        <f t="shared" si="0"/>
        <v>120</v>
      </c>
      <c r="E35">
        <f t="shared" si="1"/>
        <v>40</v>
      </c>
      <c r="F35">
        <f t="shared" si="2"/>
        <v>10</v>
      </c>
      <c r="G35">
        <f t="shared" si="3"/>
        <v>0</v>
      </c>
      <c r="I35">
        <f t="shared" si="4"/>
        <v>235</v>
      </c>
      <c r="J35" t="str">
        <f t="shared" si="5"/>
        <v>Yes</v>
      </c>
      <c r="K35">
        <f t="shared" si="6"/>
        <v>3.9276595744680849</v>
      </c>
      <c r="L35">
        <f t="shared" si="7"/>
        <v>5.4294117647058826</v>
      </c>
      <c r="M35">
        <f t="shared" si="8"/>
        <v>6.9117647058823533</v>
      </c>
      <c r="N35">
        <f t="shared" si="9"/>
        <v>6.9390045574176673</v>
      </c>
      <c r="O35">
        <f t="shared" si="10"/>
        <v>0</v>
      </c>
    </row>
    <row r="36" spans="1:15" x14ac:dyDescent="0.25">
      <c r="A36">
        <v>34</v>
      </c>
      <c r="B36" s="2">
        <v>946</v>
      </c>
      <c r="C36">
        <v>245</v>
      </c>
      <c r="D36">
        <f t="shared" si="0"/>
        <v>125</v>
      </c>
      <c r="E36">
        <f t="shared" si="1"/>
        <v>40</v>
      </c>
      <c r="F36">
        <f t="shared" si="2"/>
        <v>10</v>
      </c>
      <c r="G36">
        <f t="shared" si="3"/>
        <v>0</v>
      </c>
      <c r="I36">
        <f t="shared" si="4"/>
        <v>245</v>
      </c>
      <c r="J36" t="str">
        <f t="shared" si="5"/>
        <v>Yes</v>
      </c>
      <c r="K36">
        <f t="shared" si="6"/>
        <v>3.8612244897959185</v>
      </c>
      <c r="L36">
        <f t="shared" si="7"/>
        <v>5.4057142857142857</v>
      </c>
      <c r="M36">
        <f t="shared" si="8"/>
        <v>7</v>
      </c>
      <c r="N36">
        <f t="shared" si="9"/>
        <v>6.9640193956203413</v>
      </c>
      <c r="O36">
        <f t="shared" si="10"/>
        <v>0</v>
      </c>
    </row>
    <row r="37" spans="1:15" x14ac:dyDescent="0.25">
      <c r="A37">
        <v>35</v>
      </c>
      <c r="B37" s="2">
        <v>970</v>
      </c>
      <c r="C37">
        <v>250</v>
      </c>
      <c r="D37">
        <f t="shared" si="0"/>
        <v>125</v>
      </c>
      <c r="E37">
        <f t="shared" si="1"/>
        <v>40</v>
      </c>
      <c r="F37">
        <f t="shared" si="2"/>
        <v>10</v>
      </c>
      <c r="G37">
        <f t="shared" si="3"/>
        <v>0</v>
      </c>
      <c r="I37">
        <f t="shared" si="4"/>
        <v>250</v>
      </c>
      <c r="J37" t="str">
        <f t="shared" si="5"/>
        <v>Yes</v>
      </c>
      <c r="K37">
        <f t="shared" si="6"/>
        <v>3.88</v>
      </c>
      <c r="L37">
        <f t="shared" si="7"/>
        <v>5.3888888888888884</v>
      </c>
      <c r="M37">
        <f t="shared" si="8"/>
        <v>6.9444444444444446</v>
      </c>
      <c r="N37">
        <f t="shared" si="9"/>
        <v>6.9894815819339211</v>
      </c>
      <c r="O37">
        <f t="shared" si="10"/>
        <v>0</v>
      </c>
    </row>
    <row r="38" spans="1:15" x14ac:dyDescent="0.25">
      <c r="A38">
        <v>36</v>
      </c>
      <c r="B38" s="2">
        <v>994</v>
      </c>
      <c r="C38">
        <v>260</v>
      </c>
      <c r="D38">
        <f t="shared" si="0"/>
        <v>130</v>
      </c>
      <c r="E38">
        <f t="shared" si="1"/>
        <v>45</v>
      </c>
      <c r="F38">
        <f t="shared" si="2"/>
        <v>10</v>
      </c>
      <c r="G38">
        <f t="shared" si="3"/>
        <v>0</v>
      </c>
      <c r="I38">
        <f t="shared" si="4"/>
        <v>260</v>
      </c>
      <c r="J38" t="str">
        <f t="shared" si="5"/>
        <v>Yes</v>
      </c>
      <c r="K38">
        <f t="shared" si="6"/>
        <v>3.8230769230769233</v>
      </c>
      <c r="L38">
        <f t="shared" si="7"/>
        <v>5.3729729729729723</v>
      </c>
      <c r="M38">
        <f t="shared" si="8"/>
        <v>7.0270270270270272</v>
      </c>
      <c r="N38">
        <f t="shared" si="9"/>
        <v>7.0143214117537251</v>
      </c>
      <c r="O38">
        <f t="shared" si="10"/>
        <v>0</v>
      </c>
    </row>
    <row r="39" spans="1:15" x14ac:dyDescent="0.25">
      <c r="A39">
        <v>37</v>
      </c>
      <c r="B39" s="3">
        <v>1019</v>
      </c>
      <c r="C39">
        <v>270</v>
      </c>
      <c r="D39">
        <f t="shared" si="0"/>
        <v>135</v>
      </c>
      <c r="E39">
        <f t="shared" si="1"/>
        <v>45</v>
      </c>
      <c r="F39">
        <f t="shared" si="2"/>
        <v>10</v>
      </c>
      <c r="G39">
        <f t="shared" si="3"/>
        <v>0</v>
      </c>
      <c r="I39">
        <f t="shared" si="4"/>
        <v>270</v>
      </c>
      <c r="J39" t="str">
        <f t="shared" si="5"/>
        <v>Yes</v>
      </c>
      <c r="K39">
        <f t="shared" si="6"/>
        <v>3.7740740740740741</v>
      </c>
      <c r="L39">
        <f t="shared" si="7"/>
        <v>5.3631578947368421</v>
      </c>
      <c r="M39">
        <f t="shared" si="8"/>
        <v>7.1052631578947372</v>
      </c>
      <c r="N39">
        <f t="shared" si="9"/>
        <v>7.0395664366119819</v>
      </c>
      <c r="O39">
        <f t="shared" si="10"/>
        <v>0</v>
      </c>
    </row>
    <row r="40" spans="1:15" x14ac:dyDescent="0.25">
      <c r="A40">
        <v>38</v>
      </c>
      <c r="B40" s="3">
        <v>1044</v>
      </c>
      <c r="C40">
        <v>275</v>
      </c>
      <c r="D40">
        <f t="shared" si="0"/>
        <v>140</v>
      </c>
      <c r="E40">
        <f t="shared" si="1"/>
        <v>45</v>
      </c>
      <c r="F40">
        <f t="shared" si="2"/>
        <v>10</v>
      </c>
      <c r="G40">
        <f t="shared" si="3"/>
        <v>0</v>
      </c>
      <c r="I40">
        <f t="shared" si="4"/>
        <v>275</v>
      </c>
      <c r="J40" t="str">
        <f t="shared" si="5"/>
        <v>Yes</v>
      </c>
      <c r="K40">
        <f t="shared" si="6"/>
        <v>3.7963636363636364</v>
      </c>
      <c r="L40">
        <f t="shared" si="7"/>
        <v>5.3538461538461544</v>
      </c>
      <c r="M40">
        <f t="shared" si="8"/>
        <v>7.0512820512820511</v>
      </c>
      <c r="N40">
        <f t="shared" si="9"/>
        <v>7.0641995485422795</v>
      </c>
      <c r="O40">
        <f t="shared" si="10"/>
        <v>0</v>
      </c>
    </row>
    <row r="41" spans="1:15" x14ac:dyDescent="0.25">
      <c r="A41">
        <v>39</v>
      </c>
      <c r="B41" s="3">
        <v>1070</v>
      </c>
      <c r="C41">
        <v>285</v>
      </c>
      <c r="D41">
        <f t="shared" si="0"/>
        <v>145</v>
      </c>
      <c r="E41">
        <f t="shared" si="1"/>
        <v>50</v>
      </c>
      <c r="F41">
        <f t="shared" si="2"/>
        <v>15</v>
      </c>
      <c r="G41">
        <f t="shared" si="3"/>
        <v>5</v>
      </c>
      <c r="I41">
        <f t="shared" si="4"/>
        <v>285</v>
      </c>
      <c r="J41" t="str">
        <f t="shared" si="5"/>
        <v>Yes</v>
      </c>
      <c r="K41">
        <f t="shared" si="6"/>
        <v>3.7543859649122808</v>
      </c>
      <c r="L41">
        <f t="shared" si="7"/>
        <v>5.35</v>
      </c>
      <c r="M41">
        <f t="shared" si="8"/>
        <v>7.125</v>
      </c>
      <c r="N41">
        <f t="shared" si="9"/>
        <v>7.0891999799716574</v>
      </c>
      <c r="O41">
        <f t="shared" si="10"/>
        <v>0</v>
      </c>
    </row>
    <row r="42" spans="1:15" x14ac:dyDescent="0.25">
      <c r="A42">
        <v>40</v>
      </c>
      <c r="B42" s="3">
        <v>1097</v>
      </c>
      <c r="C42">
        <v>295</v>
      </c>
      <c r="D42">
        <f t="shared" si="0"/>
        <v>150</v>
      </c>
      <c r="E42">
        <f t="shared" si="1"/>
        <v>50</v>
      </c>
      <c r="F42">
        <f t="shared" si="2"/>
        <v>15</v>
      </c>
      <c r="G42">
        <f t="shared" si="3"/>
        <v>5</v>
      </c>
      <c r="I42">
        <f t="shared" si="4"/>
        <v>290</v>
      </c>
      <c r="J42" t="str">
        <f t="shared" si="5"/>
        <v>No</v>
      </c>
      <c r="K42">
        <f t="shared" si="6"/>
        <v>3.7186440677966104</v>
      </c>
      <c r="L42">
        <f t="shared" si="7"/>
        <v>5.3512195121951223</v>
      </c>
      <c r="M42">
        <f t="shared" si="8"/>
        <v>7.1951219512195124</v>
      </c>
      <c r="N42">
        <f t="shared" si="9"/>
        <v>7.1145270275993155</v>
      </c>
      <c r="O42">
        <f t="shared" si="10"/>
        <v>-5</v>
      </c>
    </row>
    <row r="43" spans="1:15" x14ac:dyDescent="0.25">
      <c r="A43">
        <v>41</v>
      </c>
      <c r="B43" s="3">
        <v>1124</v>
      </c>
      <c r="C43">
        <v>300</v>
      </c>
      <c r="D43">
        <f t="shared" si="0"/>
        <v>150</v>
      </c>
      <c r="E43">
        <f t="shared" si="1"/>
        <v>50</v>
      </c>
      <c r="F43">
        <f t="shared" si="2"/>
        <v>15</v>
      </c>
      <c r="G43">
        <f t="shared" si="3"/>
        <v>5</v>
      </c>
      <c r="I43">
        <f t="shared" si="4"/>
        <v>300</v>
      </c>
      <c r="J43" t="str">
        <f t="shared" si="5"/>
        <v>Yes</v>
      </c>
      <c r="K43">
        <f t="shared" si="6"/>
        <v>3.7466666666666666</v>
      </c>
      <c r="L43">
        <f t="shared" si="7"/>
        <v>5.3523809523809529</v>
      </c>
      <c r="M43">
        <f t="shared" si="8"/>
        <v>7.1428571428571432</v>
      </c>
      <c r="N43">
        <f t="shared" si="9"/>
        <v>7.1392382278541575</v>
      </c>
      <c r="O43">
        <f t="shared" si="10"/>
        <v>0</v>
      </c>
    </row>
    <row r="44" spans="1:15" x14ac:dyDescent="0.25">
      <c r="A44">
        <v>42</v>
      </c>
      <c r="B44" s="3">
        <v>1153</v>
      </c>
      <c r="C44">
        <v>310</v>
      </c>
      <c r="D44">
        <f t="shared" si="0"/>
        <v>155</v>
      </c>
      <c r="E44">
        <f t="shared" si="1"/>
        <v>50</v>
      </c>
      <c r="F44">
        <f t="shared" si="2"/>
        <v>15</v>
      </c>
      <c r="G44">
        <f t="shared" si="3"/>
        <v>5</v>
      </c>
      <c r="I44">
        <f t="shared" si="4"/>
        <v>310</v>
      </c>
      <c r="J44" t="str">
        <f t="shared" si="5"/>
        <v>Yes</v>
      </c>
      <c r="K44">
        <f t="shared" si="6"/>
        <v>3.7193548387096773</v>
      </c>
      <c r="L44">
        <f t="shared" si="7"/>
        <v>5.3627906976744182</v>
      </c>
      <c r="M44">
        <f t="shared" si="8"/>
        <v>7.2093023255813957</v>
      </c>
      <c r="N44">
        <f t="shared" si="9"/>
        <v>7.1651272525582685</v>
      </c>
      <c r="O44">
        <f t="shared" si="10"/>
        <v>0</v>
      </c>
    </row>
    <row r="45" spans="1:15" x14ac:dyDescent="0.25">
      <c r="A45">
        <v>43</v>
      </c>
      <c r="B45" s="3">
        <v>1181</v>
      </c>
      <c r="C45">
        <v>320</v>
      </c>
      <c r="D45">
        <f t="shared" si="0"/>
        <v>160</v>
      </c>
      <c r="E45">
        <f t="shared" si="1"/>
        <v>55</v>
      </c>
      <c r="F45">
        <f t="shared" si="2"/>
        <v>15</v>
      </c>
      <c r="G45">
        <f t="shared" si="3"/>
        <v>5</v>
      </c>
      <c r="I45">
        <f t="shared" si="4"/>
        <v>315</v>
      </c>
      <c r="J45" t="str">
        <f t="shared" si="5"/>
        <v>No</v>
      </c>
      <c r="K45">
        <f t="shared" si="6"/>
        <v>3.6906249999999998</v>
      </c>
      <c r="L45">
        <f t="shared" si="7"/>
        <v>5.3681818181818182</v>
      </c>
      <c r="M45">
        <f t="shared" si="8"/>
        <v>7.2727272727272725</v>
      </c>
      <c r="N45">
        <f t="shared" si="9"/>
        <v>7.1895129541070792</v>
      </c>
      <c r="O45">
        <f t="shared" si="10"/>
        <v>-5</v>
      </c>
    </row>
    <row r="46" spans="1:15" x14ac:dyDescent="0.25">
      <c r="A46">
        <v>44</v>
      </c>
      <c r="B46" s="3">
        <v>1211</v>
      </c>
      <c r="C46">
        <v>330</v>
      </c>
      <c r="D46">
        <f t="shared" si="0"/>
        <v>165</v>
      </c>
      <c r="E46">
        <f t="shared" si="1"/>
        <v>55</v>
      </c>
      <c r="F46">
        <f t="shared" si="2"/>
        <v>15</v>
      </c>
      <c r="G46">
        <f t="shared" si="3"/>
        <v>5</v>
      </c>
      <c r="I46">
        <f t="shared" si="4"/>
        <v>325</v>
      </c>
      <c r="J46" t="str">
        <f t="shared" si="5"/>
        <v>No</v>
      </c>
      <c r="K46">
        <f t="shared" si="6"/>
        <v>3.6696969696969699</v>
      </c>
      <c r="L46">
        <f t="shared" si="7"/>
        <v>5.3822222222222225</v>
      </c>
      <c r="M46">
        <f t="shared" si="8"/>
        <v>7.333333333333333</v>
      </c>
      <c r="N46">
        <f t="shared" si="9"/>
        <v>7.2150070779479405</v>
      </c>
      <c r="O46">
        <f t="shared" si="10"/>
        <v>-5</v>
      </c>
    </row>
    <row r="47" spans="1:15" x14ac:dyDescent="0.25">
      <c r="A47">
        <v>45</v>
      </c>
      <c r="B47" s="3">
        <v>1241</v>
      </c>
      <c r="C47">
        <v>340</v>
      </c>
      <c r="D47">
        <f t="shared" si="0"/>
        <v>170</v>
      </c>
      <c r="E47">
        <f t="shared" si="1"/>
        <v>55</v>
      </c>
      <c r="F47">
        <f t="shared" si="2"/>
        <v>15</v>
      </c>
      <c r="G47">
        <f t="shared" si="3"/>
        <v>5</v>
      </c>
      <c r="I47">
        <f t="shared" si="4"/>
        <v>335</v>
      </c>
      <c r="J47" t="str">
        <f t="shared" si="5"/>
        <v>No</v>
      </c>
      <c r="K47">
        <f t="shared" si="6"/>
        <v>3.65</v>
      </c>
      <c r="L47">
        <f t="shared" si="7"/>
        <v>5.3956521739130441</v>
      </c>
      <c r="M47">
        <f t="shared" si="8"/>
        <v>7.3913043478260869</v>
      </c>
      <c r="N47">
        <f t="shared" si="9"/>
        <v>7.2398773021081118</v>
      </c>
      <c r="O47">
        <f t="shared" si="10"/>
        <v>-5</v>
      </c>
    </row>
    <row r="48" spans="1:15" x14ac:dyDescent="0.25">
      <c r="A48">
        <v>46</v>
      </c>
      <c r="B48" s="3">
        <v>1272</v>
      </c>
      <c r="C48">
        <v>345</v>
      </c>
      <c r="D48">
        <f t="shared" si="0"/>
        <v>175</v>
      </c>
      <c r="E48">
        <f t="shared" si="1"/>
        <v>60</v>
      </c>
      <c r="F48">
        <f t="shared" si="2"/>
        <v>15</v>
      </c>
      <c r="G48">
        <f t="shared" si="3"/>
        <v>5</v>
      </c>
      <c r="I48">
        <f t="shared" si="4"/>
        <v>340</v>
      </c>
      <c r="J48" t="str">
        <f t="shared" si="5"/>
        <v>No</v>
      </c>
      <c r="K48">
        <f t="shared" si="6"/>
        <v>3.6869565217391305</v>
      </c>
      <c r="L48">
        <f t="shared" si="7"/>
        <v>5.4127659574468083</v>
      </c>
      <c r="M48">
        <f t="shared" si="8"/>
        <v>7.3404255319148932</v>
      </c>
      <c r="N48">
        <f t="shared" si="9"/>
        <v>7.2649527370727993</v>
      </c>
      <c r="O48">
        <f t="shared" si="10"/>
        <v>-5</v>
      </c>
    </row>
    <row r="49" spans="1:15" x14ac:dyDescent="0.25">
      <c r="A49">
        <v>47</v>
      </c>
      <c r="B49" s="3">
        <v>1304</v>
      </c>
      <c r="C49">
        <v>355</v>
      </c>
      <c r="D49">
        <f t="shared" si="0"/>
        <v>180</v>
      </c>
      <c r="E49">
        <f t="shared" si="1"/>
        <v>60</v>
      </c>
      <c r="F49">
        <f t="shared" si="2"/>
        <v>15</v>
      </c>
      <c r="G49">
        <f t="shared" si="3"/>
        <v>5</v>
      </c>
      <c r="I49">
        <f t="shared" si="4"/>
        <v>350</v>
      </c>
      <c r="J49" t="str">
        <f t="shared" si="5"/>
        <v>No</v>
      </c>
      <c r="K49">
        <f t="shared" si="6"/>
        <v>3.6732394366197183</v>
      </c>
      <c r="L49">
        <f t="shared" si="7"/>
        <v>5.4333333333333336</v>
      </c>
      <c r="M49">
        <f t="shared" si="8"/>
        <v>7.395833333333333</v>
      </c>
      <c r="N49">
        <f t="shared" si="9"/>
        <v>7.2902040346321764</v>
      </c>
      <c r="O49">
        <f t="shared" si="10"/>
        <v>-5</v>
      </c>
    </row>
    <row r="50" spans="1:15" x14ac:dyDescent="0.25">
      <c r="A50">
        <v>48</v>
      </c>
      <c r="B50" s="3">
        <v>1336</v>
      </c>
      <c r="C50">
        <v>365</v>
      </c>
      <c r="D50">
        <f t="shared" si="0"/>
        <v>185</v>
      </c>
      <c r="E50">
        <f t="shared" si="1"/>
        <v>60</v>
      </c>
      <c r="F50">
        <f t="shared" si="2"/>
        <v>15</v>
      </c>
      <c r="G50">
        <f t="shared" si="3"/>
        <v>5</v>
      </c>
      <c r="I50">
        <f t="shared" si="4"/>
        <v>360</v>
      </c>
      <c r="J50" t="str">
        <f t="shared" si="5"/>
        <v>No</v>
      </c>
      <c r="K50">
        <f t="shared" si="6"/>
        <v>3.6602739726027398</v>
      </c>
      <c r="L50">
        <f t="shared" si="7"/>
        <v>5.4530612244897956</v>
      </c>
      <c r="M50">
        <f t="shared" si="8"/>
        <v>7.4489795918367347</v>
      </c>
      <c r="N50">
        <f t="shared" si="9"/>
        <v>7.3148431188108951</v>
      </c>
      <c r="O50">
        <f t="shared" si="10"/>
        <v>-5</v>
      </c>
    </row>
    <row r="51" spans="1:15" x14ac:dyDescent="0.25">
      <c r="A51">
        <v>49</v>
      </c>
      <c r="B51" s="3">
        <v>1370</v>
      </c>
      <c r="C51">
        <v>375</v>
      </c>
      <c r="D51">
        <f t="shared" si="0"/>
        <v>190</v>
      </c>
      <c r="E51">
        <f t="shared" si="1"/>
        <v>65</v>
      </c>
      <c r="F51">
        <f t="shared" si="2"/>
        <v>15</v>
      </c>
      <c r="G51">
        <f t="shared" si="3"/>
        <v>5</v>
      </c>
      <c r="I51">
        <f t="shared" si="4"/>
        <v>365</v>
      </c>
      <c r="J51" t="str">
        <f t="shared" si="5"/>
        <v>No</v>
      </c>
      <c r="K51">
        <f t="shared" si="6"/>
        <v>3.6533333333333333</v>
      </c>
      <c r="L51">
        <f t="shared" si="7"/>
        <v>5.4799999999999995</v>
      </c>
      <c r="M51">
        <f t="shared" si="8"/>
        <v>7.5</v>
      </c>
      <c r="N51">
        <f t="shared" si="9"/>
        <v>7.3403837261099136</v>
      </c>
      <c r="O51">
        <f t="shared" si="10"/>
        <v>-10</v>
      </c>
    </row>
    <row r="52" spans="1:15" x14ac:dyDescent="0.25">
      <c r="A52">
        <v>50</v>
      </c>
      <c r="B52" s="3">
        <v>1404</v>
      </c>
      <c r="C52">
        <v>380</v>
      </c>
      <c r="D52">
        <f t="shared" si="0"/>
        <v>190</v>
      </c>
      <c r="E52">
        <f t="shared" si="1"/>
        <v>65</v>
      </c>
      <c r="F52">
        <f t="shared" si="2"/>
        <v>15</v>
      </c>
      <c r="G52">
        <f t="shared" si="3"/>
        <v>5</v>
      </c>
      <c r="I52">
        <f t="shared" si="4"/>
        <v>375</v>
      </c>
      <c r="J52" t="str">
        <f t="shared" si="5"/>
        <v>No</v>
      </c>
      <c r="K52">
        <f t="shared" si="6"/>
        <v>3.6947368421052631</v>
      </c>
      <c r="L52">
        <f t="shared" si="7"/>
        <v>5.5058823529411764</v>
      </c>
      <c r="M52">
        <f t="shared" si="8"/>
        <v>7.4509803921568629</v>
      </c>
      <c r="N52">
        <f t="shared" si="9"/>
        <v>7.365298184366817</v>
      </c>
      <c r="O52">
        <f t="shared" si="10"/>
        <v>-5</v>
      </c>
    </row>
    <row r="53" spans="1:15" x14ac:dyDescent="0.25">
      <c r="A53">
        <v>51</v>
      </c>
      <c r="B53" s="3">
        <v>1439</v>
      </c>
      <c r="C53">
        <v>390</v>
      </c>
      <c r="D53">
        <f t="shared" si="0"/>
        <v>195</v>
      </c>
      <c r="E53">
        <f t="shared" si="1"/>
        <v>65</v>
      </c>
      <c r="F53">
        <f t="shared" si="2"/>
        <v>15</v>
      </c>
      <c r="G53">
        <f t="shared" si="3"/>
        <v>5</v>
      </c>
      <c r="I53">
        <f t="shared" si="4"/>
        <v>385</v>
      </c>
      <c r="J53" t="str">
        <f t="shared" si="5"/>
        <v>No</v>
      </c>
      <c r="K53">
        <f t="shared" si="6"/>
        <v>3.68974358974359</v>
      </c>
      <c r="L53">
        <f t="shared" si="7"/>
        <v>5.5346153846153845</v>
      </c>
      <c r="M53">
        <f t="shared" si="8"/>
        <v>7.5</v>
      </c>
      <c r="N53">
        <f t="shared" si="9"/>
        <v>7.3903229699842479</v>
      </c>
      <c r="O53">
        <f t="shared" si="10"/>
        <v>-5</v>
      </c>
    </row>
    <row r="54" spans="1:15" x14ac:dyDescent="0.25">
      <c r="A54">
        <v>52</v>
      </c>
      <c r="B54" s="3">
        <v>1475</v>
      </c>
      <c r="C54">
        <v>400</v>
      </c>
      <c r="D54">
        <f t="shared" si="0"/>
        <v>200</v>
      </c>
      <c r="E54">
        <f t="shared" si="1"/>
        <v>65</v>
      </c>
      <c r="F54">
        <f t="shared" si="2"/>
        <v>15</v>
      </c>
      <c r="G54">
        <f t="shared" si="3"/>
        <v>5</v>
      </c>
      <c r="I54">
        <f t="shared" si="4"/>
        <v>395</v>
      </c>
      <c r="J54" t="str">
        <f t="shared" si="5"/>
        <v>No</v>
      </c>
      <c r="K54">
        <f t="shared" si="6"/>
        <v>3.6875</v>
      </c>
      <c r="L54">
        <f t="shared" si="7"/>
        <v>5.566037735849056</v>
      </c>
      <c r="M54">
        <f t="shared" si="8"/>
        <v>7.5471698113207548</v>
      </c>
      <c r="N54">
        <f t="shared" si="9"/>
        <v>7.4154356052275503</v>
      </c>
      <c r="O54">
        <f t="shared" si="10"/>
        <v>-5</v>
      </c>
    </row>
    <row r="55" spans="1:15" x14ac:dyDescent="0.25">
      <c r="A55">
        <v>53</v>
      </c>
      <c r="B55" s="3">
        <v>1512</v>
      </c>
      <c r="C55">
        <v>410</v>
      </c>
      <c r="D55">
        <f t="shared" si="0"/>
        <v>205</v>
      </c>
      <c r="E55">
        <f t="shared" si="1"/>
        <v>70</v>
      </c>
      <c r="F55">
        <f t="shared" si="2"/>
        <v>20</v>
      </c>
      <c r="G55">
        <f t="shared" si="3"/>
        <v>5</v>
      </c>
      <c r="I55">
        <f t="shared" si="4"/>
        <v>400</v>
      </c>
      <c r="J55" t="str">
        <f t="shared" si="5"/>
        <v>No</v>
      </c>
      <c r="K55">
        <f t="shared" si="6"/>
        <v>3.6878048780487807</v>
      </c>
      <c r="L55">
        <f t="shared" si="7"/>
        <v>5.6</v>
      </c>
      <c r="M55">
        <f t="shared" si="8"/>
        <v>7.5925925925925926</v>
      </c>
      <c r="N55">
        <f t="shared" si="9"/>
        <v>7.440615038702874</v>
      </c>
      <c r="O55">
        <f t="shared" si="10"/>
        <v>-10</v>
      </c>
    </row>
    <row r="56" spans="1:15" x14ac:dyDescent="0.25">
      <c r="A56">
        <v>54</v>
      </c>
      <c r="B56" s="3">
        <v>1550</v>
      </c>
      <c r="C56">
        <v>420</v>
      </c>
      <c r="D56">
        <f t="shared" si="0"/>
        <v>210</v>
      </c>
      <c r="E56">
        <f t="shared" si="1"/>
        <v>70</v>
      </c>
      <c r="F56">
        <f t="shared" si="2"/>
        <v>20</v>
      </c>
      <c r="G56">
        <f t="shared" si="3"/>
        <v>5</v>
      </c>
      <c r="I56">
        <f t="shared" si="4"/>
        <v>410</v>
      </c>
      <c r="J56" t="str">
        <f t="shared" si="5"/>
        <v>No</v>
      </c>
      <c r="K56">
        <f t="shared" si="6"/>
        <v>3.6904761904761907</v>
      </c>
      <c r="L56">
        <f t="shared" si="7"/>
        <v>5.6363636363636367</v>
      </c>
      <c r="M56">
        <f t="shared" si="8"/>
        <v>7.6363636363636367</v>
      </c>
      <c r="N56">
        <f t="shared" si="9"/>
        <v>7.4658415937163412</v>
      </c>
      <c r="O56">
        <f t="shared" si="10"/>
        <v>-10</v>
      </c>
    </row>
    <row r="57" spans="1:15" x14ac:dyDescent="0.25">
      <c r="A57">
        <v>55</v>
      </c>
      <c r="B57" s="3">
        <v>1589</v>
      </c>
      <c r="C57">
        <v>430</v>
      </c>
      <c r="D57">
        <f t="shared" si="0"/>
        <v>215</v>
      </c>
      <c r="E57">
        <f t="shared" si="1"/>
        <v>70</v>
      </c>
      <c r="F57">
        <f t="shared" si="2"/>
        <v>20</v>
      </c>
      <c r="G57">
        <f t="shared" si="3"/>
        <v>5</v>
      </c>
      <c r="I57">
        <f t="shared" si="4"/>
        <v>420</v>
      </c>
      <c r="J57" t="str">
        <f t="shared" si="5"/>
        <v>No</v>
      </c>
      <c r="K57">
        <f t="shared" si="6"/>
        <v>3.6953488372093024</v>
      </c>
      <c r="L57">
        <f t="shared" si="7"/>
        <v>5.6749999999999998</v>
      </c>
      <c r="M57">
        <f t="shared" si="8"/>
        <v>7.6785714285714288</v>
      </c>
      <c r="N57">
        <f t="shared" si="9"/>
        <v>7.4910969138778674</v>
      </c>
      <c r="O57">
        <f t="shared" si="10"/>
        <v>-10</v>
      </c>
    </row>
    <row r="58" spans="1:15" x14ac:dyDescent="0.25">
      <c r="A58">
        <v>56</v>
      </c>
      <c r="B58" s="3">
        <v>1628</v>
      </c>
      <c r="C58">
        <v>440</v>
      </c>
      <c r="D58">
        <f t="shared" si="0"/>
        <v>220</v>
      </c>
      <c r="E58">
        <f t="shared" si="1"/>
        <v>75</v>
      </c>
      <c r="F58">
        <f t="shared" si="2"/>
        <v>20</v>
      </c>
      <c r="G58">
        <f t="shared" si="3"/>
        <v>5</v>
      </c>
      <c r="I58">
        <f t="shared" si="4"/>
        <v>430</v>
      </c>
      <c r="J58" t="str">
        <f t="shared" si="5"/>
        <v>No</v>
      </c>
      <c r="K58">
        <f t="shared" si="6"/>
        <v>3.7</v>
      </c>
      <c r="L58">
        <f t="shared" si="7"/>
        <v>5.712280701754386</v>
      </c>
      <c r="M58">
        <f t="shared" si="8"/>
        <v>7.7192982456140351</v>
      </c>
      <c r="N58">
        <f t="shared" si="9"/>
        <v>7.5157398279444365</v>
      </c>
      <c r="O58">
        <f t="shared" si="10"/>
        <v>-10</v>
      </c>
    </row>
    <row r="59" spans="1:15" x14ac:dyDescent="0.25">
      <c r="A59">
        <v>57</v>
      </c>
      <c r="B59" s="3">
        <v>1669</v>
      </c>
      <c r="C59">
        <v>445</v>
      </c>
      <c r="D59">
        <f t="shared" si="0"/>
        <v>225</v>
      </c>
      <c r="E59">
        <f t="shared" si="1"/>
        <v>75</v>
      </c>
      <c r="F59">
        <f t="shared" si="2"/>
        <v>20</v>
      </c>
      <c r="G59">
        <f t="shared" si="3"/>
        <v>5</v>
      </c>
      <c r="I59">
        <f t="shared" si="4"/>
        <v>435</v>
      </c>
      <c r="J59" t="str">
        <f t="shared" si="5"/>
        <v>No</v>
      </c>
      <c r="K59">
        <f t="shared" si="6"/>
        <v>3.750561797752809</v>
      </c>
      <c r="L59">
        <f t="shared" si="7"/>
        <v>5.7551724137931028</v>
      </c>
      <c r="M59">
        <f t="shared" si="8"/>
        <v>7.6724137931034484</v>
      </c>
      <c r="N59">
        <f t="shared" si="9"/>
        <v>7.5410179343146577</v>
      </c>
      <c r="O59">
        <f t="shared" si="10"/>
        <v>-10</v>
      </c>
    </row>
    <row r="60" spans="1:15" x14ac:dyDescent="0.25">
      <c r="A60">
        <v>58</v>
      </c>
      <c r="B60" s="3">
        <v>1711</v>
      </c>
      <c r="C60">
        <v>455</v>
      </c>
      <c r="D60">
        <f t="shared" si="0"/>
        <v>230</v>
      </c>
      <c r="E60">
        <f t="shared" si="1"/>
        <v>75</v>
      </c>
      <c r="F60">
        <f t="shared" si="2"/>
        <v>20</v>
      </c>
      <c r="G60">
        <f t="shared" si="3"/>
        <v>5</v>
      </c>
      <c r="I60">
        <f t="shared" si="4"/>
        <v>445</v>
      </c>
      <c r="J60" t="str">
        <f t="shared" si="5"/>
        <v>No</v>
      </c>
      <c r="K60">
        <f t="shared" si="6"/>
        <v>3.7604395604395604</v>
      </c>
      <c r="L60">
        <f t="shared" si="7"/>
        <v>5.8</v>
      </c>
      <c r="M60">
        <f t="shared" si="8"/>
        <v>7.7118644067796609</v>
      </c>
      <c r="N60">
        <f t="shared" si="9"/>
        <v>7.5662767034411447</v>
      </c>
      <c r="O60">
        <f t="shared" si="10"/>
        <v>-10</v>
      </c>
    </row>
    <row r="61" spans="1:15" x14ac:dyDescent="0.25">
      <c r="A61">
        <v>59</v>
      </c>
      <c r="B61" s="3">
        <v>1753</v>
      </c>
      <c r="C61">
        <v>465</v>
      </c>
      <c r="D61">
        <f t="shared" si="0"/>
        <v>235</v>
      </c>
      <c r="E61">
        <f t="shared" si="1"/>
        <v>80</v>
      </c>
      <c r="F61">
        <f t="shared" si="2"/>
        <v>20</v>
      </c>
      <c r="G61">
        <f t="shared" si="3"/>
        <v>5</v>
      </c>
      <c r="I61">
        <f t="shared" si="4"/>
        <v>455</v>
      </c>
      <c r="J61" t="str">
        <f t="shared" si="5"/>
        <v>No</v>
      </c>
      <c r="K61">
        <f t="shared" si="6"/>
        <v>3.7698924731182797</v>
      </c>
      <c r="L61">
        <f t="shared" si="7"/>
        <v>5.8433333333333328</v>
      </c>
      <c r="M61">
        <f t="shared" si="8"/>
        <v>7.75</v>
      </c>
      <c r="N61">
        <f t="shared" si="9"/>
        <v>7.5909229012165476</v>
      </c>
      <c r="O61">
        <f t="shared" si="10"/>
        <v>-10</v>
      </c>
    </row>
    <row r="62" spans="1:15" x14ac:dyDescent="0.25">
      <c r="A62">
        <v>60</v>
      </c>
      <c r="B62" s="3">
        <v>1797</v>
      </c>
      <c r="C62">
        <v>475</v>
      </c>
      <c r="D62">
        <f t="shared" si="0"/>
        <v>240</v>
      </c>
      <c r="E62">
        <f t="shared" si="1"/>
        <v>80</v>
      </c>
      <c r="F62">
        <f t="shared" si="2"/>
        <v>20</v>
      </c>
      <c r="G62">
        <f t="shared" si="3"/>
        <v>5</v>
      </c>
      <c r="I62">
        <f t="shared" si="4"/>
        <v>465</v>
      </c>
      <c r="J62" t="str">
        <f t="shared" si="5"/>
        <v>No</v>
      </c>
      <c r="K62">
        <f t="shared" si="6"/>
        <v>3.7831578947368421</v>
      </c>
      <c r="L62">
        <f t="shared" si="7"/>
        <v>5.891803278688525</v>
      </c>
      <c r="M62">
        <f t="shared" si="8"/>
        <v>7.7868852459016393</v>
      </c>
      <c r="N62">
        <f t="shared" si="9"/>
        <v>7.6161172886082626</v>
      </c>
      <c r="O62">
        <f t="shared" si="10"/>
        <v>-10</v>
      </c>
    </row>
    <row r="63" spans="1:15" x14ac:dyDescent="0.25">
      <c r="A63">
        <v>61</v>
      </c>
      <c r="B63" s="3">
        <v>1842</v>
      </c>
      <c r="C63">
        <v>485</v>
      </c>
      <c r="D63">
        <f t="shared" si="0"/>
        <v>245</v>
      </c>
      <c r="E63">
        <f t="shared" si="1"/>
        <v>80</v>
      </c>
      <c r="F63">
        <f t="shared" si="2"/>
        <v>20</v>
      </c>
      <c r="G63">
        <f t="shared" si="3"/>
        <v>5</v>
      </c>
      <c r="I63">
        <f t="shared" si="4"/>
        <v>475</v>
      </c>
      <c r="J63" t="str">
        <f t="shared" si="5"/>
        <v>No</v>
      </c>
      <c r="K63">
        <f t="shared" si="6"/>
        <v>3.7979381443298967</v>
      </c>
      <c r="L63">
        <f t="shared" si="7"/>
        <v>5.9419354838709681</v>
      </c>
      <c r="M63">
        <f t="shared" si="8"/>
        <v>7.82258064516129</v>
      </c>
      <c r="N63">
        <f t="shared" si="9"/>
        <v>7.6412540797132538</v>
      </c>
      <c r="O63">
        <f t="shared" si="10"/>
        <v>-10</v>
      </c>
    </row>
    <row r="64" spans="1:15" x14ac:dyDescent="0.25">
      <c r="A64">
        <v>62</v>
      </c>
      <c r="B64" s="3">
        <v>1888</v>
      </c>
      <c r="C64">
        <v>495</v>
      </c>
      <c r="D64">
        <f t="shared" si="0"/>
        <v>250</v>
      </c>
      <c r="E64">
        <f t="shared" si="1"/>
        <v>85</v>
      </c>
      <c r="F64">
        <f t="shared" si="2"/>
        <v>20</v>
      </c>
      <c r="G64">
        <f t="shared" si="3"/>
        <v>5</v>
      </c>
      <c r="I64">
        <f t="shared" si="4"/>
        <v>485</v>
      </c>
      <c r="J64" t="str">
        <f t="shared" si="5"/>
        <v>No</v>
      </c>
      <c r="K64">
        <f t="shared" si="6"/>
        <v>3.8141414141414143</v>
      </c>
      <c r="L64">
        <f t="shared" si="7"/>
        <v>5.9936507936507937</v>
      </c>
      <c r="M64">
        <f t="shared" si="8"/>
        <v>7.8571428571428568</v>
      </c>
      <c r="N64">
        <f t="shared" si="9"/>
        <v>7.6663225744781682</v>
      </c>
      <c r="O64">
        <f t="shared" si="10"/>
        <v>-10</v>
      </c>
    </row>
    <row r="65" spans="1:15" x14ac:dyDescent="0.25">
      <c r="A65">
        <v>63</v>
      </c>
      <c r="B65" s="3">
        <v>1935</v>
      </c>
      <c r="C65">
        <v>505</v>
      </c>
      <c r="D65">
        <f t="shared" si="0"/>
        <v>255</v>
      </c>
      <c r="E65">
        <f t="shared" si="1"/>
        <v>85</v>
      </c>
      <c r="F65">
        <f t="shared" si="2"/>
        <v>20</v>
      </c>
      <c r="G65">
        <f t="shared" si="3"/>
        <v>5</v>
      </c>
      <c r="I65">
        <f t="shared" si="4"/>
        <v>490</v>
      </c>
      <c r="J65" t="str">
        <f t="shared" si="5"/>
        <v>No</v>
      </c>
      <c r="K65">
        <f t="shared" si="6"/>
        <v>3.8316831683168315</v>
      </c>
      <c r="L65">
        <f t="shared" si="7"/>
        <v>6.046875</v>
      </c>
      <c r="M65">
        <f t="shared" si="8"/>
        <v>7.890625</v>
      </c>
      <c r="N65">
        <f t="shared" si="9"/>
        <v>7.6913129441552552</v>
      </c>
      <c r="O65">
        <f t="shared" si="10"/>
        <v>-15</v>
      </c>
    </row>
    <row r="66" spans="1:15" x14ac:dyDescent="0.25">
      <c r="A66">
        <v>64</v>
      </c>
      <c r="B66" s="3">
        <v>1984</v>
      </c>
      <c r="C66">
        <v>510</v>
      </c>
      <c r="D66">
        <f t="shared" si="0"/>
        <v>255</v>
      </c>
      <c r="E66">
        <f t="shared" si="1"/>
        <v>85</v>
      </c>
      <c r="F66">
        <f t="shared" si="2"/>
        <v>20</v>
      </c>
      <c r="G66">
        <f t="shared" si="3"/>
        <v>5</v>
      </c>
      <c r="I66">
        <f t="shared" si="4"/>
        <v>500</v>
      </c>
      <c r="J66" t="str">
        <f t="shared" si="5"/>
        <v>No</v>
      </c>
      <c r="K66">
        <f t="shared" si="6"/>
        <v>3.8901960784313725</v>
      </c>
      <c r="L66">
        <f t="shared" si="7"/>
        <v>6.1046153846153848</v>
      </c>
      <c r="M66">
        <f t="shared" si="8"/>
        <v>7.8461538461538458</v>
      </c>
      <c r="N66">
        <f t="shared" si="9"/>
        <v>7.7167285629669582</v>
      </c>
      <c r="O66">
        <f t="shared" si="10"/>
        <v>-10</v>
      </c>
    </row>
    <row r="67" spans="1:15" x14ac:dyDescent="0.25">
      <c r="A67">
        <v>65</v>
      </c>
      <c r="B67" s="3">
        <v>2033</v>
      </c>
      <c r="C67">
        <v>520</v>
      </c>
      <c r="D67">
        <f t="shared" ref="D67:D101" si="11">MROUND(C67/2, 5)</f>
        <v>260</v>
      </c>
      <c r="E67">
        <f t="shared" ref="E67:E101" si="12">MROUND(C67/6, 5)</f>
        <v>85</v>
      </c>
      <c r="F67">
        <f t="shared" ref="F67:F81" si="13">MROUND(E67/4, 5)</f>
        <v>20</v>
      </c>
      <c r="G67">
        <f t="shared" ref="G67:G101" si="14">MROUND(F67/5, 5)</f>
        <v>5</v>
      </c>
      <c r="I67">
        <f t="shared" ref="I67:I101" si="15">MROUND((A67+1)*N67, 5)</f>
        <v>510</v>
      </c>
      <c r="J67" t="str">
        <f t="shared" ref="J67:J101" si="16">IF(C67=I67, "Yes", "No")</f>
        <v>No</v>
      </c>
      <c r="K67">
        <f t="shared" ref="K67:K101" si="17">B67/C67</f>
        <v>3.9096153846153845</v>
      </c>
      <c r="L67">
        <f t="shared" ref="L67:L101" si="18">B67/(A67+1)/5</f>
        <v>6.1606060606060611</v>
      </c>
      <c r="M67">
        <f t="shared" ref="M67:M101" si="19">C67/(A67+1)</f>
        <v>7.8787878787878789</v>
      </c>
      <c r="N67">
        <f t="shared" ref="N67:N101" si="20">LOG(B67, $P$1)</f>
        <v>7.7415240720356273</v>
      </c>
      <c r="O67">
        <f t="shared" ref="O67:O101" si="21">I67-C67</f>
        <v>-10</v>
      </c>
    </row>
    <row r="68" spans="1:15" x14ac:dyDescent="0.25">
      <c r="A68">
        <v>66</v>
      </c>
      <c r="B68" s="3">
        <v>2084</v>
      </c>
      <c r="C68">
        <v>530</v>
      </c>
      <c r="D68">
        <f t="shared" si="11"/>
        <v>265</v>
      </c>
      <c r="E68">
        <f t="shared" si="12"/>
        <v>90</v>
      </c>
      <c r="F68">
        <f t="shared" si="13"/>
        <v>25</v>
      </c>
      <c r="G68">
        <f t="shared" si="14"/>
        <v>5</v>
      </c>
      <c r="I68">
        <f t="shared" si="15"/>
        <v>520</v>
      </c>
      <c r="J68" t="str">
        <f t="shared" si="16"/>
        <v>No</v>
      </c>
      <c r="K68">
        <f t="shared" si="17"/>
        <v>3.9320754716981132</v>
      </c>
      <c r="L68">
        <f t="shared" si="18"/>
        <v>6.2208955223880595</v>
      </c>
      <c r="M68">
        <f t="shared" si="19"/>
        <v>7.91044776119403</v>
      </c>
      <c r="N68">
        <f t="shared" si="20"/>
        <v>7.7667048280173514</v>
      </c>
      <c r="O68">
        <f t="shared" si="21"/>
        <v>-10</v>
      </c>
    </row>
    <row r="69" spans="1:15" x14ac:dyDescent="0.25">
      <c r="A69">
        <v>67</v>
      </c>
      <c r="B69" s="3">
        <v>2136</v>
      </c>
      <c r="C69">
        <v>540</v>
      </c>
      <c r="D69">
        <f t="shared" si="11"/>
        <v>270</v>
      </c>
      <c r="E69">
        <f t="shared" si="12"/>
        <v>90</v>
      </c>
      <c r="F69">
        <f t="shared" si="13"/>
        <v>25</v>
      </c>
      <c r="G69">
        <f t="shared" si="14"/>
        <v>5</v>
      </c>
      <c r="I69">
        <f t="shared" si="15"/>
        <v>530</v>
      </c>
      <c r="J69" t="str">
        <f t="shared" si="16"/>
        <v>No</v>
      </c>
      <c r="K69">
        <f t="shared" si="17"/>
        <v>3.9555555555555557</v>
      </c>
      <c r="L69">
        <f t="shared" si="18"/>
        <v>6.2823529411764705</v>
      </c>
      <c r="M69">
        <f t="shared" si="19"/>
        <v>7.9411764705882355</v>
      </c>
      <c r="N69">
        <f t="shared" si="20"/>
        <v>7.7917526584231309</v>
      </c>
      <c r="O69">
        <f t="shared" si="21"/>
        <v>-10</v>
      </c>
    </row>
    <row r="70" spans="1:15" x14ac:dyDescent="0.25">
      <c r="A70">
        <v>68</v>
      </c>
      <c r="B70" s="3">
        <v>2190</v>
      </c>
      <c r="C70">
        <v>550</v>
      </c>
      <c r="D70">
        <f t="shared" si="11"/>
        <v>275</v>
      </c>
      <c r="E70">
        <f t="shared" si="12"/>
        <v>90</v>
      </c>
      <c r="F70">
        <f t="shared" si="13"/>
        <v>25</v>
      </c>
      <c r="G70">
        <f t="shared" si="14"/>
        <v>5</v>
      </c>
      <c r="I70">
        <f t="shared" si="15"/>
        <v>540</v>
      </c>
      <c r="J70" t="str">
        <f t="shared" si="16"/>
        <v>No</v>
      </c>
      <c r="K70">
        <f t="shared" si="17"/>
        <v>3.9818181818181819</v>
      </c>
      <c r="L70">
        <f t="shared" si="18"/>
        <v>6.3478260869565215</v>
      </c>
      <c r="M70">
        <f t="shared" si="19"/>
        <v>7.9710144927536231</v>
      </c>
      <c r="N70">
        <f t="shared" si="20"/>
        <v>7.8171265478010907</v>
      </c>
      <c r="O70">
        <f t="shared" si="21"/>
        <v>-10</v>
      </c>
    </row>
    <row r="71" spans="1:15" x14ac:dyDescent="0.25">
      <c r="A71">
        <v>69</v>
      </c>
      <c r="B71" s="3">
        <v>2244</v>
      </c>
      <c r="C71">
        <v>560</v>
      </c>
      <c r="D71">
        <f t="shared" si="11"/>
        <v>280</v>
      </c>
      <c r="E71">
        <f t="shared" si="12"/>
        <v>95</v>
      </c>
      <c r="F71">
        <f t="shared" si="13"/>
        <v>25</v>
      </c>
      <c r="G71">
        <f t="shared" si="14"/>
        <v>5</v>
      </c>
      <c r="I71">
        <f t="shared" si="15"/>
        <v>550</v>
      </c>
      <c r="J71" t="str">
        <f t="shared" si="16"/>
        <v>No</v>
      </c>
      <c r="K71">
        <f t="shared" si="17"/>
        <v>4.0071428571428571</v>
      </c>
      <c r="L71">
        <f t="shared" si="18"/>
        <v>6.411428571428571</v>
      </c>
      <c r="M71">
        <f t="shared" si="19"/>
        <v>8</v>
      </c>
      <c r="N71">
        <f t="shared" si="20"/>
        <v>7.8418823373961057</v>
      </c>
      <c r="O71">
        <f t="shared" si="21"/>
        <v>-10</v>
      </c>
    </row>
    <row r="72" spans="1:15" x14ac:dyDescent="0.25">
      <c r="A72">
        <v>70</v>
      </c>
      <c r="B72" s="3">
        <v>2300</v>
      </c>
      <c r="C72">
        <v>570</v>
      </c>
      <c r="D72">
        <f t="shared" si="11"/>
        <v>285</v>
      </c>
      <c r="E72">
        <f t="shared" si="12"/>
        <v>95</v>
      </c>
      <c r="F72">
        <f t="shared" si="13"/>
        <v>25</v>
      </c>
      <c r="G72">
        <f t="shared" si="14"/>
        <v>5</v>
      </c>
      <c r="I72">
        <f t="shared" si="15"/>
        <v>560</v>
      </c>
      <c r="J72" t="str">
        <f t="shared" si="16"/>
        <v>No</v>
      </c>
      <c r="K72">
        <f t="shared" si="17"/>
        <v>4.0350877192982457</v>
      </c>
      <c r="L72">
        <f t="shared" si="18"/>
        <v>6.4788732394366191</v>
      </c>
      <c r="M72">
        <f t="shared" si="19"/>
        <v>8.0281690140845079</v>
      </c>
      <c r="N72">
        <f t="shared" si="20"/>
        <v>7.8669335603217583</v>
      </c>
      <c r="O72">
        <f t="shared" si="21"/>
        <v>-10</v>
      </c>
    </row>
    <row r="73" spans="1:15" x14ac:dyDescent="0.25">
      <c r="A73">
        <v>71</v>
      </c>
      <c r="B73" s="3">
        <v>2358</v>
      </c>
      <c r="C73">
        <v>580</v>
      </c>
      <c r="D73">
        <f t="shared" si="11"/>
        <v>290</v>
      </c>
      <c r="E73">
        <f t="shared" si="12"/>
        <v>95</v>
      </c>
      <c r="F73">
        <f t="shared" si="13"/>
        <v>25</v>
      </c>
      <c r="G73">
        <f t="shared" si="14"/>
        <v>5</v>
      </c>
      <c r="I73">
        <f t="shared" si="15"/>
        <v>570</v>
      </c>
      <c r="J73" t="str">
        <f t="shared" si="16"/>
        <v>No</v>
      </c>
      <c r="K73">
        <f t="shared" si="17"/>
        <v>4.0655172413793101</v>
      </c>
      <c r="L73">
        <f t="shared" si="18"/>
        <v>6.55</v>
      </c>
      <c r="M73">
        <f t="shared" si="19"/>
        <v>8.0555555555555554</v>
      </c>
      <c r="N73">
        <f t="shared" si="20"/>
        <v>7.8922444956986038</v>
      </c>
      <c r="O73">
        <f t="shared" si="21"/>
        <v>-10</v>
      </c>
    </row>
    <row r="74" spans="1:15" x14ac:dyDescent="0.25">
      <c r="A74">
        <v>72</v>
      </c>
      <c r="B74" s="3">
        <v>2417</v>
      </c>
      <c r="C74">
        <v>590</v>
      </c>
      <c r="D74">
        <f t="shared" si="11"/>
        <v>295</v>
      </c>
      <c r="E74">
        <f t="shared" si="12"/>
        <v>100</v>
      </c>
      <c r="F74">
        <f t="shared" si="13"/>
        <v>25</v>
      </c>
      <c r="G74">
        <f t="shared" si="14"/>
        <v>5</v>
      </c>
      <c r="I74">
        <f t="shared" si="15"/>
        <v>580</v>
      </c>
      <c r="J74" t="str">
        <f t="shared" si="16"/>
        <v>No</v>
      </c>
      <c r="K74">
        <f t="shared" si="17"/>
        <v>4.0966101694915258</v>
      </c>
      <c r="L74">
        <f t="shared" si="18"/>
        <v>6.6219178082191776</v>
      </c>
      <c r="M74">
        <f t="shared" si="19"/>
        <v>8.0821917808219172</v>
      </c>
      <c r="N74">
        <f t="shared" si="20"/>
        <v>7.9173609296328653</v>
      </c>
      <c r="O74">
        <f t="shared" si="21"/>
        <v>-10</v>
      </c>
    </row>
    <row r="75" spans="1:15" x14ac:dyDescent="0.25">
      <c r="A75">
        <v>73</v>
      </c>
      <c r="B75" s="3">
        <v>2477</v>
      </c>
      <c r="C75">
        <v>600</v>
      </c>
      <c r="D75">
        <f t="shared" si="11"/>
        <v>300</v>
      </c>
      <c r="E75">
        <f t="shared" si="12"/>
        <v>100</v>
      </c>
      <c r="F75">
        <f t="shared" si="13"/>
        <v>25</v>
      </c>
      <c r="G75">
        <f t="shared" si="14"/>
        <v>5</v>
      </c>
      <c r="I75">
        <f t="shared" si="15"/>
        <v>590</v>
      </c>
      <c r="J75" t="str">
        <f t="shared" si="16"/>
        <v>No</v>
      </c>
      <c r="K75">
        <f t="shared" si="17"/>
        <v>4.128333333333333</v>
      </c>
      <c r="L75">
        <f t="shared" si="18"/>
        <v>6.6945945945945953</v>
      </c>
      <c r="M75">
        <f t="shared" si="19"/>
        <v>8.1081081081081088</v>
      </c>
      <c r="N75">
        <f t="shared" si="20"/>
        <v>7.942281976666</v>
      </c>
      <c r="O75">
        <f t="shared" si="21"/>
        <v>-10</v>
      </c>
    </row>
    <row r="76" spans="1:15" x14ac:dyDescent="0.25">
      <c r="A76">
        <v>74</v>
      </c>
      <c r="B76" s="3">
        <v>2539</v>
      </c>
      <c r="C76">
        <v>610</v>
      </c>
      <c r="D76">
        <f t="shared" si="11"/>
        <v>305</v>
      </c>
      <c r="E76">
        <f t="shared" si="12"/>
        <v>100</v>
      </c>
      <c r="F76">
        <f t="shared" si="13"/>
        <v>25</v>
      </c>
      <c r="G76">
        <f t="shared" si="14"/>
        <v>5</v>
      </c>
      <c r="I76">
        <f t="shared" si="15"/>
        <v>600</v>
      </c>
      <c r="J76" t="str">
        <f t="shared" si="16"/>
        <v>No</v>
      </c>
      <c r="K76">
        <f t="shared" si="17"/>
        <v>4.1622950819672129</v>
      </c>
      <c r="L76">
        <f t="shared" si="18"/>
        <v>6.7706666666666662</v>
      </c>
      <c r="M76">
        <f t="shared" si="19"/>
        <v>8.1333333333333329</v>
      </c>
      <c r="N76">
        <f t="shared" si="20"/>
        <v>7.9674074076171086</v>
      </c>
      <c r="O76">
        <f t="shared" si="21"/>
        <v>-10</v>
      </c>
    </row>
    <row r="77" spans="1:15" x14ac:dyDescent="0.25">
      <c r="A77">
        <v>75</v>
      </c>
      <c r="B77" s="3">
        <v>2603</v>
      </c>
      <c r="C77">
        <v>620</v>
      </c>
      <c r="D77">
        <f t="shared" si="11"/>
        <v>310</v>
      </c>
      <c r="E77">
        <f t="shared" si="12"/>
        <v>105</v>
      </c>
      <c r="F77">
        <f t="shared" si="13"/>
        <v>25</v>
      </c>
      <c r="G77">
        <f t="shared" si="14"/>
        <v>5</v>
      </c>
      <c r="I77">
        <f t="shared" si="15"/>
        <v>605</v>
      </c>
      <c r="J77" t="str">
        <f t="shared" si="16"/>
        <v>No</v>
      </c>
      <c r="K77">
        <f t="shared" si="17"/>
        <v>4.1983870967741934</v>
      </c>
      <c r="L77">
        <f t="shared" si="18"/>
        <v>6.85</v>
      </c>
      <c r="M77">
        <f t="shared" si="19"/>
        <v>8.1578947368421044</v>
      </c>
      <c r="N77">
        <f t="shared" si="20"/>
        <v>7.9927078181738827</v>
      </c>
      <c r="O77">
        <f t="shared" si="21"/>
        <v>-15</v>
      </c>
    </row>
    <row r="78" spans="1:15" x14ac:dyDescent="0.25">
      <c r="A78">
        <v>76</v>
      </c>
      <c r="B78" s="3">
        <v>2668</v>
      </c>
      <c r="C78">
        <v>630</v>
      </c>
      <c r="D78">
        <f t="shared" si="11"/>
        <v>315</v>
      </c>
      <c r="E78">
        <f t="shared" si="12"/>
        <v>105</v>
      </c>
      <c r="F78">
        <f t="shared" si="13"/>
        <v>25</v>
      </c>
      <c r="G78">
        <f t="shared" si="14"/>
        <v>5</v>
      </c>
      <c r="I78">
        <f t="shared" si="15"/>
        <v>615</v>
      </c>
      <c r="J78" t="str">
        <f t="shared" si="16"/>
        <v>No</v>
      </c>
      <c r="K78">
        <f t="shared" si="17"/>
        <v>4.234920634920635</v>
      </c>
      <c r="L78">
        <f t="shared" si="18"/>
        <v>6.92987012987013</v>
      </c>
      <c r="M78">
        <f t="shared" si="19"/>
        <v>8.1818181818181817</v>
      </c>
      <c r="N78">
        <f t="shared" si="20"/>
        <v>8.0177746585353518</v>
      </c>
      <c r="O78">
        <f t="shared" si="21"/>
        <v>-15</v>
      </c>
    </row>
    <row r="79" spans="1:15" x14ac:dyDescent="0.25">
      <c r="A79">
        <v>77</v>
      </c>
      <c r="B79" s="3">
        <v>2734</v>
      </c>
      <c r="C79">
        <v>640</v>
      </c>
      <c r="D79">
        <f t="shared" si="11"/>
        <v>320</v>
      </c>
      <c r="E79">
        <f t="shared" si="12"/>
        <v>105</v>
      </c>
      <c r="F79">
        <f t="shared" si="13"/>
        <v>25</v>
      </c>
      <c r="G79">
        <f t="shared" si="14"/>
        <v>5</v>
      </c>
      <c r="I79">
        <f t="shared" si="15"/>
        <v>625</v>
      </c>
      <c r="J79" t="str">
        <f t="shared" si="16"/>
        <v>No</v>
      </c>
      <c r="K79">
        <f t="shared" si="17"/>
        <v>4.2718749999999996</v>
      </c>
      <c r="L79">
        <f t="shared" si="18"/>
        <v>7.0102564102564102</v>
      </c>
      <c r="M79">
        <f t="shared" si="19"/>
        <v>8.2051282051282044</v>
      </c>
      <c r="N79">
        <f t="shared" si="20"/>
        <v>8.0426098896320362</v>
      </c>
      <c r="O79">
        <f t="shared" si="21"/>
        <v>-15</v>
      </c>
    </row>
    <row r="80" spans="1:15" x14ac:dyDescent="0.25">
      <c r="A80">
        <v>78</v>
      </c>
      <c r="B80" s="3">
        <v>2803</v>
      </c>
      <c r="C80">
        <v>650</v>
      </c>
      <c r="D80">
        <f t="shared" si="11"/>
        <v>325</v>
      </c>
      <c r="E80">
        <f t="shared" si="12"/>
        <v>110</v>
      </c>
      <c r="F80">
        <f t="shared" si="13"/>
        <v>30</v>
      </c>
      <c r="G80">
        <f t="shared" si="14"/>
        <v>5</v>
      </c>
      <c r="I80">
        <f t="shared" si="15"/>
        <v>635</v>
      </c>
      <c r="J80" t="str">
        <f t="shared" si="16"/>
        <v>No</v>
      </c>
      <c r="K80">
        <f t="shared" si="17"/>
        <v>4.3123076923076926</v>
      </c>
      <c r="L80">
        <f t="shared" si="18"/>
        <v>7.0962025316455692</v>
      </c>
      <c r="M80">
        <f t="shared" si="19"/>
        <v>8.2278481012658222</v>
      </c>
      <c r="N80">
        <f t="shared" si="20"/>
        <v>8.0679410035884054</v>
      </c>
      <c r="O80">
        <f t="shared" si="21"/>
        <v>-15</v>
      </c>
    </row>
    <row r="81" spans="1:15" x14ac:dyDescent="0.25">
      <c r="A81">
        <v>79</v>
      </c>
      <c r="B81" s="3">
        <v>2873</v>
      </c>
      <c r="C81">
        <v>660</v>
      </c>
      <c r="D81">
        <f t="shared" si="11"/>
        <v>330</v>
      </c>
      <c r="E81">
        <f t="shared" si="12"/>
        <v>110</v>
      </c>
      <c r="F81">
        <f t="shared" si="13"/>
        <v>30</v>
      </c>
      <c r="G81">
        <f t="shared" si="14"/>
        <v>5</v>
      </c>
      <c r="I81">
        <f t="shared" si="15"/>
        <v>645</v>
      </c>
      <c r="J81" t="str">
        <f t="shared" si="16"/>
        <v>No</v>
      </c>
      <c r="K81">
        <f t="shared" si="17"/>
        <v>4.3530303030303035</v>
      </c>
      <c r="L81">
        <f t="shared" si="18"/>
        <v>7.1825000000000001</v>
      </c>
      <c r="M81">
        <f t="shared" si="19"/>
        <v>8.25</v>
      </c>
      <c r="N81">
        <f t="shared" si="20"/>
        <v>8.0930098824424963</v>
      </c>
      <c r="O81">
        <f t="shared" si="21"/>
        <v>-15</v>
      </c>
    </row>
    <row r="82" spans="1:15" x14ac:dyDescent="0.25">
      <c r="A82">
        <v>80</v>
      </c>
      <c r="B82" s="3">
        <v>2945</v>
      </c>
      <c r="C82">
        <v>670</v>
      </c>
      <c r="D82">
        <f t="shared" si="11"/>
        <v>335</v>
      </c>
      <c r="E82">
        <f t="shared" si="12"/>
        <v>110</v>
      </c>
      <c r="F82">
        <f t="shared" ref="F82" si="22">MROUND(E82/4, 5)</f>
        <v>30</v>
      </c>
      <c r="G82">
        <f t="shared" si="14"/>
        <v>5</v>
      </c>
      <c r="I82">
        <f t="shared" si="15"/>
        <v>660</v>
      </c>
      <c r="J82" t="str">
        <f t="shared" si="16"/>
        <v>No</v>
      </c>
      <c r="K82">
        <f t="shared" si="17"/>
        <v>4.3955223880597014</v>
      </c>
      <c r="L82">
        <f t="shared" si="18"/>
        <v>7.2716049382716053</v>
      </c>
      <c r="M82">
        <f t="shared" si="19"/>
        <v>8.2716049382716044</v>
      </c>
      <c r="N82">
        <f t="shared" si="20"/>
        <v>8.1181656857803102</v>
      </c>
      <c r="O82">
        <f t="shared" si="21"/>
        <v>-10</v>
      </c>
    </row>
    <row r="83" spans="1:15" x14ac:dyDescent="0.25">
      <c r="A83">
        <v>81</v>
      </c>
      <c r="B83" s="3">
        <v>3018</v>
      </c>
      <c r="C83">
        <v>680</v>
      </c>
      <c r="D83">
        <f t="shared" si="11"/>
        <v>340</v>
      </c>
      <c r="E83">
        <f t="shared" si="12"/>
        <v>115</v>
      </c>
      <c r="F83">
        <f t="shared" ref="F83" si="23">MROUND(E83/4, 5)</f>
        <v>30</v>
      </c>
      <c r="G83">
        <f t="shared" si="14"/>
        <v>5</v>
      </c>
      <c r="I83">
        <f t="shared" si="15"/>
        <v>670</v>
      </c>
      <c r="J83" t="str">
        <f t="shared" si="16"/>
        <v>No</v>
      </c>
      <c r="K83">
        <f t="shared" si="17"/>
        <v>4.4382352941176473</v>
      </c>
      <c r="L83">
        <f t="shared" si="18"/>
        <v>7.3609756097560979</v>
      </c>
      <c r="M83">
        <f t="shared" si="19"/>
        <v>8.2926829268292686</v>
      </c>
      <c r="N83">
        <f t="shared" si="20"/>
        <v>8.1430506480874651</v>
      </c>
      <c r="O83">
        <f t="shared" si="21"/>
        <v>-10</v>
      </c>
    </row>
    <row r="84" spans="1:15" x14ac:dyDescent="0.25">
      <c r="A84">
        <v>82</v>
      </c>
      <c r="B84" s="3">
        <v>3094</v>
      </c>
      <c r="C84">
        <v>690</v>
      </c>
      <c r="D84">
        <f t="shared" si="11"/>
        <v>345</v>
      </c>
      <c r="E84">
        <f t="shared" si="12"/>
        <v>115</v>
      </c>
      <c r="F84">
        <f t="shared" ref="F84" si="24">MROUND(E84/4, 5)</f>
        <v>30</v>
      </c>
      <c r="G84">
        <f t="shared" si="14"/>
        <v>5</v>
      </c>
      <c r="I84">
        <f t="shared" si="15"/>
        <v>680</v>
      </c>
      <c r="J84" t="str">
        <f t="shared" si="16"/>
        <v>No</v>
      </c>
      <c r="K84">
        <f t="shared" si="17"/>
        <v>4.4840579710144928</v>
      </c>
      <c r="L84">
        <f t="shared" si="18"/>
        <v>7.4554216867469876</v>
      </c>
      <c r="M84">
        <f t="shared" si="19"/>
        <v>8.3132530120481931</v>
      </c>
      <c r="N84">
        <f t="shared" si="20"/>
        <v>8.168326736778555</v>
      </c>
      <c r="O84">
        <f t="shared" si="21"/>
        <v>-10</v>
      </c>
    </row>
    <row r="85" spans="1:15" x14ac:dyDescent="0.25">
      <c r="A85">
        <v>83</v>
      </c>
      <c r="B85" s="3">
        <v>3171</v>
      </c>
      <c r="C85">
        <v>700</v>
      </c>
      <c r="D85">
        <f t="shared" si="11"/>
        <v>350</v>
      </c>
      <c r="E85">
        <f t="shared" si="12"/>
        <v>115</v>
      </c>
      <c r="F85">
        <f t="shared" ref="F85" si="25">MROUND(E85/4, 5)</f>
        <v>30</v>
      </c>
      <c r="G85">
        <f t="shared" si="14"/>
        <v>5</v>
      </c>
      <c r="I85">
        <f t="shared" si="15"/>
        <v>690</v>
      </c>
      <c r="J85" t="str">
        <f t="shared" si="16"/>
        <v>No</v>
      </c>
      <c r="K85">
        <f t="shared" si="17"/>
        <v>4.53</v>
      </c>
      <c r="L85">
        <f t="shared" si="18"/>
        <v>7.55</v>
      </c>
      <c r="M85">
        <f t="shared" si="19"/>
        <v>8.3333333333333339</v>
      </c>
      <c r="N85">
        <f t="shared" si="20"/>
        <v>8.1933099766649828</v>
      </c>
      <c r="O85">
        <f t="shared" si="21"/>
        <v>-10</v>
      </c>
    </row>
    <row r="86" spans="1:15" x14ac:dyDescent="0.25">
      <c r="A86">
        <v>84</v>
      </c>
      <c r="B86" s="3">
        <v>3250</v>
      </c>
      <c r="C86">
        <v>710</v>
      </c>
      <c r="D86">
        <f t="shared" si="11"/>
        <v>355</v>
      </c>
      <c r="E86">
        <f t="shared" si="12"/>
        <v>120</v>
      </c>
      <c r="F86">
        <f t="shared" ref="F86" si="26">MROUND(E86/4, 5)</f>
        <v>30</v>
      </c>
      <c r="G86">
        <f t="shared" si="14"/>
        <v>5</v>
      </c>
      <c r="I86">
        <f t="shared" si="15"/>
        <v>700</v>
      </c>
      <c r="J86" t="str">
        <f t="shared" si="16"/>
        <v>No</v>
      </c>
      <c r="K86">
        <f t="shared" si="17"/>
        <v>4.577464788732394</v>
      </c>
      <c r="L86">
        <f t="shared" si="18"/>
        <v>7.6470588235294112</v>
      </c>
      <c r="M86">
        <f t="shared" si="19"/>
        <v>8.3529411764705888</v>
      </c>
      <c r="N86">
        <f t="shared" si="20"/>
        <v>8.2183193940973425</v>
      </c>
      <c r="O86">
        <f t="shared" si="21"/>
        <v>-10</v>
      </c>
    </row>
    <row r="87" spans="1:15" x14ac:dyDescent="0.25">
      <c r="A87">
        <v>85</v>
      </c>
      <c r="B87" s="3">
        <v>3332</v>
      </c>
      <c r="C87">
        <v>720</v>
      </c>
      <c r="D87">
        <f t="shared" si="11"/>
        <v>360</v>
      </c>
      <c r="E87">
        <f t="shared" si="12"/>
        <v>120</v>
      </c>
      <c r="F87">
        <f t="shared" ref="F87" si="27">MROUND(E87/4, 5)</f>
        <v>30</v>
      </c>
      <c r="G87">
        <f t="shared" si="14"/>
        <v>5</v>
      </c>
      <c r="I87">
        <f t="shared" si="15"/>
        <v>710</v>
      </c>
      <c r="J87" t="str">
        <f t="shared" si="16"/>
        <v>No</v>
      </c>
      <c r="K87">
        <f t="shared" si="17"/>
        <v>4.6277777777777782</v>
      </c>
      <c r="L87">
        <f t="shared" si="18"/>
        <v>7.7488372093023257</v>
      </c>
      <c r="M87">
        <f t="shared" si="19"/>
        <v>8.3720930232558146</v>
      </c>
      <c r="N87">
        <f t="shared" si="20"/>
        <v>8.2436435911146102</v>
      </c>
      <c r="O87">
        <f t="shared" si="21"/>
        <v>-10</v>
      </c>
    </row>
    <row r="88" spans="1:15" x14ac:dyDescent="0.25">
      <c r="A88">
        <v>86</v>
      </c>
      <c r="B88" s="3">
        <v>3415</v>
      </c>
      <c r="C88">
        <v>730</v>
      </c>
      <c r="D88">
        <f t="shared" si="11"/>
        <v>365</v>
      </c>
      <c r="E88">
        <f t="shared" si="12"/>
        <v>120</v>
      </c>
      <c r="F88">
        <f t="shared" ref="F88" si="28">MROUND(E88/4, 5)</f>
        <v>30</v>
      </c>
      <c r="G88">
        <f t="shared" si="14"/>
        <v>5</v>
      </c>
      <c r="I88">
        <f t="shared" si="15"/>
        <v>720</v>
      </c>
      <c r="J88" t="str">
        <f t="shared" si="16"/>
        <v>No</v>
      </c>
      <c r="K88">
        <f t="shared" si="17"/>
        <v>4.6780821917808222</v>
      </c>
      <c r="L88">
        <f t="shared" si="18"/>
        <v>7.8505747126436791</v>
      </c>
      <c r="M88">
        <f t="shared" si="19"/>
        <v>8.3908045977011501</v>
      </c>
      <c r="N88">
        <f t="shared" si="20"/>
        <v>8.2686497237567753</v>
      </c>
      <c r="O88">
        <f t="shared" si="21"/>
        <v>-10</v>
      </c>
    </row>
    <row r="89" spans="1:15" x14ac:dyDescent="0.25">
      <c r="A89">
        <v>87</v>
      </c>
      <c r="B89" s="3">
        <v>3500</v>
      </c>
      <c r="C89">
        <v>740</v>
      </c>
      <c r="D89">
        <f t="shared" si="11"/>
        <v>370</v>
      </c>
      <c r="E89">
        <f t="shared" si="12"/>
        <v>125</v>
      </c>
      <c r="F89">
        <f t="shared" ref="F89" si="29">MROUND(E89/4, 5)</f>
        <v>30</v>
      </c>
      <c r="G89">
        <f t="shared" si="14"/>
        <v>5</v>
      </c>
      <c r="I89">
        <f t="shared" si="15"/>
        <v>730</v>
      </c>
      <c r="J89" t="str">
        <f t="shared" si="16"/>
        <v>No</v>
      </c>
      <c r="K89">
        <f t="shared" si="17"/>
        <v>4.7297297297297298</v>
      </c>
      <c r="L89">
        <f t="shared" si="18"/>
        <v>7.954545454545455</v>
      </c>
      <c r="M89">
        <f t="shared" si="19"/>
        <v>8.4090909090909083</v>
      </c>
      <c r="N89">
        <f t="shared" si="20"/>
        <v>8.2936362484334012</v>
      </c>
      <c r="O89">
        <f t="shared" si="21"/>
        <v>-10</v>
      </c>
    </row>
    <row r="90" spans="1:15" x14ac:dyDescent="0.25">
      <c r="A90">
        <v>88</v>
      </c>
      <c r="B90" s="3">
        <v>3588</v>
      </c>
      <c r="C90">
        <v>750</v>
      </c>
      <c r="D90">
        <f t="shared" si="11"/>
        <v>375</v>
      </c>
      <c r="E90">
        <f t="shared" si="12"/>
        <v>125</v>
      </c>
      <c r="F90">
        <f t="shared" ref="F90" si="30">MROUND(E90/4, 5)</f>
        <v>30</v>
      </c>
      <c r="G90">
        <f t="shared" si="14"/>
        <v>5</v>
      </c>
      <c r="I90">
        <f t="shared" si="15"/>
        <v>740</v>
      </c>
      <c r="J90" t="str">
        <f t="shared" si="16"/>
        <v>No</v>
      </c>
      <c r="K90">
        <f t="shared" si="17"/>
        <v>4.7839999999999998</v>
      </c>
      <c r="L90">
        <f t="shared" si="18"/>
        <v>8.0629213483146067</v>
      </c>
      <c r="M90">
        <f t="shared" si="19"/>
        <v>8.4269662921348321</v>
      </c>
      <c r="N90">
        <f t="shared" si="20"/>
        <v>8.3188732943598875</v>
      </c>
      <c r="O90">
        <f t="shared" si="21"/>
        <v>-10</v>
      </c>
    </row>
    <row r="91" spans="1:15" x14ac:dyDescent="0.25">
      <c r="A91">
        <v>89</v>
      </c>
      <c r="B91" s="3">
        <v>3677</v>
      </c>
      <c r="C91">
        <v>760</v>
      </c>
      <c r="D91">
        <f t="shared" si="11"/>
        <v>380</v>
      </c>
      <c r="E91">
        <f t="shared" si="12"/>
        <v>125</v>
      </c>
      <c r="F91">
        <f t="shared" ref="F91" si="31">MROUND(E91/4, 5)</f>
        <v>30</v>
      </c>
      <c r="G91">
        <f t="shared" si="14"/>
        <v>5</v>
      </c>
      <c r="I91">
        <f t="shared" si="15"/>
        <v>750</v>
      </c>
      <c r="J91" t="str">
        <f t="shared" si="16"/>
        <v>No</v>
      </c>
      <c r="K91">
        <f t="shared" si="17"/>
        <v>4.8381578947368418</v>
      </c>
      <c r="L91">
        <f t="shared" si="18"/>
        <v>8.1711111111111112</v>
      </c>
      <c r="M91">
        <f t="shared" si="19"/>
        <v>8.4444444444444446</v>
      </c>
      <c r="N91">
        <f t="shared" si="20"/>
        <v>8.3437752442080821</v>
      </c>
      <c r="O91">
        <f t="shared" si="21"/>
        <v>-10</v>
      </c>
    </row>
    <row r="92" spans="1:15" x14ac:dyDescent="0.25">
      <c r="A92">
        <v>90</v>
      </c>
      <c r="B92" s="3">
        <v>3769</v>
      </c>
      <c r="C92">
        <v>770</v>
      </c>
      <c r="D92">
        <f t="shared" si="11"/>
        <v>385</v>
      </c>
      <c r="E92">
        <f t="shared" si="12"/>
        <v>130</v>
      </c>
      <c r="F92">
        <f t="shared" ref="F92" si="32">MROUND(E92/4, 5)</f>
        <v>35</v>
      </c>
      <c r="G92">
        <f t="shared" si="14"/>
        <v>5</v>
      </c>
      <c r="I92">
        <f t="shared" si="15"/>
        <v>760</v>
      </c>
      <c r="J92" t="str">
        <f t="shared" si="16"/>
        <v>No</v>
      </c>
      <c r="K92">
        <f t="shared" si="17"/>
        <v>4.8948051948051949</v>
      </c>
      <c r="L92">
        <f t="shared" si="18"/>
        <v>8.2835164835164825</v>
      </c>
      <c r="M92">
        <f t="shared" si="19"/>
        <v>8.4615384615384617</v>
      </c>
      <c r="N92">
        <f t="shared" si="20"/>
        <v>8.3688908776536994</v>
      </c>
      <c r="O92">
        <f t="shared" si="21"/>
        <v>-10</v>
      </c>
    </row>
    <row r="93" spans="1:15" x14ac:dyDescent="0.25">
      <c r="A93">
        <v>91</v>
      </c>
      <c r="B93" s="3">
        <v>3864</v>
      </c>
      <c r="C93">
        <v>780</v>
      </c>
      <c r="D93">
        <f t="shared" si="11"/>
        <v>390</v>
      </c>
      <c r="E93">
        <f t="shared" si="12"/>
        <v>130</v>
      </c>
      <c r="F93">
        <f t="shared" ref="F93" si="33">MROUND(E93/4, 5)</f>
        <v>35</v>
      </c>
      <c r="G93">
        <f t="shared" si="14"/>
        <v>5</v>
      </c>
      <c r="I93">
        <f t="shared" si="15"/>
        <v>770</v>
      </c>
      <c r="J93" t="str">
        <f t="shared" si="16"/>
        <v>No</v>
      </c>
      <c r="K93">
        <f t="shared" si="17"/>
        <v>4.953846153846154</v>
      </c>
      <c r="L93">
        <f t="shared" si="18"/>
        <v>8.4</v>
      </c>
      <c r="M93">
        <f t="shared" si="19"/>
        <v>8.4782608695652169</v>
      </c>
      <c r="N93">
        <f t="shared" si="20"/>
        <v>8.3941901486959463</v>
      </c>
      <c r="O93">
        <f t="shared" si="21"/>
        <v>-10</v>
      </c>
    </row>
    <row r="94" spans="1:15" x14ac:dyDescent="0.25">
      <c r="A94">
        <v>92</v>
      </c>
      <c r="B94" s="3">
        <v>3960</v>
      </c>
      <c r="C94">
        <v>790</v>
      </c>
      <c r="D94">
        <f t="shared" si="11"/>
        <v>395</v>
      </c>
      <c r="E94">
        <f t="shared" si="12"/>
        <v>130</v>
      </c>
      <c r="F94">
        <f t="shared" ref="F94" si="34">MROUND(E94/4, 5)</f>
        <v>35</v>
      </c>
      <c r="G94">
        <f t="shared" si="14"/>
        <v>5</v>
      </c>
      <c r="I94">
        <f t="shared" si="15"/>
        <v>785</v>
      </c>
      <c r="J94" t="str">
        <f t="shared" si="16"/>
        <v>No</v>
      </c>
      <c r="K94">
        <f t="shared" si="17"/>
        <v>5.0126582278481013</v>
      </c>
      <c r="L94">
        <f t="shared" si="18"/>
        <v>8.5161290322580641</v>
      </c>
      <c r="M94">
        <f t="shared" si="19"/>
        <v>8.4946236559139781</v>
      </c>
      <c r="N94">
        <f t="shared" si="20"/>
        <v>8.4191315830890847</v>
      </c>
      <c r="O94">
        <f t="shared" si="21"/>
        <v>-5</v>
      </c>
    </row>
    <row r="95" spans="1:15" x14ac:dyDescent="0.25">
      <c r="A95">
        <v>93</v>
      </c>
      <c r="B95" s="3">
        <v>4059</v>
      </c>
      <c r="C95">
        <v>800</v>
      </c>
      <c r="D95">
        <f t="shared" si="11"/>
        <v>400</v>
      </c>
      <c r="E95">
        <f t="shared" si="12"/>
        <v>135</v>
      </c>
      <c r="F95">
        <f t="shared" ref="F95" si="35">MROUND(E95/4, 5)</f>
        <v>35</v>
      </c>
      <c r="G95">
        <f t="shared" si="14"/>
        <v>5</v>
      </c>
      <c r="I95">
        <f t="shared" si="15"/>
        <v>795</v>
      </c>
      <c r="J95" t="str">
        <f t="shared" si="16"/>
        <v>No</v>
      </c>
      <c r="K95">
        <f t="shared" si="17"/>
        <v>5.0737500000000004</v>
      </c>
      <c r="L95">
        <f t="shared" si="18"/>
        <v>8.6361702127659576</v>
      </c>
      <c r="M95">
        <f t="shared" si="19"/>
        <v>8.5106382978723403</v>
      </c>
      <c r="N95">
        <f t="shared" si="20"/>
        <v>8.4442269925517532</v>
      </c>
      <c r="O95">
        <f t="shared" si="21"/>
        <v>-5</v>
      </c>
    </row>
    <row r="96" spans="1:15" x14ac:dyDescent="0.25">
      <c r="A96">
        <v>94</v>
      </c>
      <c r="B96" s="3">
        <v>4161</v>
      </c>
      <c r="C96">
        <v>810</v>
      </c>
      <c r="D96">
        <f t="shared" si="11"/>
        <v>405</v>
      </c>
      <c r="E96">
        <f t="shared" si="12"/>
        <v>135</v>
      </c>
      <c r="F96">
        <f t="shared" ref="F96" si="36">MROUND(E96/4, 5)</f>
        <v>35</v>
      </c>
      <c r="G96">
        <f t="shared" si="14"/>
        <v>5</v>
      </c>
      <c r="I96">
        <f t="shared" si="15"/>
        <v>805</v>
      </c>
      <c r="J96" t="str">
        <f t="shared" si="16"/>
        <v>No</v>
      </c>
      <c r="K96">
        <f t="shared" si="17"/>
        <v>5.1370370370370368</v>
      </c>
      <c r="L96">
        <f t="shared" si="18"/>
        <v>8.76</v>
      </c>
      <c r="M96">
        <f t="shared" si="19"/>
        <v>8.526315789473685</v>
      </c>
      <c r="N96">
        <f t="shared" si="20"/>
        <v>8.4694506398650606</v>
      </c>
      <c r="O96">
        <f t="shared" si="21"/>
        <v>-5</v>
      </c>
    </row>
    <row r="97" spans="1:15" x14ac:dyDescent="0.25">
      <c r="A97">
        <v>95</v>
      </c>
      <c r="B97" s="3">
        <v>4265</v>
      </c>
      <c r="C97">
        <v>820</v>
      </c>
      <c r="D97">
        <f t="shared" si="11"/>
        <v>410</v>
      </c>
      <c r="E97">
        <f t="shared" si="12"/>
        <v>135</v>
      </c>
      <c r="F97">
        <f t="shared" ref="F97" si="37">MROUND(E97/4, 5)</f>
        <v>35</v>
      </c>
      <c r="G97">
        <f t="shared" si="14"/>
        <v>5</v>
      </c>
      <c r="I97">
        <f t="shared" si="15"/>
        <v>815</v>
      </c>
      <c r="J97" t="str">
        <f t="shared" si="16"/>
        <v>No</v>
      </c>
      <c r="K97">
        <f t="shared" si="17"/>
        <v>5.2012195121951219</v>
      </c>
      <c r="L97">
        <f t="shared" si="18"/>
        <v>8.8854166666666679</v>
      </c>
      <c r="M97">
        <f t="shared" si="19"/>
        <v>8.5416666666666661</v>
      </c>
      <c r="N97">
        <f t="shared" si="20"/>
        <v>8.4945400920623957</v>
      </c>
      <c r="O97">
        <f t="shared" si="21"/>
        <v>-5</v>
      </c>
    </row>
    <row r="98" spans="1:15" x14ac:dyDescent="0.25">
      <c r="A98">
        <v>96</v>
      </c>
      <c r="B98" s="3">
        <v>4371</v>
      </c>
      <c r="C98">
        <v>830</v>
      </c>
      <c r="D98">
        <f t="shared" si="11"/>
        <v>415</v>
      </c>
      <c r="E98">
        <f t="shared" si="12"/>
        <v>140</v>
      </c>
      <c r="F98">
        <f t="shared" ref="F98" si="38">MROUND(E98/4, 5)</f>
        <v>35</v>
      </c>
      <c r="G98">
        <f t="shared" si="14"/>
        <v>5</v>
      </c>
      <c r="I98">
        <f t="shared" si="15"/>
        <v>825</v>
      </c>
      <c r="J98" t="str">
        <f t="shared" si="16"/>
        <v>No</v>
      </c>
      <c r="K98">
        <f t="shared" si="17"/>
        <v>5.266265060240964</v>
      </c>
      <c r="L98">
        <f t="shared" si="18"/>
        <v>9.0123711340206185</v>
      </c>
      <c r="M98">
        <f t="shared" si="19"/>
        <v>8.5567010309278349</v>
      </c>
      <c r="N98">
        <f t="shared" si="20"/>
        <v>8.5194901915572014</v>
      </c>
      <c r="O98">
        <f t="shared" si="21"/>
        <v>-5</v>
      </c>
    </row>
    <row r="99" spans="1:15" x14ac:dyDescent="0.25">
      <c r="A99">
        <v>97</v>
      </c>
      <c r="B99" s="3">
        <v>4480</v>
      </c>
      <c r="C99">
        <v>840</v>
      </c>
      <c r="D99">
        <f t="shared" si="11"/>
        <v>420</v>
      </c>
      <c r="E99">
        <f t="shared" si="12"/>
        <v>140</v>
      </c>
      <c r="F99">
        <f t="shared" ref="F99" si="39">MROUND(E99/4, 5)</f>
        <v>35</v>
      </c>
      <c r="G99">
        <f t="shared" si="14"/>
        <v>5</v>
      </c>
      <c r="I99">
        <f t="shared" si="15"/>
        <v>835</v>
      </c>
      <c r="J99" t="str">
        <f t="shared" si="16"/>
        <v>No</v>
      </c>
      <c r="K99">
        <f t="shared" si="17"/>
        <v>5.333333333333333</v>
      </c>
      <c r="L99">
        <f t="shared" si="18"/>
        <v>9.1428571428571423</v>
      </c>
      <c r="M99">
        <f t="shared" si="19"/>
        <v>8.5714285714285712</v>
      </c>
      <c r="N99">
        <f t="shared" si="20"/>
        <v>8.5445232176840182</v>
      </c>
      <c r="O99">
        <f t="shared" si="21"/>
        <v>-5</v>
      </c>
    </row>
    <row r="100" spans="1:15" x14ac:dyDescent="0.25">
      <c r="A100">
        <v>98</v>
      </c>
      <c r="B100" s="3">
        <v>4592</v>
      </c>
      <c r="C100">
        <v>850</v>
      </c>
      <c r="D100">
        <f t="shared" si="11"/>
        <v>425</v>
      </c>
      <c r="E100">
        <f t="shared" si="12"/>
        <v>140</v>
      </c>
      <c r="F100">
        <f t="shared" ref="F100" si="40">MROUND(E100/4, 5)</f>
        <v>35</v>
      </c>
      <c r="G100">
        <f t="shared" si="14"/>
        <v>5</v>
      </c>
      <c r="I100">
        <f t="shared" si="15"/>
        <v>850</v>
      </c>
      <c r="J100" t="str">
        <f t="shared" si="16"/>
        <v>Yes</v>
      </c>
      <c r="K100">
        <f t="shared" si="17"/>
        <v>5.4023529411764706</v>
      </c>
      <c r="L100">
        <f t="shared" si="18"/>
        <v>9.2767676767676761</v>
      </c>
      <c r="M100">
        <f t="shared" si="19"/>
        <v>8.5858585858585865</v>
      </c>
      <c r="N100">
        <f t="shared" si="20"/>
        <v>8.5696186271466868</v>
      </c>
      <c r="O100">
        <f t="shared" si="21"/>
        <v>0</v>
      </c>
    </row>
    <row r="101" spans="1:15" x14ac:dyDescent="0.25">
      <c r="A101">
        <v>99</v>
      </c>
      <c r="B101" s="3">
        <v>4707</v>
      </c>
      <c r="C101">
        <v>860</v>
      </c>
      <c r="D101">
        <f t="shared" si="11"/>
        <v>430</v>
      </c>
      <c r="E101">
        <f t="shared" si="12"/>
        <v>145</v>
      </c>
      <c r="F101">
        <f t="shared" ref="F101" si="41">MROUND(E101/4, 5)</f>
        <v>35</v>
      </c>
      <c r="G101">
        <f t="shared" si="14"/>
        <v>5</v>
      </c>
      <c r="I101">
        <f t="shared" si="15"/>
        <v>860</v>
      </c>
      <c r="J101" t="str">
        <f t="shared" si="16"/>
        <v>Yes</v>
      </c>
      <c r="K101">
        <f t="shared" si="17"/>
        <v>5.4732558139534886</v>
      </c>
      <c r="L101">
        <f t="shared" si="18"/>
        <v>9.4139999999999997</v>
      </c>
      <c r="M101">
        <f t="shared" si="19"/>
        <v>8.6</v>
      </c>
      <c r="N101">
        <f t="shared" si="20"/>
        <v>8.5947572205497274</v>
      </c>
      <c r="O101">
        <f t="shared" si="2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Bouchard</dc:creator>
  <cp:lastModifiedBy>Daniel Bouchard</cp:lastModifiedBy>
  <dcterms:created xsi:type="dcterms:W3CDTF">2020-10-30T02:03:19Z</dcterms:created>
  <dcterms:modified xsi:type="dcterms:W3CDTF">2020-11-10T03:56:38Z</dcterms:modified>
</cp:coreProperties>
</file>