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<sst xmlns="http://schemas.openxmlformats.org/spreadsheetml/2006/main" count="30" uniqueCount="26">
  <si>
    <t xml:space="preserve">Compute first four central moments and then compute Central tendency , Dispersion,Skewness </t>
  </si>
  <si>
    <t xml:space="preserve">and Kurtosis from  given data. Also,interpret the result.</t>
  </si>
  <si>
    <t xml:space="preserve">Solution:-Calculation table for first four central moments</t>
  </si>
  <si>
    <t xml:space="preserve">x</t>
  </si>
  <si>
    <t xml:space="preserve">(x-x*)</t>
  </si>
  <si>
    <r>
      <rPr>
        <sz val="12"/>
        <color theme="1"/>
        <rFont val="Times New Roman"/>
        <family val="1"/>
        <charset val="1"/>
      </rPr>
      <t xml:space="preserve">(x-x*)</t>
    </r>
    <r>
      <rPr>
        <vertAlign val="superscript"/>
        <sz val="12"/>
        <color theme="1"/>
        <rFont val="Times New Roman"/>
        <family val="1"/>
        <charset val="1"/>
      </rPr>
      <t xml:space="preserve">2</t>
    </r>
  </si>
  <si>
    <r>
      <rPr>
        <sz val="12"/>
        <color theme="1"/>
        <rFont val="Times New Roman"/>
        <family val="1"/>
        <charset val="1"/>
      </rPr>
      <t xml:space="preserve">(x-x*)</t>
    </r>
    <r>
      <rPr>
        <vertAlign val="superscript"/>
        <sz val="12"/>
        <color theme="1"/>
        <rFont val="Times New Roman"/>
        <family val="1"/>
        <charset val="1"/>
      </rPr>
      <t xml:space="preserve">3</t>
    </r>
  </si>
  <si>
    <r>
      <rPr>
        <sz val="12"/>
        <color theme="1"/>
        <rFont val="Times New Roman"/>
        <family val="1"/>
        <charset val="1"/>
      </rPr>
      <t xml:space="preserve">(x-x*)</t>
    </r>
    <r>
      <rPr>
        <vertAlign val="superscript"/>
        <sz val="12"/>
        <color theme="1"/>
        <rFont val="Times New Roman"/>
        <family val="1"/>
        <charset val="1"/>
      </rPr>
      <t xml:space="preserve">4</t>
    </r>
  </si>
  <si>
    <t xml:space="preserve">Formula</t>
  </si>
  <si>
    <t xml:space="preserve">First four Central Moments</t>
  </si>
  <si>
    <r>
      <rPr>
        <sz val="12"/>
        <color theme="1"/>
        <rFont val="Calibri"/>
        <family val="2"/>
        <charset val="1"/>
      </rPr>
      <t xml:space="preserve">µ</t>
    </r>
    <r>
      <rPr>
        <vertAlign val="subscript"/>
        <sz val="12"/>
        <color theme="1"/>
        <rFont val="Calibri"/>
        <family val="2"/>
        <charset val="1"/>
      </rPr>
      <t xml:space="preserve">1</t>
    </r>
    <r>
      <rPr>
        <sz val="12"/>
        <color theme="1"/>
        <rFont val="Calibri"/>
        <family val="2"/>
        <charset val="1"/>
      </rPr>
      <t xml:space="preserve">=</t>
    </r>
  </si>
  <si>
    <r>
      <rPr>
        <sz val="12"/>
        <color theme="1"/>
        <rFont val="Calibri"/>
        <family val="2"/>
        <charset val="1"/>
      </rPr>
      <t xml:space="preserve">µ</t>
    </r>
    <r>
      <rPr>
        <vertAlign val="subscript"/>
        <sz val="12"/>
        <color theme="1"/>
        <rFont val="Calibri"/>
        <family val="2"/>
        <charset val="1"/>
      </rPr>
      <t xml:space="preserve">2</t>
    </r>
    <r>
      <rPr>
        <sz val="12"/>
        <color theme="1"/>
        <rFont val="Calibri"/>
        <family val="2"/>
        <charset val="1"/>
      </rPr>
      <t xml:space="preserve">=</t>
    </r>
  </si>
  <si>
    <r>
      <rPr>
        <sz val="12"/>
        <color theme="1"/>
        <rFont val="Calibri"/>
        <family val="2"/>
        <charset val="1"/>
      </rPr>
      <t xml:space="preserve">µ</t>
    </r>
    <r>
      <rPr>
        <vertAlign val="subscript"/>
        <sz val="12"/>
        <color theme="1"/>
        <rFont val="Calibri"/>
        <family val="2"/>
        <charset val="1"/>
      </rPr>
      <t xml:space="preserve">3</t>
    </r>
    <r>
      <rPr>
        <sz val="12"/>
        <color theme="1"/>
        <rFont val="Calibri"/>
        <family val="2"/>
        <charset val="1"/>
      </rPr>
      <t xml:space="preserve">=</t>
    </r>
  </si>
  <si>
    <r>
      <rPr>
        <sz val="12"/>
        <color theme="1"/>
        <rFont val="Calibri"/>
        <family val="2"/>
        <charset val="1"/>
      </rPr>
      <t xml:space="preserve">µ</t>
    </r>
    <r>
      <rPr>
        <vertAlign val="subscript"/>
        <sz val="12"/>
        <color theme="1"/>
        <rFont val="Calibri"/>
        <family val="2"/>
        <charset val="1"/>
      </rPr>
      <t xml:space="preserve">4</t>
    </r>
    <r>
      <rPr>
        <sz val="12"/>
        <color theme="1"/>
        <rFont val="Calibri"/>
        <family val="2"/>
        <charset val="1"/>
      </rPr>
      <t xml:space="preserve">=</t>
    </r>
  </si>
  <si>
    <t xml:space="preserve">Here,Mean(x*)=</t>
  </si>
  <si>
    <t xml:space="preserve">n=</t>
  </si>
  <si>
    <t xml:space="preserve">For Central Tendency:-</t>
  </si>
  <si>
    <t xml:space="preserve">For Dispersion:-</t>
  </si>
  <si>
    <t xml:space="preserve">Mean=</t>
  </si>
  <si>
    <t xml:space="preserve">S.D.=</t>
  </si>
  <si>
    <t xml:space="preserve">For Skewness</t>
  </si>
  <si>
    <t xml:space="preserve">For Kurtosis</t>
  </si>
  <si>
    <r>
      <rPr>
        <sz val="12"/>
        <color theme="1"/>
        <rFont val="Calibri"/>
        <family val="2"/>
        <charset val="1"/>
      </rPr>
      <t xml:space="preserve">γ</t>
    </r>
    <r>
      <rPr>
        <vertAlign val="subscript"/>
        <sz val="12"/>
        <color theme="1"/>
        <rFont val="Calibri"/>
        <family val="2"/>
        <charset val="1"/>
      </rPr>
      <t xml:space="preserve">1</t>
    </r>
    <r>
      <rPr>
        <sz val="12"/>
        <color theme="1"/>
        <rFont val="Calibri"/>
        <family val="2"/>
        <charset val="1"/>
      </rPr>
      <t xml:space="preserve">=</t>
    </r>
  </si>
  <si>
    <r>
      <rPr>
        <sz val="12"/>
        <color theme="1"/>
        <rFont val="Calibri"/>
        <family val="2"/>
        <charset val="1"/>
      </rPr>
      <t xml:space="preserve">β</t>
    </r>
    <r>
      <rPr>
        <vertAlign val="subscript"/>
        <sz val="12"/>
        <color theme="1"/>
        <rFont val="Calibri"/>
        <family val="2"/>
        <charset val="1"/>
      </rPr>
      <t xml:space="preserve">2</t>
    </r>
    <r>
      <rPr>
        <sz val="12"/>
        <color theme="1"/>
        <rFont val="Calibri"/>
        <family val="2"/>
        <charset val="1"/>
      </rPr>
      <t xml:space="preserve">=</t>
    </r>
  </si>
  <si>
    <r>
      <rPr>
        <b val="true"/>
        <sz val="12"/>
        <color theme="1"/>
        <rFont val="Times New Roman"/>
        <family val="1"/>
        <charset val="1"/>
      </rPr>
      <t xml:space="preserve">Name</t>
    </r>
    <r>
      <rPr>
        <sz val="12"/>
        <color theme="1"/>
        <rFont val="Times New Roman"/>
        <family val="1"/>
        <charset val="1"/>
      </rPr>
      <t xml:space="preserve">:- Kishor Neupane</t>
    </r>
  </si>
  <si>
    <r>
      <rPr>
        <b val="true"/>
        <sz val="12"/>
        <color theme="1"/>
        <rFont val="Times New Roman"/>
        <family val="1"/>
        <charset val="1"/>
      </rPr>
      <t xml:space="preserve">Roll no</t>
    </r>
    <r>
      <rPr>
        <sz val="12"/>
        <color theme="1"/>
        <rFont val="Times New Roman"/>
        <family val="1"/>
        <charset val="1"/>
      </rPr>
      <t xml:space="preserve">:- 8130030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</si>
</sst>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vertAlign val="superscript"/>
      <sz val="12"/>
      <color theme="1"/>
      <name val="Times New Roman"/>
      <family val="1"/>
      <charset val="1"/>
    </font>
    <font>
      <sz val="12"/>
      <color theme="1"/>
      <name val="Calibri"/>
      <family val="2"/>
      <charset val="1"/>
    </font>
    <font>
      <vertAlign val="subscript"/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4999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J31" activeCellId="0" sqref="J31"/>
    </sheetView>
  </sheetViews>
  <sheetFormatPr defaultColWidth="8.88671875" defaultRowHeight="15" zeroHeight="false" outlineLevelRow="0" outlineLevelCol="0"/>
  <cols>
    <col collapsed="false" customWidth="false" hidden="false" outlineLevel="0" max="16384" min="1" style="1" width="8.8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5" hidden="false" customHeight="false" outlineLevel="0" collapsed="false">
      <c r="A3" s="3" t="n">
        <v>45</v>
      </c>
      <c r="B3" s="3" t="n">
        <v>60</v>
      </c>
      <c r="C3" s="3" t="n">
        <v>100</v>
      </c>
      <c r="D3" s="3" t="n">
        <v>80</v>
      </c>
      <c r="E3" s="3" t="n">
        <v>30</v>
      </c>
      <c r="F3" s="3" t="n">
        <v>35</v>
      </c>
      <c r="G3" s="3" t="n">
        <v>95</v>
      </c>
      <c r="H3" s="3" t="n">
        <v>85</v>
      </c>
      <c r="I3" s="3" t="n">
        <v>75</v>
      </c>
      <c r="J3" s="3" t="n">
        <v>95</v>
      </c>
    </row>
    <row r="4" customFormat="false" ht="5.2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A5" s="2" t="s">
        <v>2</v>
      </c>
      <c r="B5" s="2"/>
      <c r="C5" s="2"/>
      <c r="D5" s="2"/>
      <c r="E5" s="2"/>
      <c r="F5" s="2"/>
      <c r="G5" s="2"/>
    </row>
    <row r="6" customFormat="false" ht="15" hidden="false" customHeight="false" outlineLevel="0" collapsed="false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H6" s="2" t="s">
        <v>8</v>
      </c>
    </row>
    <row r="7" customFormat="false" ht="15" hidden="false" customHeight="false" outlineLevel="0" collapsed="false">
      <c r="A7" s="3" t="n">
        <v>45</v>
      </c>
      <c r="B7" s="3" t="n">
        <f aca="false">A7-C$20</f>
        <v>-25</v>
      </c>
      <c r="C7" s="3" t="n">
        <f aca="false">B7^2</f>
        <v>625</v>
      </c>
      <c r="D7" s="3" t="n">
        <f aca="false">B7^3</f>
        <v>-15625</v>
      </c>
      <c r="E7" s="3" t="n">
        <f aca="false">B7^4</f>
        <v>390625</v>
      </c>
      <c r="H7" s="3" t="s">
        <v>4</v>
      </c>
      <c r="I7" s="1" t="str">
        <f aca="false">_xlfn.FORMULATEXT(B7)</f>
        <v>=A7-C$20</v>
      </c>
    </row>
    <row r="8" customFormat="false" ht="15" hidden="false" customHeight="false" outlineLevel="0" collapsed="false">
      <c r="A8" s="3" t="n">
        <v>60</v>
      </c>
      <c r="B8" s="3" t="n">
        <f aca="false">A8-C$20</f>
        <v>-10</v>
      </c>
      <c r="C8" s="3" t="n">
        <f aca="false">B8^2</f>
        <v>100</v>
      </c>
      <c r="D8" s="3" t="n">
        <f aca="false">B8^3</f>
        <v>-1000</v>
      </c>
      <c r="E8" s="3" t="n">
        <f aca="false">B8^4</f>
        <v>10000</v>
      </c>
      <c r="H8" s="3" t="s">
        <v>5</v>
      </c>
      <c r="I8" s="1" t="str">
        <f aca="false">_xlfn.FORMULATEXT(C7)</f>
        <v>=B7^2</v>
      </c>
    </row>
    <row r="9" customFormat="false" ht="15" hidden="false" customHeight="false" outlineLevel="0" collapsed="false">
      <c r="A9" s="3" t="n">
        <v>100</v>
      </c>
      <c r="B9" s="3" t="n">
        <f aca="false">A9-C$20</f>
        <v>30</v>
      </c>
      <c r="C9" s="3" t="n">
        <f aca="false">B9^2</f>
        <v>900</v>
      </c>
      <c r="D9" s="3" t="n">
        <f aca="false">B9^3</f>
        <v>27000</v>
      </c>
      <c r="E9" s="3" t="n">
        <f aca="false">B9^4</f>
        <v>810000</v>
      </c>
      <c r="H9" s="3" t="s">
        <v>6</v>
      </c>
      <c r="I9" s="1" t="str">
        <f aca="false">_xlfn.FORMULATEXT(D7)</f>
        <v>=B7^3</v>
      </c>
    </row>
    <row r="10" customFormat="false" ht="15" hidden="false" customHeight="false" outlineLevel="0" collapsed="false">
      <c r="A10" s="3" t="n">
        <v>80</v>
      </c>
      <c r="B10" s="3" t="n">
        <f aca="false">A10-C$20</f>
        <v>10</v>
      </c>
      <c r="C10" s="3" t="n">
        <f aca="false">B10^2</f>
        <v>100</v>
      </c>
      <c r="D10" s="3" t="n">
        <f aca="false">B10^3</f>
        <v>1000</v>
      </c>
      <c r="E10" s="3" t="n">
        <f aca="false">B10^4</f>
        <v>10000</v>
      </c>
      <c r="H10" s="3" t="s">
        <v>7</v>
      </c>
      <c r="I10" s="1" t="str">
        <f aca="false">_xlfn.FORMULATEXT(E7)</f>
        <v>=B7^4</v>
      </c>
    </row>
    <row r="11" customFormat="false" ht="15" hidden="false" customHeight="false" outlineLevel="0" collapsed="false">
      <c r="A11" s="3" t="n">
        <v>30</v>
      </c>
      <c r="B11" s="3" t="n">
        <f aca="false">A11-C$20</f>
        <v>-40</v>
      </c>
      <c r="C11" s="3" t="n">
        <f aca="false">B11^2</f>
        <v>1600</v>
      </c>
      <c r="D11" s="3" t="n">
        <f aca="false">B11^3</f>
        <v>-64000</v>
      </c>
      <c r="E11" s="3" t="n">
        <f aca="false">B11^4</f>
        <v>2560000</v>
      </c>
      <c r="H11" s="2" t="s">
        <v>9</v>
      </c>
      <c r="I11" s="2"/>
      <c r="J11" s="2"/>
    </row>
    <row r="12" customFormat="false" ht="15.65" hidden="false" customHeight="false" outlineLevel="0" collapsed="false">
      <c r="A12" s="3" t="n">
        <v>35</v>
      </c>
      <c r="B12" s="3" t="n">
        <f aca="false">A12-C$20</f>
        <v>-35</v>
      </c>
      <c r="C12" s="3" t="n">
        <f aca="false">B12^2</f>
        <v>1225</v>
      </c>
      <c r="D12" s="3" t="n">
        <f aca="false">B12^3</f>
        <v>-42875</v>
      </c>
      <c r="E12" s="3" t="n">
        <f aca="false">B12^4</f>
        <v>1500625</v>
      </c>
      <c r="H12" s="5" t="s">
        <v>10</v>
      </c>
      <c r="I12" s="1" t="n">
        <f aca="false">B17/C21</f>
        <v>0</v>
      </c>
      <c r="J12" s="1" t="str">
        <f aca="false">_xlfn.FORMULATEXT(I12)</f>
        <v>=B17/C21</v>
      </c>
    </row>
    <row r="13" customFormat="false" ht="15.65" hidden="false" customHeight="false" outlineLevel="0" collapsed="false">
      <c r="A13" s="3" t="n">
        <v>95</v>
      </c>
      <c r="B13" s="3" t="n">
        <f aca="false">A13-C$20</f>
        <v>25</v>
      </c>
      <c r="C13" s="3" t="n">
        <f aca="false">B13^2</f>
        <v>625</v>
      </c>
      <c r="D13" s="3" t="n">
        <f aca="false">B13^3</f>
        <v>15625</v>
      </c>
      <c r="E13" s="3" t="n">
        <f aca="false">B13^4</f>
        <v>390625</v>
      </c>
      <c r="H13" s="5" t="s">
        <v>11</v>
      </c>
      <c r="I13" s="1" t="n">
        <f aca="false">C17/C21</f>
        <v>605</v>
      </c>
      <c r="J13" s="1" t="str">
        <f aca="false">_xlfn.FORMULATEXT(I13)</f>
        <v>=C17/C21</v>
      </c>
    </row>
    <row r="14" customFormat="false" ht="15.65" hidden="false" customHeight="false" outlineLevel="0" collapsed="false">
      <c r="A14" s="3" t="n">
        <v>85</v>
      </c>
      <c r="B14" s="3" t="n">
        <f aca="false">A14-C$20</f>
        <v>15</v>
      </c>
      <c r="C14" s="3" t="n">
        <f aca="false">B14^2</f>
        <v>225</v>
      </c>
      <c r="D14" s="3" t="n">
        <f aca="false">B14^3</f>
        <v>3375</v>
      </c>
      <c r="E14" s="3" t="n">
        <f aca="false">B14^4</f>
        <v>50625</v>
      </c>
      <c r="H14" s="5" t="s">
        <v>12</v>
      </c>
      <c r="I14" s="1" t="n">
        <f aca="false">D17/C21</f>
        <v>-6075</v>
      </c>
      <c r="J14" s="1" t="str">
        <f aca="false">_xlfn.FORMULATEXT(I14)</f>
        <v>=D17/C21</v>
      </c>
    </row>
    <row r="15" customFormat="false" ht="15.65" hidden="false" customHeight="false" outlineLevel="0" collapsed="false">
      <c r="A15" s="3" t="n">
        <v>75</v>
      </c>
      <c r="B15" s="3" t="n">
        <f aca="false">A15-C$20</f>
        <v>5</v>
      </c>
      <c r="C15" s="3" t="n">
        <f aca="false">B15^2</f>
        <v>25</v>
      </c>
      <c r="D15" s="3" t="n">
        <f aca="false">B15^3</f>
        <v>125</v>
      </c>
      <c r="E15" s="3" t="n">
        <f aca="false">B15^4</f>
        <v>625</v>
      </c>
      <c r="H15" s="5" t="s">
        <v>13</v>
      </c>
      <c r="I15" s="1" t="n">
        <f aca="false">E17/C21</f>
        <v>611375</v>
      </c>
      <c r="J15" s="1" t="str">
        <f aca="false">_xlfn.FORMULATEXT(I15)</f>
        <v>=E17/C21</v>
      </c>
    </row>
    <row r="16" customFormat="false" ht="15" hidden="false" customHeight="false" outlineLevel="0" collapsed="false">
      <c r="A16" s="3" t="n">
        <v>95</v>
      </c>
      <c r="B16" s="3" t="n">
        <f aca="false">A16-C$20</f>
        <v>25</v>
      </c>
      <c r="C16" s="3" t="n">
        <f aca="false">B16^2</f>
        <v>625</v>
      </c>
      <c r="D16" s="3" t="n">
        <f aca="false">B16^3</f>
        <v>15625</v>
      </c>
      <c r="E16" s="3" t="n">
        <f aca="false">B16^4</f>
        <v>390625</v>
      </c>
      <c r="H16" s="3"/>
    </row>
    <row r="17" customFormat="false" ht="15" hidden="false" customHeight="false" outlineLevel="0" collapsed="false">
      <c r="A17" s="3"/>
      <c r="B17" s="3" t="n">
        <f aca="false">SUM(B7:B16)</f>
        <v>0</v>
      </c>
      <c r="C17" s="3" t="n">
        <f aca="false">SUM(C7:C16)</f>
        <v>6050</v>
      </c>
      <c r="D17" s="3" t="n">
        <f aca="false">SUM(D7:D16)</f>
        <v>-60750</v>
      </c>
      <c r="E17" s="3" t="n">
        <f aca="false">SUM(E7:E16)</f>
        <v>6113750</v>
      </c>
    </row>
    <row r="18" customFormat="false" ht="6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20" customFormat="false" ht="15" hidden="false" customHeight="false" outlineLevel="0" collapsed="false">
      <c r="A20" s="1" t="s">
        <v>14</v>
      </c>
      <c r="C20" s="3" t="n">
        <f aca="false">AVERAGE(A7:A16)</f>
        <v>70</v>
      </c>
      <c r="D20" s="1" t="str">
        <f aca="false">_xlfn.FORMULATEXT(C20)</f>
        <v>=AVERAGE(A7:A16)</v>
      </c>
    </row>
    <row r="21" customFormat="false" ht="15" hidden="false" customHeight="false" outlineLevel="0" collapsed="false">
      <c r="B21" s="3" t="s">
        <v>15</v>
      </c>
      <c r="C21" s="3" t="n">
        <f aca="false">COUNT(A7:A16)</f>
        <v>10</v>
      </c>
      <c r="D21" s="1" t="str">
        <f aca="false">_xlfn.FORMULATEXT(C21)</f>
        <v>=COUNT(A7:A16)</v>
      </c>
    </row>
    <row r="23" s="2" customFormat="true" ht="15" hidden="false" customHeight="false" outlineLevel="0" collapsed="false">
      <c r="A23" s="2" t="s">
        <v>16</v>
      </c>
      <c r="G23" s="2" t="s">
        <v>17</v>
      </c>
    </row>
    <row r="24" customFormat="false" ht="15" hidden="false" customHeight="false" outlineLevel="0" collapsed="false">
      <c r="A24" s="1" t="s">
        <v>18</v>
      </c>
      <c r="B24" s="3" t="n">
        <f aca="false">AVERAGE(A7:A16)</f>
        <v>70</v>
      </c>
      <c r="C24" s="1" t="str">
        <f aca="false">_xlfn.FORMULATEXT(B24)</f>
        <v>=AVERAGE(A7:A16)</v>
      </c>
      <c r="G24" s="3" t="s">
        <v>19</v>
      </c>
      <c r="H24" s="3" t="n">
        <f aca="false">SQRT(I13)</f>
        <v>24.5967477524977</v>
      </c>
      <c r="I24" s="1" t="str">
        <f aca="false">_xlfn.FORMULATEXT(H24)</f>
        <v>=SQRT(I13)</v>
      </c>
    </row>
    <row r="26" s="2" customFormat="true" ht="15" hidden="false" customHeight="false" outlineLevel="0" collapsed="false">
      <c r="A26" s="2" t="s">
        <v>20</v>
      </c>
      <c r="G26" s="2" t="s">
        <v>21</v>
      </c>
    </row>
    <row r="27" customFormat="false" ht="15.65" hidden="false" customHeight="false" outlineLevel="0" collapsed="false">
      <c r="A27" s="6" t="s">
        <v>22</v>
      </c>
      <c r="B27" s="1" t="n">
        <f aca="false">I14/(I13*H24)</f>
        <v>-0.408237805058188</v>
      </c>
      <c r="C27" s="1" t="str">
        <f aca="false">_xlfn.FORMULATEXT(B27)</f>
        <v>=I14/(I13*H24)</v>
      </c>
      <c r="G27" s="6" t="s">
        <v>23</v>
      </c>
      <c r="H27" s="1" t="n">
        <f aca="false">I15/I13^2</f>
        <v>1.67030940509528</v>
      </c>
      <c r="I27" s="1" t="str">
        <f aca="false">_xlfn.FORMULATEXT(H27)</f>
        <v>=I15/I13^2</v>
      </c>
    </row>
    <row r="28" customFormat="false" ht="6" hidden="false" customHeight="true" outlineLevel="0" collapsed="false">
      <c r="A28" s="4" t="n">
        <v>1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30" customFormat="false" ht="15" hidden="false" customHeight="false" outlineLevel="0" collapsed="false">
      <c r="G30" s="2" t="s">
        <v>24</v>
      </c>
    </row>
    <row r="31" customFormat="false" ht="15" hidden="false" customHeight="false" outlineLevel="0" collapsed="false">
      <c r="G31" s="2" t="s">
        <v>25</v>
      </c>
    </row>
  </sheetData>
  <printOptions headings="true" gridLines="true" gridLinesSet="true" horizontalCentered="false" verticalCentered="false"/>
  <pageMargins left="0.7" right="0.7" top="0.75" bottom="0.75" header="0.511811023622047" footer="0.511811023622047"/>
  <pageSetup paperSize="1" scale="8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2025-05-27T07:05:07Z</dcterms:created>
  <dc:creator>Hp Victius</dc:creator>
  <dc:description/>
  <dc:language>en-US</dc:language>
  <cp:lastModifiedBy/>
  <cp:lastPrinted>2025-05-27T20:38:38Z</cp:lastPrinted>
  <dcterms:modified xsi:type="dcterms:W3CDTF">2025-05-27T20:45:25Z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