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SD008\"/>
    </mc:Choice>
  </mc:AlternateContent>
  <bookViews>
    <workbookView xWindow="0" yWindow="0" windowWidth="20490" windowHeight="7860"/>
  </bookViews>
  <sheets>
    <sheet name="總表" sheetId="11" r:id="rId1"/>
    <sheet name="備註說明" sheetId="9" r:id="rId2"/>
    <sheet name="測試結果報告" sheetId="8" r:id="rId3"/>
    <sheet name="登入後導至首頁" sheetId="5" r:id="rId4"/>
    <sheet name="顯示功能清單" sheetId="12" r:id="rId5"/>
    <sheet name="顯示使用者資訊" sheetId="13" r:id="rId6"/>
    <sheet name="顯示跑馬燈" sheetId="14" r:id="rId7"/>
    <sheet name="顯示巡覽列" sheetId="15" r:id="rId8"/>
    <sheet name="顯示頁籤" sheetId="17" r:id="rId9"/>
    <sheet name="顯示首頁" sheetId="18" r:id="rId10"/>
    <sheet name="顯示功能清單的Content頁面" sheetId="19" r:id="rId11"/>
    <sheet name="顯示異常警示及待辦事項" sheetId="20" r:id="rId12"/>
  </sheets>
  <definedNames>
    <definedName name="原因分類">備註說明!$D$2:$D$8</definedName>
    <definedName name="植入Bug來源">備註說明!$A$2:$A$32</definedName>
    <definedName name="測試頁面">測試結果報告!$C$2:$M$2</definedName>
  </definedNames>
  <calcPr calcId="152511"/>
</workbook>
</file>

<file path=xl/calcChain.xml><?xml version="1.0" encoding="utf-8"?>
<calcChain xmlns="http://schemas.openxmlformats.org/spreadsheetml/2006/main">
  <c r="N5" i="8" l="1"/>
  <c r="N4" i="8"/>
  <c r="N3" i="8"/>
  <c r="D3" i="8"/>
  <c r="L3" i="8" l="1"/>
  <c r="M3" i="8"/>
  <c r="L4" i="8"/>
  <c r="M4" i="8"/>
  <c r="L5" i="8"/>
  <c r="M5" i="8"/>
  <c r="L1" i="8"/>
  <c r="I1" i="8"/>
  <c r="M8" i="8"/>
  <c r="N8" i="8" s="1"/>
  <c r="M9" i="8"/>
  <c r="N9" i="8"/>
  <c r="M10" i="8"/>
  <c r="N10" i="8" s="1"/>
  <c r="M11" i="8"/>
  <c r="N11" i="8"/>
  <c r="M12" i="8"/>
  <c r="N12" i="8" s="1"/>
  <c r="M13" i="8"/>
  <c r="N13" i="8" s="1"/>
  <c r="M14" i="8"/>
  <c r="N14" i="8" s="1"/>
  <c r="M15" i="8"/>
  <c r="N15" i="8"/>
  <c r="M16" i="8"/>
  <c r="N16" i="8" s="1"/>
  <c r="M17" i="8"/>
  <c r="N17" i="8"/>
  <c r="M18" i="8"/>
  <c r="N18" i="8" s="1"/>
  <c r="M19" i="8"/>
  <c r="N19" i="8"/>
  <c r="M20" i="8"/>
  <c r="N20" i="8" s="1"/>
  <c r="M21" i="8"/>
  <c r="N21" i="8" s="1"/>
  <c r="M22" i="8"/>
  <c r="N22" i="8" s="1"/>
  <c r="M23" i="8"/>
  <c r="N23" i="8"/>
  <c r="M24" i="8"/>
  <c r="N24" i="8" s="1"/>
  <c r="M25" i="8"/>
  <c r="N25" i="8"/>
  <c r="M26" i="8"/>
  <c r="N26" i="8" s="1"/>
  <c r="M27" i="8"/>
  <c r="N27" i="8"/>
  <c r="M28" i="8"/>
  <c r="N28" i="8" s="1"/>
  <c r="M29" i="8"/>
  <c r="N29" i="8" s="1"/>
  <c r="M30" i="8"/>
  <c r="N30" i="8" s="1"/>
  <c r="M31" i="8"/>
  <c r="N31" i="8"/>
  <c r="M32" i="8"/>
  <c r="N32" i="8" s="1"/>
  <c r="M33" i="8"/>
  <c r="N33" i="8"/>
  <c r="M34" i="8"/>
  <c r="N34" i="8" s="1"/>
  <c r="M35" i="8"/>
  <c r="N35" i="8"/>
  <c r="M36" i="8"/>
  <c r="N36" i="8" s="1"/>
  <c r="M37" i="8"/>
  <c r="N37" i="8" s="1"/>
  <c r="M38" i="8"/>
  <c r="N38" i="8" s="1"/>
  <c r="M39" i="8"/>
  <c r="N39" i="8"/>
  <c r="M40" i="8"/>
  <c r="N40" i="8" s="1"/>
  <c r="M41" i="8"/>
  <c r="N41" i="8"/>
  <c r="M42" i="8"/>
  <c r="N42" i="8" s="1"/>
  <c r="M43" i="8"/>
  <c r="N43" i="8"/>
  <c r="M44" i="8"/>
  <c r="N44" i="8" s="1"/>
  <c r="M45" i="8"/>
  <c r="N45" i="8" s="1"/>
  <c r="M46" i="8"/>
  <c r="N46" i="8" s="1"/>
  <c r="M47" i="8"/>
  <c r="N47" i="8"/>
  <c r="M48" i="8"/>
  <c r="N48" i="8" s="1"/>
  <c r="M49" i="8"/>
  <c r="N49" i="8"/>
  <c r="M50" i="8"/>
  <c r="N50" i="8" s="1"/>
  <c r="M51" i="8"/>
  <c r="N51" i="8"/>
  <c r="M52" i="8"/>
  <c r="N52" i="8" s="1"/>
  <c r="M53" i="8"/>
  <c r="N53" i="8" s="1"/>
  <c r="M54" i="8"/>
  <c r="N54" i="8" s="1"/>
  <c r="M55" i="8"/>
  <c r="N55" i="8"/>
  <c r="M56" i="8"/>
  <c r="N56" i="8" s="1"/>
  <c r="M57" i="8"/>
  <c r="N57" i="8"/>
  <c r="M58" i="8"/>
  <c r="N58" i="8" s="1"/>
  <c r="M59" i="8"/>
  <c r="N59" i="8"/>
  <c r="M60" i="8"/>
  <c r="N60" i="8" s="1"/>
  <c r="M61" i="8"/>
  <c r="N61" i="8" s="1"/>
  <c r="M62" i="8"/>
  <c r="N62" i="8" s="1"/>
  <c r="M63" i="8"/>
  <c r="N63" i="8"/>
  <c r="M64" i="8"/>
  <c r="N64" i="8" s="1"/>
  <c r="M65" i="8"/>
  <c r="N65" i="8"/>
  <c r="M66" i="8"/>
  <c r="N66" i="8" s="1"/>
  <c r="M67" i="8"/>
  <c r="N67" i="8"/>
  <c r="M68" i="8"/>
  <c r="N68" i="8" s="1"/>
  <c r="M69" i="8"/>
  <c r="N69" i="8" s="1"/>
  <c r="M70" i="8"/>
  <c r="N70" i="8" s="1"/>
  <c r="M71" i="8"/>
  <c r="N71" i="8"/>
  <c r="M72" i="8"/>
  <c r="N72" i="8" s="1"/>
  <c r="M73" i="8"/>
  <c r="N73" i="8"/>
  <c r="M74" i="8"/>
  <c r="N74" i="8" s="1"/>
  <c r="M75" i="8"/>
  <c r="N75" i="8"/>
  <c r="M76" i="8"/>
  <c r="N76" i="8" s="1"/>
  <c r="M77" i="8"/>
  <c r="N77" i="8" s="1"/>
  <c r="M78" i="8"/>
  <c r="N78" i="8" s="1"/>
  <c r="M79" i="8"/>
  <c r="N79" i="8"/>
  <c r="M80" i="8"/>
  <c r="N80" i="8" s="1"/>
  <c r="M81" i="8"/>
  <c r="N81" i="8"/>
  <c r="M82" i="8"/>
  <c r="N82" i="8" s="1"/>
  <c r="M83" i="8"/>
  <c r="N83" i="8"/>
  <c r="M84" i="8"/>
  <c r="N84" i="8" s="1"/>
  <c r="M85" i="8"/>
  <c r="N85" i="8" s="1"/>
  <c r="M86" i="8"/>
  <c r="N86" i="8" s="1"/>
  <c r="M87" i="8"/>
  <c r="N87" i="8"/>
  <c r="M88" i="8"/>
  <c r="N88" i="8" s="1"/>
  <c r="M89" i="8"/>
  <c r="N89" i="8"/>
  <c r="M90" i="8"/>
  <c r="N90" i="8" s="1"/>
  <c r="M91" i="8"/>
  <c r="N91" i="8"/>
  <c r="M92" i="8"/>
  <c r="N92" i="8" s="1"/>
  <c r="M93" i="8"/>
  <c r="N93" i="8" s="1"/>
  <c r="M94" i="8"/>
  <c r="N94" i="8" s="1"/>
  <c r="M95" i="8"/>
  <c r="N95" i="8"/>
  <c r="M96" i="8"/>
  <c r="N96" i="8" s="1"/>
  <c r="M97" i="8"/>
  <c r="N97" i="8"/>
  <c r="M98" i="8"/>
  <c r="N98" i="8" s="1"/>
  <c r="M99" i="8"/>
  <c r="N99" i="8"/>
  <c r="M100" i="8"/>
  <c r="N100" i="8" s="1"/>
  <c r="M101" i="8"/>
  <c r="N101" i="8" s="1"/>
  <c r="M102" i="8"/>
  <c r="N102" i="8" s="1"/>
  <c r="M103" i="8"/>
  <c r="N103" i="8"/>
  <c r="M104" i="8"/>
  <c r="N104" i="8" s="1"/>
  <c r="M105" i="8"/>
  <c r="N105" i="8"/>
  <c r="M106" i="8"/>
  <c r="N106" i="8" s="1"/>
  <c r="M107" i="8"/>
  <c r="N107" i="8"/>
  <c r="M108" i="8"/>
  <c r="N108" i="8" s="1"/>
  <c r="M109" i="8"/>
  <c r="N109" i="8" s="1"/>
  <c r="M110" i="8"/>
  <c r="N110" i="8" s="1"/>
  <c r="M111" i="8"/>
  <c r="N111" i="8"/>
  <c r="M112" i="8"/>
  <c r="N112" i="8" s="1"/>
  <c r="M113" i="8"/>
  <c r="N113" i="8"/>
  <c r="M114" i="8"/>
  <c r="N114" i="8" s="1"/>
  <c r="M115" i="8"/>
  <c r="N115" i="8"/>
  <c r="M116" i="8"/>
  <c r="N116" i="8" s="1"/>
  <c r="M117" i="8"/>
  <c r="N117" i="8" s="1"/>
  <c r="M118" i="8"/>
  <c r="N118" i="8" s="1"/>
  <c r="M119" i="8"/>
  <c r="N119" i="8"/>
  <c r="M120" i="8"/>
  <c r="N120" i="8" s="1"/>
  <c r="M121" i="8"/>
  <c r="N121" i="8"/>
  <c r="M122" i="8"/>
  <c r="N122" i="8" s="1"/>
  <c r="M123" i="8"/>
  <c r="N123" i="8"/>
  <c r="M124" i="8"/>
  <c r="N124" i="8" s="1"/>
  <c r="M125" i="8"/>
  <c r="N125" i="8" s="1"/>
  <c r="M126" i="8"/>
  <c r="N126" i="8" s="1"/>
  <c r="M127" i="8"/>
  <c r="N127" i="8"/>
  <c r="M128" i="8"/>
  <c r="N128" i="8" s="1"/>
  <c r="M129" i="8"/>
  <c r="N129" i="8"/>
  <c r="M130" i="8"/>
  <c r="N130" i="8" s="1"/>
  <c r="M131" i="8"/>
  <c r="N131" i="8"/>
  <c r="M132" i="8"/>
  <c r="N132" i="8" s="1"/>
  <c r="M133" i="8"/>
  <c r="N133" i="8" s="1"/>
  <c r="M134" i="8"/>
  <c r="N134" i="8" s="1"/>
  <c r="M135" i="8"/>
  <c r="N135" i="8"/>
  <c r="M136" i="8"/>
  <c r="N136" i="8" s="1"/>
  <c r="M137" i="8"/>
  <c r="N137" i="8"/>
  <c r="M138" i="8"/>
  <c r="N138" i="8" s="1"/>
  <c r="M139" i="8"/>
  <c r="N139" i="8"/>
  <c r="M140" i="8"/>
  <c r="N140" i="8" s="1"/>
  <c r="M141" i="8"/>
  <c r="N141" i="8" s="1"/>
  <c r="M142" i="8"/>
  <c r="N142" i="8" s="1"/>
  <c r="M143" i="8"/>
  <c r="N143" i="8"/>
  <c r="M144" i="8"/>
  <c r="N144" i="8" s="1"/>
  <c r="M145" i="8"/>
  <c r="N145" i="8"/>
  <c r="M146" i="8"/>
  <c r="N146" i="8" s="1"/>
  <c r="M147" i="8"/>
  <c r="N147" i="8"/>
  <c r="M148" i="8"/>
  <c r="N148" i="8" s="1"/>
  <c r="M149" i="8"/>
  <c r="N149" i="8" s="1"/>
  <c r="M150" i="8"/>
  <c r="N150" i="8" s="1"/>
  <c r="M151" i="8"/>
  <c r="N151" i="8"/>
  <c r="M152" i="8"/>
  <c r="N152" i="8" s="1"/>
  <c r="M153" i="8"/>
  <c r="N153" i="8"/>
  <c r="M154" i="8"/>
  <c r="N154" i="8" s="1"/>
  <c r="M155" i="8"/>
  <c r="N155" i="8"/>
  <c r="M156" i="8"/>
  <c r="N156" i="8" s="1"/>
  <c r="M157" i="8"/>
  <c r="N157" i="8" s="1"/>
  <c r="M158" i="8"/>
  <c r="N158" i="8" s="1"/>
  <c r="M159" i="8"/>
  <c r="N159" i="8"/>
  <c r="M160" i="8"/>
  <c r="N160" i="8" s="1"/>
  <c r="M161" i="8"/>
  <c r="N161" i="8"/>
  <c r="M162" i="8"/>
  <c r="N162" i="8" s="1"/>
  <c r="M163" i="8"/>
  <c r="N163" i="8"/>
  <c r="M164" i="8"/>
  <c r="N164" i="8" s="1"/>
  <c r="M165" i="8"/>
  <c r="N165" i="8" s="1"/>
  <c r="M166" i="8"/>
  <c r="N166" i="8" s="1"/>
  <c r="M167" i="8"/>
  <c r="N167" i="8"/>
  <c r="M168" i="8"/>
  <c r="N168" i="8" s="1"/>
  <c r="M169" i="8"/>
  <c r="N169" i="8"/>
  <c r="M170" i="8"/>
  <c r="N170" i="8" s="1"/>
  <c r="M171" i="8"/>
  <c r="N171" i="8"/>
  <c r="M172" i="8"/>
  <c r="N172" i="8" s="1"/>
  <c r="M173" i="8"/>
  <c r="N173" i="8" s="1"/>
  <c r="M174" i="8"/>
  <c r="N174" i="8" s="1"/>
  <c r="M175" i="8"/>
  <c r="N175" i="8"/>
  <c r="M176" i="8"/>
  <c r="N176" i="8" s="1"/>
  <c r="M177" i="8"/>
  <c r="N177" i="8"/>
  <c r="M178" i="8"/>
  <c r="N178" i="8" s="1"/>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E4" i="8"/>
  <c r="E5" i="8"/>
  <c r="F4" i="8"/>
  <c r="G4" i="8"/>
  <c r="F3" i="8"/>
  <c r="I3" i="8"/>
  <c r="J5" i="8"/>
  <c r="D5" i="8"/>
  <c r="K4" i="8"/>
  <c r="C5" i="8"/>
  <c r="H4" i="8"/>
  <c r="I5" i="8"/>
  <c r="H3" i="8"/>
  <c r="C3" i="8"/>
  <c r="I4" i="8"/>
  <c r="D4" i="8"/>
  <c r="F5" i="8"/>
  <c r="G5" i="8"/>
  <c r="K3" i="8"/>
  <c r="H5" i="8"/>
  <c r="J4" i="8"/>
  <c r="J3" i="8"/>
  <c r="K5" i="8"/>
  <c r="G3" i="8"/>
  <c r="C4" i="8"/>
  <c r="E3" i="8"/>
  <c r="A5" i="8" l="1"/>
  <c r="A4" i="8"/>
  <c r="A3" i="8"/>
</calcChain>
</file>

<file path=xl/sharedStrings.xml><?xml version="1.0" encoding="utf-8"?>
<sst xmlns="http://schemas.openxmlformats.org/spreadsheetml/2006/main" count="585" uniqueCount="288">
  <si>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</si>
  <si>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</si>
  <si>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</si>
  <si>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</si>
  <si>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</si>
  <si>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</si>
  <si>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</si>
  <si>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</si>
  <si>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</si>
  <si>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</si>
  <si>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</si>
  <si>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</si>
  <si>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</si>
  <si>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</si>
  <si>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</si>
  <si>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</si>
  <si>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</si>
  <si>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</si>
  <si>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</si>
  <si>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</si>
  <si>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</si>
  <si>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</si>
  <si>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</si>
  <si>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</si>
  <si>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</si>
  <si>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</si>
  <si>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</si>
  <si>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</si>
  <si>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</si>
  <si>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</si>
  <si>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</si>
  <si>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</si>
  <si>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</si>
  <si>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</si>
  <si>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</si>
  <si>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</si>
  <si>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</si>
  <si>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</si>
  <si>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</si>
  <si>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</si>
  <si>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</si>
  <si>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</si>
  <si>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</si>
  <si>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</si>
  <si>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</si>
  <si>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</si>
  <si>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</si>
  <si>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</si>
  <si>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</si>
  <si>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</si>
  <si>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</si>
  <si>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</si>
  <si>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</si>
  <si>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</si>
  <si>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</si>
  <si>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</si>
  <si>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</si>
  <si>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</si>
  <si>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</si>
  <si>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</si>
  <si>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</si>
  <si>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</si>
  <si>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</si>
  <si>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</si>
  <si>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</si>
  <si>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</si>
  <si>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</si>
  <si>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</si>
  <si>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</si>
  <si>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</si>
  <si>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</si>
  <si>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</si>
  <si>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</si>
  <si>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</si>
  <si>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</si>
  <si>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</si>
  <si>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</si>
  <si>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</si>
  <si>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</si>
  <si>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</si>
  <si>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</si>
  <si>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</si>
  <si>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</si>
  <si>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</si>
  <si>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</si>
  <si>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異常系</t>
    <phoneticPr fontId="4" type="noConversion"/>
  </si>
  <si>
    <t>測試資料說明</t>
    <phoneticPr fontId="2" type="noConversion"/>
  </si>
  <si>
    <t>C-1.1</t>
    <phoneticPr fontId="4" type="noConversion"/>
  </si>
  <si>
    <t>異動功能</t>
    <phoneticPr fontId="4" type="noConversion"/>
  </si>
  <si>
    <t>使用者登入後，進入首頁判斷重複登入</t>
    <phoneticPr fontId="2" type="noConversion"/>
  </si>
  <si>
    <t>1.使用者登入後，進入首頁判斷重複登入。
2.顯示confirm視窗提示，帳號重覆登入(APF訊息提示01006)</t>
    <phoneticPr fontId="2" type="noConversion"/>
  </si>
  <si>
    <t>RA006_APF0001_登入主畫面與框架顯示.xlsx</t>
    <phoneticPr fontId="2" type="noConversion"/>
  </si>
  <si>
    <t>準備資料：
帳號：test0001，SID：2511
以此帳號登入後，開啟不同的瀏覽器，再以此帳號登入</t>
    <phoneticPr fontId="2" type="noConversion"/>
  </si>
  <si>
    <t>使用者選擇強制登出已重複登入的帳號</t>
    <phoneticPr fontId="2" type="noConversion"/>
  </si>
  <si>
    <t>同上</t>
  </si>
  <si>
    <t>使用者選擇放棄重複登入</t>
    <phoneticPr fontId="2" type="noConversion"/>
  </si>
  <si>
    <t>使用者初次登入後頁面載入</t>
    <phoneticPr fontId="4" type="noConversion"/>
  </si>
  <si>
    <t>準備資料：
帳號：test0001，SID：2511
同時在apf_user_profile中新增此資料，但pwd_update設為null</t>
    <phoneticPr fontId="4" type="noConversion"/>
  </si>
  <si>
    <t>RA006_APF0301_帳號設定.xls</t>
    <phoneticPr fontId="4" type="noConversion"/>
  </si>
  <si>
    <t>使用者密碼逾期之頁面載入</t>
    <phoneticPr fontId="4" type="noConversion"/>
  </si>
  <si>
    <t>1.使用者登入後，進入首頁判斷密碼逾期，秀出黑底遮罩蓋住整頁，前景為「帳號設定」頁面。
2.提示，請更新密碼(APF訊息提示01008)
3.「帳號設定」畫面欄位空白。
4.預設Focus在舊密碼欄位。</t>
    <phoneticPr fontId="4" type="noConversion"/>
  </si>
  <si>
    <t>準備資料：
帳號：test0001，SID：2511
同時在apf_user_profile中新增此資料，但pwd_update設為接近測試當天的93天以前之日期</t>
    <phoneticPr fontId="4" type="noConversion"/>
  </si>
  <si>
    <t>同上</t>
    <phoneticPr fontId="4" type="noConversion"/>
  </si>
  <si>
    <t>首次輸入欄位</t>
    <phoneticPr fontId="4" type="noConversion"/>
  </si>
  <si>
    <t>1.沒有即時檢核欄位
2.畫面輸入正常</t>
    <phoneticPr fontId="4" type="noConversion"/>
  </si>
  <si>
    <t>輸入資料:
舊密碼：1234
新密碼：abcd1234
確認密碼：abcd1234
密碼提示：akb48</t>
    <phoneticPr fontId="4" type="noConversion"/>
  </si>
  <si>
    <t>按儲存按鈕</t>
    <phoneticPr fontId="4" type="noConversion"/>
  </si>
  <si>
    <t>1.將一筆更新新增至Core_User。
2.如果apf_user_profile有sid資料則新增；反之則更新。
3.回應變更成功訊息。(APF訊息提示01001)
4.設定完密碼修改及密碼提示後，黑色遮罩及「帳號設定」頁面消失，展現背景的框架。</t>
    <phoneticPr fontId="4" type="noConversion"/>
  </si>
  <si>
    <t>登入後導至首頁(重複登入)</t>
    <phoneticPr fontId="2" type="noConversion"/>
  </si>
  <si>
    <t>登入後導至首頁(需變更密碼)</t>
    <phoneticPr fontId="2" type="noConversion"/>
  </si>
  <si>
    <t>顯示功能清單</t>
    <phoneticPr fontId="2" type="noConversion"/>
  </si>
  <si>
    <t>RA006_APF0502_可顯示功能清單查詢.xlsx</t>
    <phoneticPr fontId="2" type="noConversion"/>
  </si>
  <si>
    <t>準備資料：
帳號：test0001，SID：2511
於</t>
    <phoneticPr fontId="2" type="noConversion"/>
  </si>
  <si>
    <t>登入後導至首頁顯示功能清單(APF_0001MM1_Menu)</t>
    <phoneticPr fontId="2" type="noConversion"/>
  </si>
  <si>
    <t>登入後導至首頁顯示使用者資訊(APF_0001MM1_Status)</t>
    <phoneticPr fontId="2" type="noConversion"/>
  </si>
  <si>
    <t>異常系</t>
    <phoneticPr fontId="4" type="noConversion"/>
  </si>
  <si>
    <t>查詢功能</t>
    <phoneticPr fontId="4" type="noConversion"/>
  </si>
  <si>
    <t>查詢功能</t>
    <phoneticPr fontId="4" type="noConversion"/>
  </si>
  <si>
    <t>登入後導至首頁顯示功能清單失敗(APF_0001MM1_Menu)</t>
    <phoneticPr fontId="2" type="noConversion"/>
  </si>
  <si>
    <t>顯示功能清單失敗</t>
    <phoneticPr fontId="2" type="noConversion"/>
  </si>
  <si>
    <t>C-2.1</t>
    <phoneticPr fontId="4" type="noConversion"/>
  </si>
  <si>
    <t>C-2.2</t>
  </si>
  <si>
    <t>C-1.2</t>
  </si>
  <si>
    <t>C-1.3</t>
  </si>
  <si>
    <r>
      <t>1.使用者登入後，根據使用者所屬角色權限，顯示功能清單-</t>
    </r>
    <r>
      <rPr>
        <sz val="11"/>
        <color rgb="FFFF0000"/>
        <rFont val="細明體"/>
        <family val="3"/>
        <charset val="136"/>
      </rPr>
      <t>APF模組-使用者管理-權限設定-角色帳號對應</t>
    </r>
    <phoneticPr fontId="2" type="noConversion"/>
  </si>
  <si>
    <r>
      <t>1.使用者登入後，根據使用者所屬角色權限，顯示功能清單-</t>
    </r>
    <r>
      <rPr>
        <sz val="11"/>
        <color rgb="FFFF0000"/>
        <rFont val="細明體"/>
        <family val="3"/>
        <charset val="136"/>
      </rPr>
      <t>APF模組-使用者管理-功能清單設定</t>
    </r>
    <phoneticPr fontId="2" type="noConversion"/>
  </si>
  <si>
    <t>準備資料：
帳號：test0001，SID：2511
屬於角色SuperUser成員，該角色成員可檢視功能清單-APF模組-使用者管理-權限設定-角色帳號對應</t>
    <phoneticPr fontId="2" type="noConversion"/>
  </si>
  <si>
    <t>準備資料：
帳號：test0001，SID：2511
屬於角色SuperUser成員，該角色成員可檢視功能清單-APF模組-使用者管理-權限設定-角色帳號對應</t>
    <phoneticPr fontId="2" type="noConversion"/>
  </si>
  <si>
    <t>查詢功能</t>
    <phoneticPr fontId="4" type="noConversion"/>
  </si>
  <si>
    <t>APF0001_登入主畫面與框架顯示.xlsx</t>
    <phoneticPr fontId="2" type="noConversion"/>
  </si>
  <si>
    <t>同上</t>
    <phoneticPr fontId="2" type="noConversion"/>
  </si>
  <si>
    <t>登入後導至首頁</t>
    <phoneticPr fontId="2" type="noConversion"/>
  </si>
  <si>
    <t>產生Login Log</t>
    <phoneticPr fontId="2" type="noConversion"/>
  </si>
  <si>
    <t>1.使用者登入後，紀錄Login Log</t>
    <phoneticPr fontId="2" type="noConversion"/>
  </si>
  <si>
    <t>準備資料：
帳號：test0001，SID：2511</t>
    <phoneticPr fontId="2" type="noConversion"/>
  </si>
  <si>
    <t>C-3.1</t>
    <phoneticPr fontId="4" type="noConversion"/>
  </si>
  <si>
    <t>C-3.2</t>
  </si>
  <si>
    <t>C-3.3</t>
  </si>
  <si>
    <t>說明</t>
    <phoneticPr fontId="2" type="noConversion"/>
  </si>
  <si>
    <t>連結</t>
    <phoneticPr fontId="2" type="noConversion"/>
  </si>
  <si>
    <t>View</t>
    <phoneticPr fontId="2" type="noConversion"/>
  </si>
  <si>
    <r>
      <t xml:space="preserve">SD008_功能測試驗收規格書_APF0001 </t>
    </r>
    <r>
      <rPr>
        <sz val="20"/>
        <color indexed="8"/>
        <rFont val="標楷體"/>
        <family val="4"/>
        <charset val="136"/>
      </rPr>
      <t>總表</t>
    </r>
    <phoneticPr fontId="2" type="noConversion"/>
  </si>
  <si>
    <t>登入後導至首頁</t>
    <phoneticPr fontId="2" type="noConversion"/>
  </si>
  <si>
    <t>UISpec</t>
    <phoneticPr fontId="2" type="noConversion"/>
  </si>
  <si>
    <t>測試分類</t>
    <phoneticPr fontId="2" type="noConversion"/>
  </si>
  <si>
    <t>異常系</t>
    <phoneticPr fontId="4" type="noConversion"/>
  </si>
  <si>
    <t>按下登出按鈕</t>
    <phoneticPr fontId="2" type="noConversion"/>
  </si>
  <si>
    <t>同上</t>
    <phoneticPr fontId="2" type="noConversion"/>
  </si>
  <si>
    <t>C-2.1</t>
    <phoneticPr fontId="4" type="noConversion"/>
  </si>
  <si>
    <t>C-1.1</t>
    <phoneticPr fontId="4" type="noConversion"/>
  </si>
  <si>
    <t>v</t>
  </si>
  <si>
    <t>v</t>
    <phoneticPr fontId="2" type="noConversion"/>
  </si>
  <si>
    <t>v</t>
    <phoneticPr fontId="2" type="noConversion"/>
  </si>
  <si>
    <t>v</t>
    <phoneticPr fontId="2" type="noConversion"/>
  </si>
  <si>
    <t>回總表</t>
    <phoneticPr fontId="2" type="noConversion"/>
  </si>
  <si>
    <t>返回登入頁(APF0002MM1)</t>
    <phoneticPr fontId="2" type="noConversion"/>
  </si>
  <si>
    <r>
      <t>1.使用者登入後，根據使用者所屬角色權限，顯示功能清單-</t>
    </r>
    <r>
      <rPr>
        <sz val="11"/>
        <color rgb="FFFF0000"/>
        <rFont val="細明體"/>
        <family val="3"/>
        <charset val="136"/>
      </rPr>
      <t>APF模組-使用者管理-權限設定-角色帳號對應</t>
    </r>
    <r>
      <rPr>
        <sz val="11"/>
        <rFont val="細明體"/>
        <family val="3"/>
        <charset val="136"/>
      </rPr>
      <t xml:space="preserve">，及
</t>
    </r>
    <r>
      <rPr>
        <sz val="11"/>
        <color rgb="FFFF0000"/>
        <rFont val="細明體"/>
        <family val="3"/>
        <charset val="136"/>
      </rPr>
      <t>APF模組-使用者管理-功能清單設定</t>
    </r>
    <phoneticPr fontId="2" type="noConversion"/>
  </si>
  <si>
    <t>產生Login Log失敗</t>
    <phoneticPr fontId="2" type="noConversion"/>
  </si>
  <si>
    <t>1.產生Error Log</t>
    <phoneticPr fontId="2" type="noConversion"/>
  </si>
  <si>
    <t>1.功能清單載入時，資料讀取逾時，載入失敗，並寫入Error Log</t>
    <phoneticPr fontId="2" type="noConversion"/>
  </si>
  <si>
    <t>1.功能清單載入時，發生未預期的失敗(功能清單資料錯誤)，並寫入Error Log</t>
    <phoneticPr fontId="2" type="noConversion"/>
  </si>
  <si>
    <t>登入後導至首頁顯示使用者資訊失敗(APF_0001MM1_Status)</t>
    <phoneticPr fontId="2" type="noConversion"/>
  </si>
  <si>
    <t>顯示使用者資訊</t>
    <phoneticPr fontId="2" type="noConversion"/>
  </si>
  <si>
    <t>顯示使用者資訊失敗</t>
    <phoneticPr fontId="2" type="noConversion"/>
  </si>
  <si>
    <t>1.使用者登入後，顯示員工編號、員工姓名、所屬單位名稱、權限職稱名稱、系統時間，及登出按鈕</t>
    <phoneticPr fontId="2" type="noConversion"/>
  </si>
  <si>
    <t>1.讀取CMD模組所屬單位名稱失敗，連線逾時，並寫入Error Log</t>
    <phoneticPr fontId="2" type="noConversion"/>
  </si>
  <si>
    <t>1.讀取APF模組權限職稱名稱失敗，連線逾時，並寫入Error Log</t>
    <phoneticPr fontId="2" type="noConversion"/>
  </si>
  <si>
    <t>登入後導至首頁顯示跑馬燈(APF_0001MM1_Marquee)</t>
    <phoneticPr fontId="2" type="noConversion"/>
  </si>
  <si>
    <t>查詢功能</t>
    <phoneticPr fontId="4" type="noConversion"/>
  </si>
  <si>
    <t>顯示跑馬燈資訊</t>
    <phoneticPr fontId="2" type="noConversion"/>
  </si>
  <si>
    <t>RA006_APF0001_登入主畫面與框架顯示.xlsx</t>
    <phoneticPr fontId="2" type="noConversion"/>
  </si>
  <si>
    <t>C-4.1</t>
    <phoneticPr fontId="2" type="noConversion"/>
  </si>
  <si>
    <t>C-4.2</t>
  </si>
  <si>
    <t>C-4.3</t>
  </si>
  <si>
    <t>C-4.4</t>
  </si>
  <si>
    <t>顯示跑馬燈資訊失敗</t>
    <phoneticPr fontId="2" type="noConversion"/>
  </si>
  <si>
    <t>登入後導至首頁顯示跑馬燈失敗(APF_0001MM1_Marquee)</t>
    <phoneticPr fontId="2" type="noConversion"/>
  </si>
  <si>
    <t>1.顯示系統公告等系統資訊(公布欄訊息來源為ENS模組)</t>
    <phoneticPr fontId="2" type="noConversion"/>
  </si>
  <si>
    <t>1.讀取ENS模組公布欄訊息失敗，連線逾時，並寫入Error Log</t>
    <phoneticPr fontId="2" type="noConversion"/>
  </si>
  <si>
    <t>登入後導至首頁顯示巡覽列(APF_0001MM1_Path)</t>
    <phoneticPr fontId="2" type="noConversion"/>
  </si>
  <si>
    <t>登入後導至首頁顯示頁籤(APF_0001MM1_Tab)</t>
    <phoneticPr fontId="2" type="noConversion"/>
  </si>
  <si>
    <t>登入後導至首頁顯示首頁(APF_0001MM1_Content)</t>
    <phoneticPr fontId="2" type="noConversion"/>
  </si>
  <si>
    <t>顯示巡覽列</t>
  </si>
  <si>
    <t>顯示巡覽列</t>
    <phoneticPr fontId="2" type="noConversion"/>
  </si>
  <si>
    <t>顯示頁籤</t>
  </si>
  <si>
    <t>顯示首頁</t>
  </si>
  <si>
    <t>顯示功能清單的Content頁面</t>
  </si>
  <si>
    <t>顯示異常警示及待辦事項</t>
  </si>
  <si>
    <t>顯示使用者資訊</t>
    <phoneticPr fontId="2" type="noConversion"/>
  </si>
  <si>
    <t>顯示跑馬燈</t>
    <phoneticPr fontId="2" type="noConversion"/>
  </si>
  <si>
    <t>顯示跑馬燈</t>
    <phoneticPr fontId="2" type="noConversion"/>
  </si>
  <si>
    <t>顯示巡覽列</t>
    <phoneticPr fontId="2" type="noConversion"/>
  </si>
  <si>
    <t>顯示頁籤</t>
    <phoneticPr fontId="2" type="noConversion"/>
  </si>
  <si>
    <t>顯示首頁</t>
    <phoneticPr fontId="2" type="noConversion"/>
  </si>
  <si>
    <t>顯示功能清單的Content頁面</t>
    <phoneticPr fontId="2" type="noConversion"/>
  </si>
  <si>
    <t>顯示異常警示及待辦事項</t>
    <phoneticPr fontId="2" type="noConversion"/>
  </si>
  <si>
    <t>1.使用者點選confirm視窗的是
2.前一位登入的使用者Session被清除並登出。
3.當前使用者登入系統</t>
    <phoneticPr fontId="2" type="noConversion"/>
  </si>
  <si>
    <t>1.使用者點選confirm視窗的否
2.當前使用者返回登入頁(APF0002MM1)</t>
    <phoneticPr fontId="2" type="noConversion"/>
  </si>
  <si>
    <t>顯示巡覽列</t>
    <phoneticPr fontId="2" type="noConversion"/>
  </si>
  <si>
    <t>顯示巡覽列失敗</t>
    <phoneticPr fontId="2" type="noConversion"/>
  </si>
  <si>
    <t>1.巡覽列顯示「APF模組 / 使用者管理 / 權限設定 /角色帳號對應」</t>
    <phoneticPr fontId="2" type="noConversion"/>
  </si>
  <si>
    <t>1.巡覽列顯示「APF模組 / 使用者管理 /角色設定」</t>
    <phoneticPr fontId="2" type="noConversion"/>
  </si>
  <si>
    <t>準備資料：
帳號：rosie ，SID：2512
於</t>
    <phoneticPr fontId="2" type="noConversion"/>
  </si>
  <si>
    <t>1.巡覽列顯示「APF模組 / 使用者管理 /功能清單設定」</t>
    <phoneticPr fontId="2" type="noConversion"/>
  </si>
  <si>
    <t>C-1.4</t>
  </si>
  <si>
    <t>準備資料：
帳號：test0002，SID：2511
於</t>
    <phoneticPr fontId="2" type="noConversion"/>
  </si>
  <si>
    <t>1.巡覽列無法正常顯示，並寫入Error Log</t>
    <phoneticPr fontId="2" type="noConversion"/>
  </si>
  <si>
    <t>C-1.5</t>
  </si>
  <si>
    <t>1.巡覽列顯示「APF模組 / 使用者管理 / 權限設定 /角色功能對應」</t>
    <phoneticPr fontId="2" type="noConversion"/>
  </si>
  <si>
    <t>1.巡覽列顯示「APF模組 / 使用者管理 / 權限設定 /角色查詢範圍對應」</t>
    <phoneticPr fontId="2" type="noConversion"/>
  </si>
  <si>
    <t>顯示首頁頁籤</t>
    <phoneticPr fontId="2" type="noConversion"/>
  </si>
  <si>
    <t>準備資料：
點選功能清單-APF模組-使用者管理-權限設定-角色帳號對應</t>
    <phoneticPr fontId="2" type="noConversion"/>
  </si>
  <si>
    <t>準備資料：
點選功能清單-APF模組-使用者管理-角色設定</t>
    <phoneticPr fontId="2" type="noConversion"/>
  </si>
  <si>
    <t>準備資料：
點選功能清單-APF模組-使用者管理-功能清單設定</t>
    <phoneticPr fontId="2" type="noConversion"/>
  </si>
  <si>
    <t>準備資料：
點選功能清單-APF模組-使用者管理-權限設定-角色功能對應</t>
    <phoneticPr fontId="2" type="noConversion"/>
  </si>
  <si>
    <t>準備資料：
點選功能清單-APF模組-使用者管理-權限設定-角色查詢範圍對應</t>
    <phoneticPr fontId="2" type="noConversion"/>
  </si>
  <si>
    <r>
      <t>1.使用者登入後，根據使用者所屬角色權限，顯示功能清單-</t>
    </r>
    <r>
      <rPr>
        <sz val="11"/>
        <color rgb="FFFF0000"/>
        <rFont val="細明體"/>
        <family val="3"/>
        <charset val="136"/>
      </rPr>
      <t>APF模組-使用者管理-角色設定</t>
    </r>
    <phoneticPr fontId="2" type="noConversion"/>
  </si>
  <si>
    <t>C-1.6</t>
  </si>
  <si>
    <r>
      <t>1.使用者登入後，根據使用者所屬角色權限，顯示功能清單-</t>
    </r>
    <r>
      <rPr>
        <sz val="11"/>
        <color rgb="FFFF0000"/>
        <rFont val="細明體"/>
        <family val="3"/>
        <charset val="136"/>
      </rPr>
      <t>APF模組-使用者管理-權限設定-角色帳號對應</t>
    </r>
    <r>
      <rPr>
        <sz val="11"/>
        <rFont val="細明體"/>
        <family val="3"/>
        <charset val="136"/>
      </rPr>
      <t xml:space="preserve">，及
</t>
    </r>
    <r>
      <rPr>
        <sz val="11"/>
        <color rgb="FFFF0000"/>
        <rFont val="細明體"/>
        <family val="3"/>
        <charset val="136"/>
      </rPr>
      <t>APF模組-使用者管理-角色設定</t>
    </r>
    <phoneticPr fontId="2" type="noConversion"/>
  </si>
  <si>
    <t>C-1.7</t>
  </si>
  <si>
    <r>
      <t>1.使用者登入後，根據使用者所屬角色權限，顯示功能清單-</t>
    </r>
    <r>
      <rPr>
        <sz val="11"/>
        <color rgb="FFFF0000"/>
        <rFont val="細明體"/>
        <family val="3"/>
        <charset val="136"/>
      </rPr>
      <t>APF模組-使用者管理-功能清單設定</t>
    </r>
    <r>
      <rPr>
        <sz val="11"/>
        <rFont val="細明體"/>
        <family val="3"/>
        <charset val="136"/>
      </rPr>
      <t xml:space="preserve">，及
</t>
    </r>
    <r>
      <rPr>
        <sz val="11"/>
        <color rgb="FFFF0000"/>
        <rFont val="細明體"/>
        <family val="3"/>
        <charset val="136"/>
      </rPr>
      <t>APF模組-使用者管理-角色設定</t>
    </r>
    <phoneticPr fontId="2" type="noConversion"/>
  </si>
  <si>
    <r>
      <t>準備資料：
帳號：test0001，SID：2511
屬於角色</t>
    </r>
    <r>
      <rPr>
        <sz val="11"/>
        <color rgb="FFFF0000"/>
        <rFont val="細明體"/>
        <family val="3"/>
        <charset val="136"/>
      </rPr>
      <t>Administrator</t>
    </r>
    <r>
      <rPr>
        <sz val="11"/>
        <rFont val="細明體"/>
        <family val="3"/>
        <charset val="136"/>
      </rPr>
      <t>成員，該角色成員可檢視功能清單-APF模組-使用者管理-功能清單設定，且屬於角色</t>
    </r>
    <r>
      <rPr>
        <sz val="11"/>
        <color rgb="FFFF0000"/>
        <rFont val="細明體"/>
        <family val="3"/>
        <charset val="136"/>
      </rPr>
      <t>Guest</t>
    </r>
    <r>
      <rPr>
        <sz val="11"/>
        <rFont val="細明體"/>
        <family val="3"/>
        <charset val="136"/>
      </rPr>
      <t>成員，該角色成員可檢視功能清單-APF模組-使用者管理-角色設定</t>
    </r>
    <phoneticPr fontId="2" type="noConversion"/>
  </si>
  <si>
    <r>
      <t>準備資料：
帳號：test0001，SID：2511
屬於角色</t>
    </r>
    <r>
      <rPr>
        <sz val="11"/>
        <color rgb="FFFF0000"/>
        <rFont val="細明體"/>
        <family val="3"/>
        <charset val="136"/>
      </rPr>
      <t>SuperUser</t>
    </r>
    <r>
      <rPr>
        <sz val="11"/>
        <rFont val="細明體"/>
        <family val="3"/>
        <charset val="136"/>
      </rPr>
      <t>成員，該角色成員可檢視功能清單-APF模組-使用者管理-權限設定-角色帳號對應，且屬於角色</t>
    </r>
    <r>
      <rPr>
        <sz val="11"/>
        <color rgb="FFFF0000"/>
        <rFont val="細明體"/>
        <family val="3"/>
        <charset val="136"/>
      </rPr>
      <t>Administrator</t>
    </r>
    <r>
      <rPr>
        <sz val="11"/>
        <rFont val="細明體"/>
        <family val="3"/>
        <charset val="136"/>
      </rPr>
      <t>成員，該角色成員可檢視功能清單-APF模組-使用者管理-功能清單設定</t>
    </r>
    <phoneticPr fontId="2" type="noConversion"/>
  </si>
  <si>
    <r>
      <t>準備資料：
帳號：test0001，SID：2511
屬於角色</t>
    </r>
    <r>
      <rPr>
        <sz val="11"/>
        <color rgb="FFFF0000"/>
        <rFont val="細明體"/>
        <family val="3"/>
        <charset val="136"/>
      </rPr>
      <t>SuperUser</t>
    </r>
    <r>
      <rPr>
        <sz val="11"/>
        <rFont val="細明體"/>
        <family val="3"/>
        <charset val="136"/>
      </rPr>
      <t>成員，該角色成員可檢視功能清單-APF模組-使用者管理-權限設定-角色帳號對應</t>
    </r>
    <phoneticPr fontId="2" type="noConversion"/>
  </si>
  <si>
    <r>
      <t>準備資料：
帳號：test0001，SID：屬於角色</t>
    </r>
    <r>
      <rPr>
        <sz val="11"/>
        <color rgb="FFFF0000"/>
        <rFont val="細明體"/>
        <family val="3"/>
        <charset val="136"/>
      </rPr>
      <t>Administrator</t>
    </r>
    <r>
      <rPr>
        <sz val="11"/>
        <rFont val="細明體"/>
        <family val="3"/>
        <charset val="136"/>
      </rPr>
      <t>成員，該角色成員可檢視功能清單-APF模組-使用者管理-功能清單設定</t>
    </r>
    <phoneticPr fontId="2" type="noConversion"/>
  </si>
  <si>
    <r>
      <t>準備資料：
帳號：test0001，SID：屬於角色</t>
    </r>
    <r>
      <rPr>
        <sz val="11"/>
        <color rgb="FFFF0000"/>
        <rFont val="細明體"/>
        <family val="3"/>
        <charset val="136"/>
      </rPr>
      <t>Guest</t>
    </r>
    <r>
      <rPr>
        <sz val="11"/>
        <rFont val="細明體"/>
        <family val="3"/>
        <charset val="136"/>
      </rPr>
      <t>成員，該角色成員可檢視功能清單-APF模組-使用者管理-角色設定</t>
    </r>
    <phoneticPr fontId="2" type="noConversion"/>
  </si>
  <si>
    <r>
      <t>準備資料：
帳號：test0001，SID：2511
屬於角色</t>
    </r>
    <r>
      <rPr>
        <sz val="11"/>
        <color rgb="FFFF0000"/>
        <rFont val="細明體"/>
        <family val="3"/>
        <charset val="136"/>
      </rPr>
      <t>SuperUser</t>
    </r>
    <r>
      <rPr>
        <sz val="11"/>
        <rFont val="細明體"/>
        <family val="3"/>
        <charset val="136"/>
      </rPr>
      <t>成員，該角色成員可檢視功能清單-APF模組-使用者管理-權限設定-角色帳號對應，且屬於角色</t>
    </r>
    <r>
      <rPr>
        <sz val="11"/>
        <color rgb="FFFF0000"/>
        <rFont val="細明體"/>
        <family val="3"/>
        <charset val="136"/>
      </rPr>
      <t>Guest</t>
    </r>
    <r>
      <rPr>
        <sz val="11"/>
        <rFont val="細明體"/>
        <family val="3"/>
        <charset val="136"/>
      </rPr>
      <t>成員，該角色成員可檢視功能清單-APF模組-使用者管理-角色設定</t>
    </r>
    <phoneticPr fontId="2" type="noConversion"/>
  </si>
  <si>
    <r>
      <t>準備資料：
帳號：test0001，SID：2511
屬於角色</t>
    </r>
    <r>
      <rPr>
        <sz val="11"/>
        <color rgb="FFFF0000"/>
        <rFont val="細明體"/>
        <family val="3"/>
        <charset val="136"/>
      </rPr>
      <t>SuperUser</t>
    </r>
    <r>
      <rPr>
        <sz val="11"/>
        <rFont val="細明體"/>
        <family val="3"/>
        <charset val="136"/>
      </rPr>
      <t>成員，該角色成員可檢視功能清單-APF模組-使用者管理-權限設定-角色帳號對應，且屬於角色</t>
    </r>
    <r>
      <rPr>
        <sz val="11"/>
        <color rgb="FFFF0000"/>
        <rFont val="細明體"/>
        <family val="3"/>
        <charset val="136"/>
      </rPr>
      <t>Administrator</t>
    </r>
    <r>
      <rPr>
        <sz val="11"/>
        <rFont val="細明體"/>
        <family val="3"/>
        <charset val="136"/>
      </rPr>
      <t>成員，該角色成員可檢視功能清單-APF模組-使用者管理-功能清單設定，且屬於角色</t>
    </r>
    <r>
      <rPr>
        <sz val="11"/>
        <color rgb="FFFF0000"/>
        <rFont val="細明體"/>
        <family val="3"/>
        <charset val="136"/>
      </rPr>
      <t>Guest</t>
    </r>
    <r>
      <rPr>
        <sz val="11"/>
        <rFont val="細明體"/>
        <family val="3"/>
        <charset val="136"/>
      </rPr>
      <t>成員，該角色成員可檢視功能清單-APF模組-使用者管理-角色設定</t>
    </r>
    <phoneticPr fontId="2" type="noConversion"/>
  </si>
  <si>
    <r>
      <t>1.使用者登入後，根據使用者所屬角色權限，顯示功能清單-</t>
    </r>
    <r>
      <rPr>
        <sz val="11"/>
        <color rgb="FFFF0000"/>
        <rFont val="細明體"/>
        <family val="3"/>
        <charset val="136"/>
      </rPr>
      <t>APF模組-使用者管理-權限設定-角色帳號對應</t>
    </r>
    <r>
      <rPr>
        <sz val="11"/>
        <rFont val="細明體"/>
        <family val="3"/>
        <charset val="136"/>
      </rPr>
      <t xml:space="preserve">，及
</t>
    </r>
    <r>
      <rPr>
        <sz val="11"/>
        <color rgb="FFFF0000"/>
        <rFont val="細明體"/>
        <family val="3"/>
        <charset val="136"/>
      </rPr>
      <t>APF模組-使用者管理-功能清單設定</t>
    </r>
    <r>
      <rPr>
        <sz val="11"/>
        <rFont val="細明體"/>
        <family val="3"/>
        <charset val="136"/>
      </rPr>
      <t>，及</t>
    </r>
    <r>
      <rPr>
        <sz val="11"/>
        <color rgb="FFFF0000"/>
        <rFont val="細明體"/>
        <family val="3"/>
        <charset val="136"/>
      </rPr>
      <t xml:space="preserve">
APF模組-使用者管理-角色設定</t>
    </r>
    <phoneticPr fontId="2" type="noConversion"/>
  </si>
  <si>
    <t>登入後導至首頁顯示待辦事項(APF_0001MM1_Msg)</t>
    <phoneticPr fontId="2" type="noConversion"/>
  </si>
  <si>
    <t>C-3.1</t>
    <phoneticPr fontId="4" type="noConversion"/>
  </si>
  <si>
    <t>C-4.1</t>
    <phoneticPr fontId="4" type="noConversion"/>
  </si>
  <si>
    <t>顯示異常警示</t>
    <phoneticPr fontId="2" type="noConversion"/>
  </si>
  <si>
    <t>顯示異常警示失敗</t>
    <phoneticPr fontId="2" type="noConversion"/>
  </si>
  <si>
    <t>登入後導至首頁顯示異常警示失敗(APF_0001MM1_Msg)</t>
    <phoneticPr fontId="2" type="noConversion"/>
  </si>
  <si>
    <t>首頁頁籤不可關閉</t>
    <phoneticPr fontId="2" type="noConversion"/>
  </si>
  <si>
    <t>1.首頁頁籤不顯示x按鈕</t>
    <phoneticPr fontId="2" type="noConversion"/>
  </si>
  <si>
    <t>C-1.8</t>
  </si>
  <si>
    <t>1.關閉x按鈕所屬的頁籤</t>
    <phoneticPr fontId="2" type="noConversion"/>
  </si>
  <si>
    <t>1.頁籤區塊最左邊顯示首頁頁籤</t>
    <phoneticPr fontId="2" type="noConversion"/>
  </si>
  <si>
    <t>顯示含首頁共兩個頁籤，並互相切換</t>
    <phoneticPr fontId="2" type="noConversion"/>
  </si>
  <si>
    <t>顯示含首頁共三個頁籤，並互相切換</t>
    <phoneticPr fontId="2" type="noConversion"/>
  </si>
  <si>
    <t>顯示含首頁共四個頁籤，並互相切換</t>
    <phoneticPr fontId="2" type="noConversion"/>
  </si>
  <si>
    <t>顯示含首頁共五個頁籤，並互相切換</t>
    <phoneticPr fontId="2" type="noConversion"/>
  </si>
  <si>
    <t>顯示含首頁共六個頁籤，並互相切換</t>
    <phoneticPr fontId="2" type="noConversion"/>
  </si>
  <si>
    <t>按下頁籤上的X按鈕</t>
    <phoneticPr fontId="2" type="noConversion"/>
  </si>
  <si>
    <t>1.頁籤之間切換正常</t>
    <phoneticPr fontId="2" type="noConversion"/>
  </si>
  <si>
    <t>點擊功能清單，開啟2個不同頁籤</t>
    <phoneticPr fontId="2" type="noConversion"/>
  </si>
  <si>
    <t>點擊功能清單，開啟3個不同頁籤</t>
    <phoneticPr fontId="2" type="noConversion"/>
  </si>
  <si>
    <t>點擊功能清單，開啟4個不同頁籤</t>
    <phoneticPr fontId="2" type="noConversion"/>
  </si>
  <si>
    <t>點擊功能清單，開啟5個不同頁籤</t>
    <phoneticPr fontId="2" type="noConversion"/>
  </si>
  <si>
    <t>Session Timeout，頁籤閃爍提示</t>
    <phoneticPr fontId="2" type="noConversion"/>
  </si>
  <si>
    <t>1.Session Timeout時，Tab閃爍5次後，恆顯示為橘色</t>
    <phoneticPr fontId="2" type="noConversion"/>
  </si>
  <si>
    <t>C-1.9</t>
  </si>
  <si>
    <t>登入後隱藏IE瀏覽器工具列及命令列</t>
    <phoneticPr fontId="2" type="noConversion"/>
  </si>
  <si>
    <t>1.使用者登入後，隱藏IE瀏覽器工具列及命令列</t>
    <phoneticPr fontId="2" type="noConversion"/>
  </si>
  <si>
    <t>登入後系統全部不允許使用右鍵功能</t>
    <phoneticPr fontId="2" type="noConversion"/>
  </si>
  <si>
    <t>1.使用者登入後，系統全部不允許使用右鍵功能</t>
    <phoneticPr fontId="2" type="noConversion"/>
  </si>
  <si>
    <t>包含首頁頁籤最多可顯示6個頁籤</t>
    <phoneticPr fontId="2" type="noConversion"/>
  </si>
  <si>
    <t>1.使用者登入後，進入首頁判斷初次登入，秀出黑底遮罩蓋住整頁，前景為「帳號設定」頁面。
2.提示，請更新密碼(APF訊息提示01008)
3.「帳號設定」畫面欄位空白。
4.預設Focus在舊密碼欄位。</t>
    <phoneticPr fontId="4" type="noConversion"/>
  </si>
  <si>
    <t>C-2.1</t>
    <phoneticPr fontId="4" type="noConversion"/>
  </si>
  <si>
    <t>不得重複開啟功能清單</t>
    <phoneticPr fontId="2" type="noConversion"/>
  </si>
  <si>
    <t>1.已開啟6個頁籤時，點擊功能清單時，出現提示訊息(APF訊息提示11001)</t>
    <phoneticPr fontId="2" type="noConversion"/>
  </si>
  <si>
    <t>1.當點擊已開啟於頁籤顯示的功能清單時，出現提示訊息(APF訊息提示11002)</t>
    <phoneticPr fontId="2" type="noConversion"/>
  </si>
  <si>
    <t>查詢功能</t>
    <phoneticPr fontId="4" type="noConversion"/>
  </si>
  <si>
    <t>顯示待辦事項</t>
    <phoneticPr fontId="2" type="noConversion"/>
  </si>
  <si>
    <t>1.以iframe方式顯示待辦事項(待辦事項來源為ENS模組)</t>
    <phoneticPr fontId="2" type="noConversion"/>
  </si>
  <si>
    <t>1.以iframe方式顯示異常警示訊息(異常警示訊息來源為ENS模組)</t>
    <phoneticPr fontId="2" type="noConversion"/>
  </si>
  <si>
    <t>顯示待辦事項失敗</t>
    <phoneticPr fontId="2" type="noConversion"/>
  </si>
  <si>
    <t>1.iframe載入待辦事項頁面失敗，顯示錯誤圖檔</t>
    <phoneticPr fontId="2" type="noConversion"/>
  </si>
  <si>
    <t>查詢功能</t>
    <phoneticPr fontId="4" type="noConversion"/>
  </si>
  <si>
    <t>1.以iframe方式顯示首頁內容(首頁內容來源為ENS模組)</t>
    <phoneticPr fontId="2" type="noConversion"/>
  </si>
  <si>
    <t>1.iframe載入異常警示頁面失敗，顯示錯誤圖檔</t>
    <phoneticPr fontId="2" type="noConversion"/>
  </si>
  <si>
    <t>顯示首頁內容</t>
    <phoneticPr fontId="2" type="noConversion"/>
  </si>
  <si>
    <t>顯示首頁內容失敗</t>
    <phoneticPr fontId="2" type="noConversion"/>
  </si>
  <si>
    <t>點擊功能清單，開啟1個頁籤</t>
    <phoneticPr fontId="2" type="noConversion"/>
  </si>
  <si>
    <t>點擊功能清單，開啟任一個頁籤</t>
    <phoneticPr fontId="2" type="noConversion"/>
  </si>
  <si>
    <t>顯示功能清單內容(APF_0001MM1_Content)</t>
    <phoneticPr fontId="2" type="noConversion"/>
  </si>
  <si>
    <t>顯示功能清單內容失敗(APF_0001MM1_Content)</t>
    <phoneticPr fontId="2" type="noConversion"/>
  </si>
  <si>
    <t>異常系</t>
    <phoneticPr fontId="4" type="noConversion"/>
  </si>
  <si>
    <t>異常系</t>
    <phoneticPr fontId="4" type="noConversion"/>
  </si>
  <si>
    <t>1.iframe載入首頁頁面失敗，顯示錯誤圖檔</t>
    <phoneticPr fontId="2" type="noConversion"/>
  </si>
  <si>
    <t>顯示功能清單內容</t>
    <phoneticPr fontId="2" type="noConversion"/>
  </si>
  <si>
    <t>登入後導至首頁顯示異常警示(APF_0001MM1_Msg)</t>
    <phoneticPr fontId="2" type="noConversion"/>
  </si>
  <si>
    <t>顯示功能清單內容失敗</t>
    <phoneticPr fontId="2" type="noConversion"/>
  </si>
  <si>
    <t>1.以iframe方式顯示功能頁面</t>
    <phoneticPr fontId="2" type="noConversion"/>
  </si>
  <si>
    <t>1.iframe載入功能頁面失敗，顯示錯誤圖檔</t>
    <phoneticPr fontId="2" type="noConversion"/>
  </si>
  <si>
    <t>C-2.1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</si>
</sst>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30">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11"/>
      <color rgb="FFFF0000"/>
      <name val="細明體"/>
      <family val="3"/>
      <charset val="136"/>
    </font>
    <font>
      <sz val="20"/>
      <color theme="1"/>
      <name val="標楷體"/>
      <family val="4"/>
      <charset val="136"/>
    </font>
    <font>
      <sz val="20"/>
      <color indexed="8"/>
      <name val="標楷體"/>
      <family val="4"/>
      <charset val="136"/>
    </font>
    <font>
      <b/>
      <sz val="14"/>
      <color theme="1" tint="0.249977111117893"/>
      <name val="標楷體"/>
      <family val="4"/>
      <charset val="136"/>
    </font>
    <font>
      <sz val="12"/>
      <color theme="1"/>
      <name val="標楷體"/>
      <family val="4"/>
      <charset val="136"/>
    </font>
    <font>
      <u/>
      <sz val="12"/>
      <color theme="10"/>
      <name val="新細明體"/>
      <family val="1"/>
      <charset val="136"/>
    </font>
    <font>
      <u/>
      <sz val="12"/>
      <color theme="10"/>
      <name val="標楷體"/>
      <family val="4"/>
      <charset val="136"/>
    </font>
    <font>
      <sz val="12"/>
      <color theme="1"/>
      <name val="Consolas"/>
      <family val="3"/>
    </font>
    <font>
      <u/>
      <sz val="12"/>
      <color theme="10"/>
      <name val="Consolas"/>
      <family val="3"/>
    </font>
    <font>
      <u/>
      <sz val="12"/>
      <color indexed="12"/>
      <name val="Consolas"/>
      <family val="3"/>
    </font>
  </fonts>
  <fills count="15">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7">
    <xf numFmtId="0" fontId="0" fillId="0" borderId="0">
      <alignment vertical="center"/>
    </xf>
    <xf numFmtId="0" fontId="1" fillId="0" borderId="0"/>
    <xf numFmtId="0" fontId="7" fillId="0" borderId="0"/>
    <xf numFmtId="0" fontId="5" fillId="0" borderId="0"/>
    <xf numFmtId="0" fontId="16" fillId="0" borderId="0"/>
    <xf numFmtId="0" fontId="11" fillId="0" borderId="0">
      <alignment vertical="center"/>
    </xf>
    <xf numFmtId="0" fontId="25" fillId="0" borderId="0" applyNumberFormat="0" applyFill="0" applyBorder="0" applyAlignment="0" applyProtection="0">
      <alignment vertical="top"/>
      <protection locked="0"/>
    </xf>
  </cellStyleXfs>
  <cellXfs count="87">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10" fillId="6" borderId="0" xfId="0" applyFont="1" applyFill="1" applyBorder="1" applyAlignment="1">
      <alignment horizontal="center" vertical="center" wrapText="1"/>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0" xfId="4" applyFont="1" applyFill="1" applyBorder="1" applyAlignment="1">
      <alignment horizontal="left" vertical="center" wrapText="1"/>
    </xf>
    <xf numFmtId="0" fontId="18" fillId="0" borderId="11" xfId="4" applyFont="1" applyFill="1" applyBorder="1" applyAlignment="1">
      <alignment horizontal="left" vertical="center" wrapText="1"/>
    </xf>
    <xf numFmtId="177" fontId="18" fillId="0" borderId="11" xfId="4" applyNumberFormat="1" applyFont="1" applyBorder="1" applyAlignment="1">
      <alignment horizontal="left" vertical="center" wrapText="1"/>
    </xf>
    <xf numFmtId="0" fontId="18" fillId="0" borderId="12" xfId="4" applyFont="1" applyFill="1" applyBorder="1" applyAlignment="1">
      <alignment horizontal="left" vertical="center" wrapText="1"/>
    </xf>
    <xf numFmtId="0" fontId="18" fillId="0" borderId="1" xfId="4" applyFont="1" applyFill="1" applyBorder="1" applyAlignment="1">
      <alignment horizontal="left" vertical="center" wrapText="1"/>
    </xf>
    <xf numFmtId="177" fontId="18" fillId="0" borderId="1" xfId="4" applyNumberFormat="1" applyFont="1" applyBorder="1" applyAlignment="1">
      <alignment horizontal="left" vertical="center" wrapText="1"/>
    </xf>
    <xf numFmtId="0" fontId="18" fillId="0" borderId="0" xfId="4" applyFont="1" applyFill="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1" xfId="4" applyNumberFormat="1" applyFont="1" applyFill="1" applyBorder="1" applyAlignment="1">
      <alignment horizontal="left" vertical="center" wrapText="1"/>
    </xf>
    <xf numFmtId="177" fontId="18" fillId="0" borderId="13" xfId="4" applyNumberFormat="1" applyFont="1" applyBorder="1" applyAlignment="1">
      <alignment horizontal="left" vertical="center" wrapText="1"/>
    </xf>
    <xf numFmtId="177" fontId="18" fillId="0" borderId="5" xfId="4" applyNumberFormat="1" applyFont="1" applyBorder="1" applyAlignment="1">
      <alignment horizontal="left" vertical="center" wrapText="1"/>
    </xf>
    <xf numFmtId="0" fontId="7" fillId="0" borderId="5" xfId="4" applyFont="1" applyBorder="1" applyAlignment="1">
      <alignment vertical="center"/>
    </xf>
    <xf numFmtId="0" fontId="9" fillId="0" borderId="1" xfId="0" applyFont="1" applyFill="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49" fontId="17" fillId="13" borderId="8" xfId="4" applyNumberFormat="1" applyFont="1" applyFill="1" applyBorder="1" applyAlignment="1">
      <alignment vertical="center"/>
    </xf>
    <xf numFmtId="0" fontId="4" fillId="13" borderId="7" xfId="4" applyFont="1" applyFill="1" applyBorder="1" applyAlignment="1">
      <alignment vertical="center" wrapText="1"/>
    </xf>
    <xf numFmtId="0" fontId="18" fillId="0" borderId="14" xfId="4" applyFont="1" applyFill="1" applyBorder="1" applyAlignment="1">
      <alignment horizontal="left" vertical="center" wrapText="1"/>
    </xf>
    <xf numFmtId="177" fontId="18" fillId="0" borderId="14" xfId="4" applyNumberFormat="1" applyFont="1" applyBorder="1" applyAlignment="1">
      <alignment horizontal="left" vertical="center" wrapText="1"/>
    </xf>
    <xf numFmtId="49" fontId="19" fillId="0" borderId="13" xfId="4" applyNumberFormat="1" applyFont="1" applyFill="1" applyBorder="1" applyAlignment="1">
      <alignment horizontal="left" vertical="center" wrapText="1"/>
    </xf>
    <xf numFmtId="0" fontId="9" fillId="0" borderId="0" xfId="0" applyFont="1" applyFill="1" applyBorder="1" applyAlignment="1">
      <alignment vertical="center"/>
    </xf>
    <xf numFmtId="0" fontId="23" fillId="14" borderId="16" xfId="5" applyFont="1" applyFill="1" applyBorder="1" applyAlignment="1">
      <alignment horizontal="left" vertical="center" indent="1"/>
    </xf>
    <xf numFmtId="0" fontId="23" fillId="14" borderId="17" xfId="5" applyFont="1" applyFill="1" applyBorder="1" applyAlignment="1">
      <alignment horizontal="left" vertical="center" indent="1"/>
    </xf>
    <xf numFmtId="0" fontId="23" fillId="14" borderId="18" xfId="5" applyFont="1" applyFill="1" applyBorder="1" applyAlignment="1">
      <alignment horizontal="left" vertical="center" indent="1"/>
    </xf>
    <xf numFmtId="0" fontId="24" fillId="0" borderId="19" xfId="5" applyFont="1" applyBorder="1" applyAlignment="1">
      <alignment vertical="center"/>
    </xf>
    <xf numFmtId="0" fontId="24" fillId="0" borderId="0" xfId="5" applyFont="1" applyBorder="1">
      <alignment vertical="center"/>
    </xf>
    <xf numFmtId="0" fontId="25" fillId="0" borderId="20" xfId="6" applyBorder="1" applyAlignment="1" applyProtection="1">
      <alignment vertical="center"/>
    </xf>
    <xf numFmtId="0" fontId="24" fillId="0" borderId="15" xfId="5" applyFont="1" applyBorder="1">
      <alignment vertical="center"/>
    </xf>
    <xf numFmtId="0" fontId="25" fillId="0" borderId="22" xfId="6" applyBorder="1" applyAlignment="1" applyProtection="1">
      <alignment vertical="center"/>
    </xf>
    <xf numFmtId="0" fontId="27" fillId="0" borderId="0" xfId="5" applyFont="1">
      <alignment vertical="center"/>
    </xf>
    <xf numFmtId="0" fontId="28" fillId="0" borderId="0" xfId="6" applyFont="1" applyAlignment="1" applyProtection="1">
      <alignment vertical="center"/>
    </xf>
    <xf numFmtId="0" fontId="29" fillId="0" borderId="0" xfId="6" applyFont="1" applyAlignment="1" applyProtection="1">
      <alignment vertical="center"/>
    </xf>
    <xf numFmtId="0" fontId="24" fillId="0" borderId="21" xfId="5" applyFont="1" applyBorder="1" applyAlignment="1">
      <alignment vertical="center"/>
    </xf>
    <xf numFmtId="0" fontId="0" fillId="0" borderId="1" xfId="0" applyBorder="1" applyAlignment="1">
      <alignment vertical="center" wrapText="1"/>
    </xf>
    <xf numFmtId="0" fontId="26" fillId="0" borderId="17" xfId="6" applyFont="1" applyBorder="1" applyAlignment="1" applyProtection="1">
      <alignment vertical="center"/>
    </xf>
    <xf numFmtId="0" fontId="26" fillId="0" borderId="0" xfId="6" applyFont="1" applyBorder="1" applyAlignment="1" applyProtection="1">
      <alignment vertical="center"/>
    </xf>
    <xf numFmtId="0" fontId="21" fillId="0" borderId="15" xfId="5" applyFont="1" applyBorder="1" applyAlignment="1">
      <alignment horizontal="center" vertical="center" wrapText="1"/>
    </xf>
    <xf numFmtId="0" fontId="21" fillId="0" borderId="15" xfId="5" applyFont="1" applyBorder="1" applyAlignment="1">
      <alignment horizontal="center" vertical="center"/>
    </xf>
    <xf numFmtId="0" fontId="24" fillId="0" borderId="19" xfId="5" applyFont="1" applyBorder="1" applyAlignment="1">
      <alignment horizontal="left" vertical="center"/>
    </xf>
    <xf numFmtId="0" fontId="0" fillId="8" borderId="1" xfId="0" applyFill="1" applyBorder="1" applyAlignment="1">
      <alignment horizontal="center" vertical="center"/>
    </xf>
    <xf numFmtId="0" fontId="0" fillId="0" borderId="1" xfId="0" applyBorder="1" applyAlignment="1">
      <alignment vertical="center"/>
    </xf>
  </cellXfs>
  <cellStyles count="7">
    <cellStyle name="0,0_x000d__x000a_NA_x000d__x000a_" xfId="1"/>
    <cellStyle name="一般" xfId="0" builtinId="0"/>
    <cellStyle name="一般 2" xfId="5"/>
    <cellStyle name="一般_PIC Project Framework_v2.6_20100119" xfId="2"/>
    <cellStyle name="一般_Sheet1_1" xfId="4"/>
    <cellStyle name="超連結" xfId="6" builtinId="8"/>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Normal="100" workbookViewId="0">
      <selection sqref="A1:D1"/>
    </sheetView>
  </sheetViews>
  <sheetFormatPr defaultRowHeight="15.75"/>
  <cols>
    <col min="1" max="1" width="29.375" style="75" customWidth="1"/>
    <col min="2" max="2" width="33.625" style="75" customWidth="1"/>
    <col min="3" max="3" width="59.125" style="75" bestFit="1" customWidth="1"/>
    <col min="4" max="4" width="10.625" style="75" bestFit="1" customWidth="1"/>
    <col min="5" max="16384" width="9" style="75"/>
  </cols>
  <sheetData>
    <row r="1" spans="1:4" ht="45" customHeight="1" thickBot="1">
      <c r="A1" s="82" t="s">
        <v>141</v>
      </c>
      <c r="B1" s="83"/>
      <c r="C1" s="83"/>
      <c r="D1" s="83"/>
    </row>
    <row r="2" spans="1:4" ht="30" customHeight="1" thickTop="1">
      <c r="A2" s="67" t="s">
        <v>144</v>
      </c>
      <c r="B2" s="68" t="s">
        <v>80</v>
      </c>
      <c r="C2" s="68" t="s">
        <v>138</v>
      </c>
      <c r="D2" s="69" t="s">
        <v>139</v>
      </c>
    </row>
    <row r="3" spans="1:4" ht="21" customHeight="1">
      <c r="A3" s="84" t="s">
        <v>143</v>
      </c>
      <c r="B3" s="71" t="s">
        <v>131</v>
      </c>
      <c r="C3" s="71"/>
      <c r="D3" s="72" t="s">
        <v>140</v>
      </c>
    </row>
    <row r="4" spans="1:4" ht="21" customHeight="1">
      <c r="A4" s="84"/>
      <c r="B4" s="71" t="s">
        <v>110</v>
      </c>
      <c r="C4" s="71"/>
      <c r="D4" s="72" t="s">
        <v>140</v>
      </c>
    </row>
    <row r="5" spans="1:4" ht="21" customHeight="1">
      <c r="A5" s="84"/>
      <c r="B5" s="71" t="s">
        <v>188</v>
      </c>
      <c r="C5" s="71"/>
      <c r="D5" s="72" t="s">
        <v>140</v>
      </c>
    </row>
    <row r="6" spans="1:4" ht="21" customHeight="1">
      <c r="A6" s="84"/>
      <c r="B6" s="71" t="s">
        <v>189</v>
      </c>
      <c r="C6" s="71"/>
      <c r="D6" s="72" t="s">
        <v>140</v>
      </c>
    </row>
    <row r="7" spans="1:4" ht="21" customHeight="1">
      <c r="A7" s="84"/>
      <c r="B7" s="71" t="s">
        <v>191</v>
      </c>
      <c r="C7" s="71"/>
      <c r="D7" s="72" t="s">
        <v>140</v>
      </c>
    </row>
    <row r="8" spans="1:4" ht="21" customHeight="1">
      <c r="A8" s="84"/>
      <c r="B8" s="71" t="s">
        <v>192</v>
      </c>
      <c r="C8" s="71"/>
      <c r="D8" s="72" t="s">
        <v>140</v>
      </c>
    </row>
    <row r="9" spans="1:4" ht="21" customHeight="1">
      <c r="A9" s="84"/>
      <c r="B9" s="71" t="s">
        <v>193</v>
      </c>
      <c r="C9" s="71"/>
      <c r="D9" s="72" t="s">
        <v>140</v>
      </c>
    </row>
    <row r="10" spans="1:4" ht="21" customHeight="1">
      <c r="A10" s="84"/>
      <c r="B10" s="71" t="s">
        <v>194</v>
      </c>
      <c r="C10" s="71"/>
      <c r="D10" s="72" t="s">
        <v>140</v>
      </c>
    </row>
    <row r="11" spans="1:4" ht="21" customHeight="1">
      <c r="A11" s="84"/>
      <c r="B11" s="71" t="s">
        <v>195</v>
      </c>
      <c r="C11" s="71"/>
      <c r="D11" s="72" t="s">
        <v>140</v>
      </c>
    </row>
    <row r="12" spans="1:4" ht="21" customHeight="1">
      <c r="A12" s="70"/>
      <c r="B12" s="71"/>
      <c r="C12" s="71"/>
      <c r="D12" s="72"/>
    </row>
    <row r="13" spans="1:4" ht="21" customHeight="1" thickBot="1">
      <c r="A13" s="78"/>
      <c r="B13" s="73"/>
      <c r="C13" s="73"/>
      <c r="D13" s="74"/>
    </row>
    <row r="14" spans="1:4" ht="16.5" thickTop="1">
      <c r="D14" s="76"/>
    </row>
    <row r="15" spans="1:4">
      <c r="D15" s="76"/>
    </row>
    <row r="16" spans="1:4">
      <c r="D16" s="76"/>
    </row>
    <row r="17" spans="4:4">
      <c r="D17" s="76"/>
    </row>
    <row r="18" spans="4:4">
      <c r="D18" s="77"/>
    </row>
    <row r="19" spans="4:4">
      <c r="D19" s="76"/>
    </row>
    <row r="20" spans="4:4">
      <c r="D20" s="76"/>
    </row>
    <row r="21" spans="4:4">
      <c r="D21" s="76"/>
    </row>
  </sheetData>
  <mergeCells count="2">
    <mergeCell ref="A1:D1"/>
    <mergeCell ref="A3:A11"/>
  </mergeCells>
  <phoneticPr fontId="2" type="noConversion"/>
  <hyperlinks>
    <hyperlink ref="D3:D5" location="功能簡述!A1" display="View"/>
    <hyperlink ref="D3" location="登入後導至首頁!A1" display="View"/>
    <hyperlink ref="D4" location="顯示功能清單!A1" display="View"/>
    <hyperlink ref="D5" location="顯示使用者資訊!A1" display="View"/>
    <hyperlink ref="D6" location="顯示跑馬燈!A1" display="View"/>
    <hyperlink ref="D7" location="顯示巡覽列!A1" display="View"/>
    <hyperlink ref="D8:D9" location="顯示巡覽列!A1" display="View"/>
    <hyperlink ref="D8" location="顯示頁籤!A1" display="View"/>
    <hyperlink ref="D9" location="顯示首頁!A1" display="View"/>
    <hyperlink ref="D10" location="顯示功能清單的Content頁面!A1" display="View"/>
    <hyperlink ref="D11" location="顯示異常警示及待辦事項!A1" display="View"/>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F3" sqref="F3"/>
    </sheetView>
  </sheetViews>
  <sheetFormatPr defaultRowHeight="16.5"/>
  <cols>
    <col min="1" max="1" width="5.25" customWidth="1"/>
    <col min="3" max="3" width="12.75" customWidth="1"/>
    <col min="4" max="4" width="15.875" customWidth="1"/>
    <col min="5" max="5" width="13.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85" t="s">
        <v>65</v>
      </c>
      <c r="B1" s="85"/>
      <c r="C1" s="86"/>
      <c r="D1" s="86"/>
      <c r="E1" s="26" t="s">
        <v>66</v>
      </c>
      <c r="F1" s="86"/>
      <c r="G1" s="86"/>
      <c r="H1" s="27" t="s">
        <v>73</v>
      </c>
      <c r="I1" s="30">
        <f>COUNTIF(G7:G300, "&gt;""")</f>
        <v>0</v>
      </c>
      <c r="K1" s="27" t="s">
        <v>75</v>
      </c>
      <c r="L1" s="30" t="str">
        <f>IFERROR(LARGE(C7:C300,1),"")</f>
        <v/>
      </c>
    </row>
    <row r="2" spans="1:14" ht="49.5" customHeight="1">
      <c r="A2" s="29" t="s">
        <v>72</v>
      </c>
      <c r="B2" s="28" t="s">
        <v>68</v>
      </c>
      <c r="C2" s="79" t="s">
        <v>131</v>
      </c>
      <c r="D2" s="79" t="s">
        <v>110</v>
      </c>
      <c r="E2" s="79" t="s">
        <v>188</v>
      </c>
      <c r="F2" s="25" t="s">
        <v>190</v>
      </c>
      <c r="G2" s="25" t="s">
        <v>182</v>
      </c>
      <c r="H2" s="25" t="s">
        <v>184</v>
      </c>
      <c r="I2" s="25" t="s">
        <v>185</v>
      </c>
      <c r="J2" s="79" t="s">
        <v>186</v>
      </c>
      <c r="K2" s="79" t="s">
        <v>187</v>
      </c>
      <c r="L2" s="25"/>
      <c r="M2" s="25"/>
      <c r="N2" s="25"/>
    </row>
    <row r="3" spans="1:14">
      <c r="A3" s="24">
        <f ca="1">SUM(C3:M3)</f>
        <v>53</v>
      </c>
      <c r="B3" s="28" t="s">
        <v>69</v>
      </c>
      <c r="C3" s="34">
        <f ca="1">IF(C$2="", "", COUNTIF(INDIRECT(C$2&amp;"!$a:$a"), "v"))</f>
        <v>11</v>
      </c>
      <c r="D3" s="34">
        <f ca="1">IF(D$2="", "", COUNTIF(INDIRECT(D$2&amp;"!$a:$a"), "v"))</f>
        <v>9</v>
      </c>
      <c r="E3" s="34">
        <f t="shared" ref="E3:N3" ca="1" si="0">IF(E$2="", "", COUNTIF(INDIRECT(E$2&amp;"!$a:$a"), "v"))</f>
        <v>6</v>
      </c>
      <c r="F3" s="34">
        <f t="shared" ca="1" si="0"/>
        <v>2</v>
      </c>
      <c r="G3" s="34">
        <f t="shared" ca="1" si="0"/>
        <v>6</v>
      </c>
      <c r="H3" s="34">
        <f t="shared" ca="1" si="0"/>
        <v>11</v>
      </c>
      <c r="I3" s="34">
        <f t="shared" ca="1" si="0"/>
        <v>2</v>
      </c>
      <c r="J3" s="34">
        <f t="shared" ca="1" si="0"/>
        <v>2</v>
      </c>
      <c r="K3" s="34">
        <f t="shared" ca="1" si="0"/>
        <v>4</v>
      </c>
      <c r="L3" s="34" t="str">
        <f t="shared" ca="1" si="0"/>
        <v/>
      </c>
      <c r="M3" s="34" t="str">
        <f t="shared" ca="1" si="0"/>
        <v/>
      </c>
      <c r="N3" s="34" t="str">
        <f t="shared" ca="1" si="0"/>
        <v/>
      </c>
    </row>
    <row r="4" spans="1:14">
      <c r="A4" s="24">
        <f ca="1">SUM(C4:M4)</f>
        <v>0</v>
      </c>
      <c r="B4" s="28" t="s">
        <v>71</v>
      </c>
      <c r="C4" s="34">
        <f ca="1">IF(C$2="", "", COUNTIF(INDIRECT(C$2&amp;"!$b:$b"), "&gt;""")-1)</f>
        <v>0</v>
      </c>
      <c r="D4" s="34">
        <f t="shared" ref="D4:N4" ca="1" si="1">IF(D$2="", "", COUNTIF(INDIRECT(D$2&amp;"!$b:$b"), "&gt;""")-1)</f>
        <v>0</v>
      </c>
      <c r="E4" s="34">
        <f t="shared" ca="1" si="1"/>
        <v>0</v>
      </c>
      <c r="F4" s="34">
        <f t="shared" ca="1" si="1"/>
        <v>0</v>
      </c>
      <c r="G4" s="34">
        <f t="shared" ca="1" si="1"/>
        <v>0</v>
      </c>
      <c r="H4" s="34">
        <f t="shared" ca="1" si="1"/>
        <v>0</v>
      </c>
      <c r="I4" s="34">
        <f t="shared" ca="1" si="1"/>
        <v>0</v>
      </c>
      <c r="J4" s="34">
        <f t="shared" ca="1" si="1"/>
        <v>0</v>
      </c>
      <c r="K4" s="34">
        <f t="shared" ca="1" si="1"/>
        <v>0</v>
      </c>
      <c r="L4" s="34" t="str">
        <f t="shared" ca="1" si="1"/>
        <v/>
      </c>
      <c r="M4" s="34" t="str">
        <f t="shared" ca="1" si="1"/>
        <v/>
      </c>
      <c r="N4" s="34" t="str">
        <f t="shared" ca="1" si="1"/>
        <v/>
      </c>
    </row>
    <row r="5" spans="1:14">
      <c r="A5" s="24">
        <f ca="1">SUM(C5:M5)</f>
        <v>0</v>
      </c>
      <c r="B5" s="28" t="s">
        <v>70</v>
      </c>
      <c r="C5" s="34">
        <f ca="1">IF(C$2="", "", COUNTIF(INDIRECT(C$2&amp;"!$b:$b"), "ok"))</f>
        <v>0</v>
      </c>
      <c r="D5" s="34">
        <f t="shared" ref="D5:N5" ca="1" si="2">IF(D$2="", "", COUNTIF(INDIRECT(D$2&amp;"!$b:$b"), "ok"))</f>
        <v>0</v>
      </c>
      <c r="E5" s="34">
        <f t="shared" ca="1" si="2"/>
        <v>0</v>
      </c>
      <c r="F5" s="34">
        <f t="shared" ca="1" si="2"/>
        <v>0</v>
      </c>
      <c r="G5" s="34">
        <f t="shared" ca="1" si="2"/>
        <v>0</v>
      </c>
      <c r="H5" s="34">
        <f t="shared" ca="1" si="2"/>
        <v>0</v>
      </c>
      <c r="I5" s="34">
        <f t="shared" ca="1" si="2"/>
        <v>0</v>
      </c>
      <c r="J5" s="34">
        <f t="shared" ca="1" si="2"/>
        <v>0</v>
      </c>
      <c r="K5" s="34">
        <f t="shared" ca="1" si="2"/>
        <v>0</v>
      </c>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6:D65536 D1:D2">
      <formula1>測試頁面</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pane xSplit="2" ySplit="1" topLeftCell="C23" activePane="bottomRight" state="frozen"/>
      <selection pane="topRight" activeCell="B1" sqref="B1"/>
      <selection pane="bottomLeft" activeCell="A3" sqref="A3"/>
      <selection pane="bottomRight" activeCell="I1" sqref="I1"/>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88</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142</v>
      </c>
      <c r="E4" s="40"/>
      <c r="F4" s="41"/>
      <c r="G4" s="41"/>
      <c r="H4" s="62"/>
    </row>
    <row r="5" spans="1:9" s="33" customFormat="1" ht="31.5">
      <c r="A5" s="32" t="s">
        <v>152</v>
      </c>
      <c r="B5" s="32"/>
      <c r="C5" s="51" t="s">
        <v>87</v>
      </c>
      <c r="D5" s="42" t="s">
        <v>132</v>
      </c>
      <c r="E5" s="43" t="s">
        <v>133</v>
      </c>
      <c r="F5" s="44" t="s">
        <v>134</v>
      </c>
      <c r="G5" s="52" t="s">
        <v>129</v>
      </c>
      <c r="H5" s="55"/>
    </row>
    <row r="6" spans="1:9" s="33" customFormat="1" ht="31.5">
      <c r="A6" s="32" t="s">
        <v>151</v>
      </c>
      <c r="B6" s="32"/>
      <c r="C6" s="51" t="s">
        <v>122</v>
      </c>
      <c r="D6" s="42" t="s">
        <v>254</v>
      </c>
      <c r="E6" s="43" t="s">
        <v>255</v>
      </c>
      <c r="F6" s="44" t="s">
        <v>134</v>
      </c>
      <c r="G6" s="52" t="s">
        <v>129</v>
      </c>
      <c r="H6" s="55"/>
    </row>
    <row r="7" spans="1:9" s="33" customFormat="1" ht="31.5">
      <c r="A7" s="32" t="s">
        <v>151</v>
      </c>
      <c r="B7" s="32"/>
      <c r="C7" s="51" t="s">
        <v>123</v>
      </c>
      <c r="D7" s="42" t="s">
        <v>256</v>
      </c>
      <c r="E7" s="43" t="s">
        <v>257</v>
      </c>
      <c r="F7" s="44" t="s">
        <v>134</v>
      </c>
      <c r="G7" s="52" t="s">
        <v>129</v>
      </c>
      <c r="H7" s="55"/>
    </row>
    <row r="8" spans="1:9" s="33" customFormat="1" ht="16.5" thickBot="1">
      <c r="A8" s="32"/>
      <c r="B8" s="32"/>
      <c r="C8" s="65"/>
      <c r="D8" s="48"/>
      <c r="E8" s="48"/>
      <c r="F8" s="49"/>
      <c r="G8" s="49"/>
      <c r="H8" s="66"/>
    </row>
    <row r="9" spans="1:9" s="33" customFormat="1" ht="16.5" thickBot="1">
      <c r="A9" s="32"/>
      <c r="B9" s="32"/>
      <c r="C9" s="56"/>
      <c r="D9" s="57" t="s">
        <v>116</v>
      </c>
      <c r="E9" s="39"/>
      <c r="F9" s="39"/>
      <c r="G9" s="39"/>
      <c r="H9" s="58"/>
    </row>
    <row r="10" spans="1:9" s="33" customFormat="1" ht="16.5" thickBot="1">
      <c r="A10" s="32"/>
      <c r="B10" s="32"/>
      <c r="C10" s="56"/>
      <c r="D10" s="59" t="s">
        <v>85</v>
      </c>
      <c r="E10" s="50"/>
      <c r="F10" s="50"/>
      <c r="G10" s="50"/>
      <c r="H10" s="60"/>
    </row>
    <row r="11" spans="1:9" s="33" customFormat="1" ht="16.5" thickBot="1">
      <c r="A11" s="32"/>
      <c r="B11" s="32"/>
      <c r="C11" s="56"/>
      <c r="D11" s="61" t="s">
        <v>131</v>
      </c>
      <c r="E11" s="40"/>
      <c r="F11" s="41"/>
      <c r="G11" s="41"/>
      <c r="H11" s="62"/>
    </row>
    <row r="12" spans="1:9" s="33" customFormat="1" ht="31.5">
      <c r="A12" s="32" t="s">
        <v>153</v>
      </c>
      <c r="B12" s="32"/>
      <c r="C12" s="51" t="s">
        <v>120</v>
      </c>
      <c r="D12" s="42" t="s">
        <v>157</v>
      </c>
      <c r="E12" s="43" t="s">
        <v>158</v>
      </c>
      <c r="F12" s="44" t="s">
        <v>134</v>
      </c>
      <c r="G12" s="52" t="s">
        <v>129</v>
      </c>
      <c r="H12" s="55"/>
    </row>
    <row r="14" spans="1:9" ht="15.75" thickBot="1"/>
    <row r="15" spans="1:9" s="33" customFormat="1" ht="16.5" thickBot="1">
      <c r="A15" s="32"/>
      <c r="B15" s="32"/>
      <c r="C15" s="56"/>
      <c r="D15" s="57" t="s">
        <v>168</v>
      </c>
      <c r="E15" s="39"/>
      <c r="F15" s="39"/>
      <c r="G15" s="39"/>
      <c r="H15" s="58"/>
    </row>
    <row r="16" spans="1:9" s="33" customFormat="1" ht="16.5" thickBot="1">
      <c r="A16" s="32"/>
      <c r="B16" s="32"/>
      <c r="C16" s="56"/>
      <c r="D16" s="59" t="s">
        <v>85</v>
      </c>
      <c r="E16" s="50"/>
      <c r="F16" s="50"/>
      <c r="G16" s="50"/>
      <c r="H16" s="60"/>
    </row>
    <row r="17" spans="1:8" s="33" customFormat="1" ht="16.5" thickBot="1">
      <c r="A17" s="32"/>
      <c r="B17" s="32"/>
      <c r="C17" s="56"/>
      <c r="D17" s="61" t="s">
        <v>108</v>
      </c>
      <c r="E17" s="40"/>
      <c r="F17" s="41"/>
      <c r="G17" s="41"/>
      <c r="H17" s="62"/>
    </row>
    <row r="18" spans="1:8" ht="99" customHeight="1">
      <c r="A18" s="32" t="s">
        <v>150</v>
      </c>
      <c r="B18" s="32"/>
      <c r="C18" s="51" t="s">
        <v>135</v>
      </c>
      <c r="D18" s="45" t="s">
        <v>89</v>
      </c>
      <c r="E18" s="63" t="s">
        <v>90</v>
      </c>
      <c r="F18" s="47" t="s">
        <v>92</v>
      </c>
      <c r="G18" s="64" t="s">
        <v>91</v>
      </c>
      <c r="H18" s="55"/>
    </row>
    <row r="19" spans="1:8" ht="63">
      <c r="A19" s="32" t="s">
        <v>150</v>
      </c>
      <c r="B19" s="32"/>
      <c r="C19" s="51" t="s">
        <v>136</v>
      </c>
      <c r="D19" s="45" t="s">
        <v>93</v>
      </c>
      <c r="E19" s="46" t="s">
        <v>196</v>
      </c>
      <c r="F19" s="47"/>
      <c r="G19" s="47" t="s">
        <v>94</v>
      </c>
      <c r="H19" s="55"/>
    </row>
    <row r="20" spans="1:8" ht="47.25">
      <c r="A20" s="32" t="s">
        <v>150</v>
      </c>
      <c r="B20" s="32"/>
      <c r="C20" s="51" t="s">
        <v>137</v>
      </c>
      <c r="D20" s="45" t="s">
        <v>95</v>
      </c>
      <c r="E20" s="46" t="s">
        <v>197</v>
      </c>
      <c r="F20" s="47"/>
      <c r="G20" s="47" t="s">
        <v>94</v>
      </c>
      <c r="H20" s="55"/>
    </row>
    <row r="21" spans="1:8" ht="16.5" thickBot="1">
      <c r="A21" s="32"/>
      <c r="B21" s="32"/>
      <c r="C21" s="65"/>
      <c r="D21" s="48"/>
      <c r="E21" s="48"/>
      <c r="F21" s="49"/>
      <c r="G21" s="49"/>
      <c r="H21" s="66"/>
    </row>
    <row r="22" spans="1:8" s="33" customFormat="1" ht="16.5" thickBot="1">
      <c r="A22" s="32"/>
      <c r="B22" s="32"/>
      <c r="C22" s="56"/>
      <c r="D22" s="57" t="s">
        <v>168</v>
      </c>
      <c r="E22" s="39"/>
      <c r="F22" s="39"/>
      <c r="G22" s="39"/>
      <c r="H22" s="58"/>
    </row>
    <row r="23" spans="1:8" s="33" customFormat="1" ht="16.5" thickBot="1">
      <c r="A23" s="32"/>
      <c r="B23" s="32"/>
      <c r="C23" s="56"/>
      <c r="D23" s="59" t="s">
        <v>85</v>
      </c>
      <c r="E23" s="50"/>
      <c r="F23" s="50"/>
      <c r="G23" s="50"/>
      <c r="H23" s="60"/>
    </row>
    <row r="24" spans="1:8" s="33" customFormat="1" ht="16.5" thickBot="1">
      <c r="A24" s="32"/>
      <c r="B24" s="32"/>
      <c r="C24" s="56"/>
      <c r="D24" s="61" t="s">
        <v>109</v>
      </c>
      <c r="E24" s="40"/>
      <c r="F24" s="41"/>
      <c r="G24" s="41"/>
      <c r="H24" s="62"/>
    </row>
    <row r="25" spans="1:8" ht="141.75">
      <c r="A25" s="32" t="s">
        <v>150</v>
      </c>
      <c r="B25" s="32"/>
      <c r="C25" s="51" t="s">
        <v>171</v>
      </c>
      <c r="D25" s="46" t="s">
        <v>96</v>
      </c>
      <c r="E25" s="46" t="s">
        <v>259</v>
      </c>
      <c r="F25" s="47" t="s">
        <v>97</v>
      </c>
      <c r="G25" s="47" t="s">
        <v>98</v>
      </c>
      <c r="H25" s="55"/>
    </row>
    <row r="26" spans="1:8" ht="141.75">
      <c r="A26" s="32" t="s">
        <v>150</v>
      </c>
      <c r="B26" s="32"/>
      <c r="C26" s="51" t="s">
        <v>172</v>
      </c>
      <c r="D26" s="46" t="s">
        <v>99</v>
      </c>
      <c r="E26" s="46" t="s">
        <v>100</v>
      </c>
      <c r="F26" s="47" t="s">
        <v>101</v>
      </c>
      <c r="G26" s="47" t="s">
        <v>102</v>
      </c>
      <c r="H26" s="55"/>
    </row>
    <row r="27" spans="1:8" ht="78.75">
      <c r="A27" s="32" t="s">
        <v>150</v>
      </c>
      <c r="B27" s="32"/>
      <c r="C27" s="51" t="s">
        <v>173</v>
      </c>
      <c r="D27" s="46" t="s">
        <v>103</v>
      </c>
      <c r="E27" s="46" t="s">
        <v>104</v>
      </c>
      <c r="F27" s="47" t="s">
        <v>105</v>
      </c>
      <c r="G27" s="47" t="s">
        <v>102</v>
      </c>
      <c r="H27" s="55"/>
    </row>
    <row r="28" spans="1:8" ht="141.75">
      <c r="A28" s="32" t="s">
        <v>150</v>
      </c>
      <c r="B28" s="32"/>
      <c r="C28" s="51" t="s">
        <v>174</v>
      </c>
      <c r="D28" s="46" t="s">
        <v>106</v>
      </c>
      <c r="E28" s="46" t="s">
        <v>107</v>
      </c>
      <c r="F28" s="47"/>
      <c r="G28" s="47" t="s">
        <v>102</v>
      </c>
      <c r="H28" s="55"/>
    </row>
  </sheetData>
  <phoneticPr fontId="2" type="noConversion"/>
  <dataValidations count="2">
    <dataValidation type="list" allowBlank="1" showInputMessage="1" showErrorMessage="1" sqref="B2:B65468">
      <formula1>"OK,NG"</formula1>
    </dataValidation>
    <dataValidation type="list" allowBlank="1" showInputMessage="1" showErrorMessage="1" sqref="A2:A65468">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Normal="100" workbookViewId="0">
      <pane xSplit="2" ySplit="1" topLeftCell="C2" activePane="bottomRight" state="frozen"/>
      <selection pane="topRight" activeCell="B1" sqref="B1"/>
      <selection pane="bottomLeft" activeCell="A3" sqref="A3"/>
      <selection pane="bottomRight" activeCell="E6" sqref="E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customHeight="1" thickBot="1">
      <c r="A2" s="32"/>
      <c r="B2" s="32"/>
      <c r="C2" s="56"/>
      <c r="D2" s="57" t="s">
        <v>116</v>
      </c>
      <c r="E2" s="39"/>
      <c r="F2" s="39"/>
      <c r="G2" s="39"/>
      <c r="H2" s="58"/>
      <c r="I2" s="81"/>
    </row>
    <row r="3" spans="1:9" s="33" customFormat="1" ht="16.5" customHeight="1" thickBot="1">
      <c r="A3" s="32"/>
      <c r="B3" s="32"/>
      <c r="C3" s="56"/>
      <c r="D3" s="59" t="s">
        <v>84</v>
      </c>
      <c r="E3" s="50"/>
      <c r="F3" s="50"/>
      <c r="G3" s="50"/>
      <c r="H3" s="60"/>
      <c r="I3" s="81"/>
    </row>
    <row r="4" spans="1:9" s="33" customFormat="1" ht="16.5" thickBot="1">
      <c r="A4" s="32"/>
      <c r="B4" s="32"/>
      <c r="C4" s="56"/>
      <c r="D4" s="61" t="s">
        <v>113</v>
      </c>
      <c r="E4" s="40"/>
      <c r="F4" s="41"/>
      <c r="G4" s="41"/>
      <c r="H4" s="62"/>
    </row>
    <row r="5" spans="1:9" s="33" customFormat="1" ht="94.5">
      <c r="A5" s="32" t="s">
        <v>151</v>
      </c>
      <c r="B5" s="32"/>
      <c r="C5" s="51" t="s">
        <v>149</v>
      </c>
      <c r="D5" s="42" t="s">
        <v>110</v>
      </c>
      <c r="E5" s="43" t="s">
        <v>124</v>
      </c>
      <c r="F5" s="44" t="s">
        <v>223</v>
      </c>
      <c r="G5" s="52" t="s">
        <v>111</v>
      </c>
      <c r="H5" s="55"/>
    </row>
    <row r="6" spans="1:9" s="33" customFormat="1" ht="78.75">
      <c r="A6" s="32" t="s">
        <v>151</v>
      </c>
      <c r="B6" s="32"/>
      <c r="C6" s="51" t="s">
        <v>122</v>
      </c>
      <c r="D6" s="42" t="s">
        <v>110</v>
      </c>
      <c r="E6" s="43" t="s">
        <v>125</v>
      </c>
      <c r="F6" s="44" t="s">
        <v>224</v>
      </c>
      <c r="G6" s="52" t="s">
        <v>130</v>
      </c>
      <c r="H6" s="55"/>
    </row>
    <row r="7" spans="1:9" s="33" customFormat="1" ht="78.75">
      <c r="A7" s="32" t="s">
        <v>151</v>
      </c>
      <c r="B7" s="32"/>
      <c r="C7" s="51" t="s">
        <v>123</v>
      </c>
      <c r="D7" s="42" t="s">
        <v>110</v>
      </c>
      <c r="E7" s="43" t="s">
        <v>216</v>
      </c>
      <c r="F7" s="44" t="s">
        <v>225</v>
      </c>
      <c r="G7" s="52" t="s">
        <v>130</v>
      </c>
      <c r="H7" s="55"/>
    </row>
    <row r="8" spans="1:9" s="33" customFormat="1" ht="141.75">
      <c r="A8" s="32" t="s">
        <v>151</v>
      </c>
      <c r="B8" s="32"/>
      <c r="C8" s="51" t="s">
        <v>204</v>
      </c>
      <c r="D8" s="42" t="s">
        <v>110</v>
      </c>
      <c r="E8" s="43" t="s">
        <v>156</v>
      </c>
      <c r="F8" s="44" t="s">
        <v>222</v>
      </c>
      <c r="G8" s="52" t="s">
        <v>130</v>
      </c>
      <c r="H8" s="55"/>
    </row>
    <row r="9" spans="1:9" s="33" customFormat="1" ht="126">
      <c r="A9" s="32" t="s">
        <v>151</v>
      </c>
      <c r="B9" s="32"/>
      <c r="C9" s="51" t="s">
        <v>207</v>
      </c>
      <c r="D9" s="42" t="s">
        <v>110</v>
      </c>
      <c r="E9" s="43" t="s">
        <v>220</v>
      </c>
      <c r="F9" s="44" t="s">
        <v>221</v>
      </c>
      <c r="G9" s="52" t="s">
        <v>130</v>
      </c>
      <c r="H9" s="55"/>
    </row>
    <row r="10" spans="1:9" s="33" customFormat="1" ht="141.75">
      <c r="A10" s="32" t="s">
        <v>151</v>
      </c>
      <c r="B10" s="32"/>
      <c r="C10" s="51" t="s">
        <v>217</v>
      </c>
      <c r="D10" s="42" t="s">
        <v>110</v>
      </c>
      <c r="E10" s="43" t="s">
        <v>218</v>
      </c>
      <c r="F10" s="44" t="s">
        <v>226</v>
      </c>
      <c r="G10" s="52" t="s">
        <v>130</v>
      </c>
      <c r="H10" s="55"/>
    </row>
    <row r="11" spans="1:9" s="33" customFormat="1" ht="189">
      <c r="A11" s="32" t="s">
        <v>151</v>
      </c>
      <c r="B11" s="32"/>
      <c r="C11" s="51" t="s">
        <v>219</v>
      </c>
      <c r="D11" s="42" t="s">
        <v>110</v>
      </c>
      <c r="E11" s="43" t="s">
        <v>228</v>
      </c>
      <c r="F11" s="44" t="s">
        <v>227</v>
      </c>
      <c r="G11" s="52" t="s">
        <v>130</v>
      </c>
      <c r="H11" s="55"/>
    </row>
    <row r="12" spans="1:9" s="33" customFormat="1" ht="16.5" thickBot="1">
      <c r="A12" s="32"/>
      <c r="B12" s="32"/>
      <c r="C12" s="65"/>
      <c r="D12" s="48"/>
      <c r="E12" s="48"/>
      <c r="F12" s="49"/>
      <c r="G12" s="49"/>
      <c r="H12" s="66"/>
    </row>
    <row r="13" spans="1:9" s="33" customFormat="1" ht="16.5" thickBot="1">
      <c r="A13" s="32"/>
      <c r="B13" s="32"/>
      <c r="C13" s="56"/>
      <c r="D13" s="57" t="s">
        <v>117</v>
      </c>
      <c r="E13" s="39"/>
      <c r="F13" s="39"/>
      <c r="G13" s="39"/>
      <c r="H13" s="58"/>
    </row>
    <row r="14" spans="1:9" s="33" customFormat="1" ht="16.5" thickBot="1">
      <c r="A14" s="32"/>
      <c r="B14" s="32"/>
      <c r="C14" s="56"/>
      <c r="D14" s="59" t="s">
        <v>115</v>
      </c>
      <c r="E14" s="50"/>
      <c r="F14" s="50"/>
      <c r="G14" s="50"/>
      <c r="H14" s="60"/>
    </row>
    <row r="15" spans="1:9" s="33" customFormat="1" ht="16.5" thickBot="1">
      <c r="A15" s="32"/>
      <c r="B15" s="32"/>
      <c r="C15" s="56"/>
      <c r="D15" s="61" t="s">
        <v>118</v>
      </c>
      <c r="E15" s="40"/>
      <c r="F15" s="41"/>
      <c r="G15" s="41"/>
      <c r="H15" s="62"/>
    </row>
    <row r="16" spans="1:9" s="33" customFormat="1" ht="94.5">
      <c r="A16" s="32" t="s">
        <v>150</v>
      </c>
      <c r="B16" s="32"/>
      <c r="C16" s="51" t="s">
        <v>120</v>
      </c>
      <c r="D16" s="42" t="s">
        <v>119</v>
      </c>
      <c r="E16" s="43" t="s">
        <v>159</v>
      </c>
      <c r="F16" s="44" t="s">
        <v>126</v>
      </c>
      <c r="G16" s="52" t="s">
        <v>111</v>
      </c>
      <c r="H16" s="55"/>
    </row>
    <row r="17" spans="1:8" s="33" customFormat="1" ht="94.5">
      <c r="A17" s="32" t="s">
        <v>150</v>
      </c>
      <c r="B17" s="32"/>
      <c r="C17" s="51" t="s">
        <v>121</v>
      </c>
      <c r="D17" s="42" t="s">
        <v>119</v>
      </c>
      <c r="E17" s="43" t="s">
        <v>160</v>
      </c>
      <c r="F17" s="44" t="s">
        <v>127</v>
      </c>
      <c r="G17" s="52" t="s">
        <v>130</v>
      </c>
      <c r="H17" s="55"/>
    </row>
  </sheetData>
  <phoneticPr fontId="2" type="noConversion"/>
  <dataValidations count="2">
    <dataValidation type="list" allowBlank="1" showInputMessage="1" showErrorMessage="1" sqref="A2:A65469">
      <formula1>"v"</formula1>
    </dataValidation>
    <dataValidation type="list" allowBlank="1" showInputMessage="1" showErrorMessage="1" sqref="B2:B65469">
      <formula1>"OK,NG"</formula1>
    </dataValidation>
  </dataValidations>
  <hyperlinks>
    <hyperlink ref="I1" location="總表!A1" display="回總表"/>
    <hyperlink ref="I1:I3" location="總表!A1" display="回總表"/>
  </hyperlink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pane xSplit="2" ySplit="1" topLeftCell="C8" activePane="bottomRight" state="frozen"/>
      <selection pane="topRight" activeCell="B1" sqref="B1"/>
      <selection pane="bottomLeft" activeCell="A3" sqref="A3"/>
      <selection pane="bottomRight" activeCell="G14" sqref="G14"/>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128</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114</v>
      </c>
      <c r="E4" s="40"/>
      <c r="F4" s="41"/>
      <c r="G4" s="41"/>
      <c r="H4" s="62"/>
    </row>
    <row r="5" spans="1:9" s="33" customFormat="1" ht="63">
      <c r="A5" s="32" t="s">
        <v>150</v>
      </c>
      <c r="B5" s="32"/>
      <c r="C5" s="51" t="s">
        <v>87</v>
      </c>
      <c r="D5" s="42" t="s">
        <v>162</v>
      </c>
      <c r="E5" s="43" t="s">
        <v>164</v>
      </c>
      <c r="F5" s="44" t="s">
        <v>112</v>
      </c>
      <c r="G5" s="52" t="s">
        <v>129</v>
      </c>
      <c r="H5" s="55"/>
    </row>
    <row r="6" spans="1:9" s="33" customFormat="1" ht="63">
      <c r="A6" s="32" t="s">
        <v>150</v>
      </c>
      <c r="B6" s="32"/>
      <c r="C6" s="51" t="s">
        <v>122</v>
      </c>
      <c r="D6" s="42" t="s">
        <v>162</v>
      </c>
      <c r="E6" s="43" t="s">
        <v>164</v>
      </c>
      <c r="F6" s="44" t="s">
        <v>205</v>
      </c>
      <c r="G6" s="52" t="s">
        <v>130</v>
      </c>
      <c r="H6" s="55"/>
    </row>
    <row r="7" spans="1:9" s="33" customFormat="1" ht="63">
      <c r="A7" s="32" t="s">
        <v>150</v>
      </c>
      <c r="B7" s="32"/>
      <c r="C7" s="51" t="s">
        <v>123</v>
      </c>
      <c r="D7" s="42" t="s">
        <v>162</v>
      </c>
      <c r="E7" s="43" t="s">
        <v>164</v>
      </c>
      <c r="F7" s="44" t="s">
        <v>202</v>
      </c>
      <c r="G7" s="52" t="s">
        <v>130</v>
      </c>
      <c r="H7" s="55"/>
    </row>
    <row r="8" spans="1:9" s="33" customFormat="1" ht="15.75">
      <c r="A8" s="32" t="s">
        <v>150</v>
      </c>
      <c r="B8" s="32"/>
      <c r="C8" s="51" t="s">
        <v>204</v>
      </c>
      <c r="D8" s="42" t="s">
        <v>146</v>
      </c>
      <c r="E8" s="43" t="s">
        <v>155</v>
      </c>
      <c r="F8" s="44"/>
      <c r="G8" s="52" t="s">
        <v>147</v>
      </c>
      <c r="H8" s="55"/>
    </row>
    <row r="9" spans="1:9" s="33" customFormat="1" ht="16.5" thickBot="1">
      <c r="A9" s="32"/>
      <c r="B9" s="32"/>
      <c r="C9" s="65"/>
      <c r="D9" s="48"/>
      <c r="E9" s="48"/>
      <c r="F9" s="49"/>
      <c r="G9" s="49"/>
      <c r="H9" s="66"/>
    </row>
    <row r="10" spans="1:9" s="33" customFormat="1" ht="16.5" thickBot="1">
      <c r="A10" s="32"/>
      <c r="B10" s="32"/>
      <c r="C10" s="56"/>
      <c r="D10" s="57" t="s">
        <v>117</v>
      </c>
      <c r="E10" s="39"/>
      <c r="F10" s="39"/>
      <c r="G10" s="39"/>
      <c r="H10" s="58"/>
    </row>
    <row r="11" spans="1:9" s="33" customFormat="1" ht="16.5" thickBot="1">
      <c r="A11" s="32"/>
      <c r="B11" s="32"/>
      <c r="C11" s="56"/>
      <c r="D11" s="59" t="s">
        <v>145</v>
      </c>
      <c r="E11" s="50"/>
      <c r="F11" s="50"/>
      <c r="G11" s="50"/>
      <c r="H11" s="60"/>
    </row>
    <row r="12" spans="1:9" s="33" customFormat="1" ht="16.5" thickBot="1">
      <c r="A12" s="32"/>
      <c r="B12" s="32"/>
      <c r="C12" s="56"/>
      <c r="D12" s="61" t="s">
        <v>161</v>
      </c>
      <c r="E12" s="40"/>
      <c r="F12" s="41"/>
      <c r="G12" s="41"/>
      <c r="H12" s="62"/>
    </row>
    <row r="13" spans="1:9" s="33" customFormat="1" ht="47.25">
      <c r="A13" s="32" t="s">
        <v>150</v>
      </c>
      <c r="B13" s="32"/>
      <c r="C13" s="51" t="s">
        <v>148</v>
      </c>
      <c r="D13" s="42" t="s">
        <v>163</v>
      </c>
      <c r="E13" s="43" t="s">
        <v>165</v>
      </c>
      <c r="F13" s="44" t="s">
        <v>112</v>
      </c>
      <c r="G13" s="52" t="s">
        <v>129</v>
      </c>
      <c r="H13" s="55"/>
    </row>
    <row r="14" spans="1:9" s="33" customFormat="1" ht="47.25">
      <c r="A14" s="32" t="s">
        <v>150</v>
      </c>
      <c r="B14" s="32"/>
      <c r="C14" s="51" t="s">
        <v>121</v>
      </c>
      <c r="D14" s="42" t="s">
        <v>163</v>
      </c>
      <c r="E14" s="43" t="s">
        <v>166</v>
      </c>
      <c r="F14" s="44" t="s">
        <v>112</v>
      </c>
      <c r="G14" s="52" t="s">
        <v>130</v>
      </c>
      <c r="H14" s="55"/>
    </row>
  </sheetData>
  <phoneticPr fontId="2" type="noConversion"/>
  <dataValidations count="2">
    <dataValidation type="list" allowBlank="1" showInputMessage="1" showErrorMessage="1" sqref="B2:B65467">
      <formula1>"OK,NG"</formula1>
    </dataValidation>
    <dataValidation type="list" allowBlank="1" showInputMessage="1" showErrorMessage="1" sqref="A2:A65467">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xSplit="2" ySplit="1" topLeftCell="C2" activePane="bottomRight" state="frozen"/>
      <selection pane="topRight" activeCell="B1" sqref="B1"/>
      <selection pane="bottomLeft" activeCell="A3" sqref="A3"/>
      <selection pane="bottomRight" activeCell="I1" sqref="I1"/>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168</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167</v>
      </c>
      <c r="E4" s="40"/>
      <c r="F4" s="41"/>
      <c r="G4" s="41"/>
      <c r="H4" s="62"/>
    </row>
    <row r="5" spans="1:9" s="33" customFormat="1" ht="31.5">
      <c r="A5" s="32" t="s">
        <v>150</v>
      </c>
      <c r="B5" s="32"/>
      <c r="C5" s="51" t="s">
        <v>87</v>
      </c>
      <c r="D5" s="42" t="s">
        <v>169</v>
      </c>
      <c r="E5" s="43" t="s">
        <v>177</v>
      </c>
      <c r="F5" s="44"/>
      <c r="G5" s="52" t="s">
        <v>170</v>
      </c>
      <c r="H5" s="55"/>
    </row>
    <row r="6" spans="1:9" s="33" customFormat="1" ht="16.5" thickBot="1">
      <c r="A6" s="32"/>
      <c r="B6" s="32"/>
      <c r="C6" s="65"/>
      <c r="D6" s="48"/>
      <c r="E6" s="48"/>
      <c r="F6" s="49"/>
      <c r="G6" s="49"/>
      <c r="H6" s="66"/>
    </row>
    <row r="7" spans="1:9" s="33" customFormat="1" ht="16.5" thickBot="1">
      <c r="A7" s="32"/>
      <c r="B7" s="32"/>
      <c r="C7" s="56"/>
      <c r="D7" s="57" t="s">
        <v>168</v>
      </c>
      <c r="E7" s="39"/>
      <c r="F7" s="39"/>
      <c r="G7" s="39"/>
      <c r="H7" s="58"/>
    </row>
    <row r="8" spans="1:9" s="33" customFormat="1" ht="16.5" thickBot="1">
      <c r="A8" s="32"/>
      <c r="B8" s="32"/>
      <c r="C8" s="56"/>
      <c r="D8" s="59" t="s">
        <v>145</v>
      </c>
      <c r="E8" s="50"/>
      <c r="F8" s="50"/>
      <c r="G8" s="50"/>
      <c r="H8" s="60"/>
    </row>
    <row r="9" spans="1:9" s="33" customFormat="1" ht="16.5" thickBot="1">
      <c r="A9" s="32"/>
      <c r="B9" s="32"/>
      <c r="C9" s="56"/>
      <c r="D9" s="61" t="s">
        <v>176</v>
      </c>
      <c r="E9" s="40"/>
      <c r="F9" s="41"/>
      <c r="G9" s="41"/>
      <c r="H9" s="62"/>
    </row>
    <row r="10" spans="1:9" s="33" customFormat="1" ht="31.5">
      <c r="A10" s="32" t="s">
        <v>150</v>
      </c>
      <c r="B10" s="32"/>
      <c r="C10" s="51" t="s">
        <v>148</v>
      </c>
      <c r="D10" s="42" t="s">
        <v>175</v>
      </c>
      <c r="E10" s="43" t="s">
        <v>178</v>
      </c>
      <c r="F10" s="44"/>
      <c r="G10" s="52" t="s">
        <v>170</v>
      </c>
      <c r="H10" s="55"/>
    </row>
  </sheetData>
  <phoneticPr fontId="2" type="noConversion"/>
  <dataValidations count="2">
    <dataValidation type="list" allowBlank="1" showInputMessage="1" showErrorMessage="1" sqref="A2:A65462">
      <formula1>"v"</formula1>
    </dataValidation>
    <dataValidation type="list" allowBlank="1" showInputMessage="1" showErrorMessage="1" sqref="B2:B65462">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pane xSplit="2" ySplit="1" topLeftCell="C2" activePane="bottomRight" state="frozen"/>
      <selection pane="topRight" activeCell="B1" sqref="B1"/>
      <selection pane="bottomLeft" activeCell="A3" sqref="A3"/>
      <selection pane="bottomRight" activeCell="I1" sqref="I1"/>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117</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179</v>
      </c>
      <c r="E4" s="40"/>
      <c r="F4" s="41"/>
      <c r="G4" s="41"/>
      <c r="H4" s="62"/>
    </row>
    <row r="5" spans="1:9" s="33" customFormat="1" ht="47.25">
      <c r="A5" s="32" t="s">
        <v>150</v>
      </c>
      <c r="B5" s="32"/>
      <c r="C5" s="51" t="s">
        <v>87</v>
      </c>
      <c r="D5" s="42" t="s">
        <v>183</v>
      </c>
      <c r="E5" s="43" t="s">
        <v>200</v>
      </c>
      <c r="F5" s="44" t="s">
        <v>211</v>
      </c>
      <c r="G5" s="52" t="s">
        <v>170</v>
      </c>
      <c r="H5" s="55"/>
    </row>
    <row r="6" spans="1:9" s="33" customFormat="1" ht="47.25">
      <c r="A6" s="32" t="s">
        <v>150</v>
      </c>
      <c r="B6" s="32"/>
      <c r="C6" s="51" t="s">
        <v>122</v>
      </c>
      <c r="D6" s="42" t="s">
        <v>198</v>
      </c>
      <c r="E6" s="43" t="s">
        <v>201</v>
      </c>
      <c r="F6" s="44" t="s">
        <v>212</v>
      </c>
      <c r="G6" s="52" t="s">
        <v>130</v>
      </c>
      <c r="H6" s="55"/>
    </row>
    <row r="7" spans="1:9" s="33" customFormat="1" ht="47.25">
      <c r="A7" s="32" t="s">
        <v>150</v>
      </c>
      <c r="B7" s="32"/>
      <c r="C7" s="51" t="s">
        <v>123</v>
      </c>
      <c r="D7" s="42" t="s">
        <v>198</v>
      </c>
      <c r="E7" s="43" t="s">
        <v>203</v>
      </c>
      <c r="F7" s="44" t="s">
        <v>213</v>
      </c>
      <c r="G7" s="52" t="s">
        <v>130</v>
      </c>
      <c r="H7" s="55"/>
    </row>
    <row r="8" spans="1:9" s="33" customFormat="1" ht="47.25">
      <c r="A8" s="32" t="s">
        <v>150</v>
      </c>
      <c r="B8" s="32"/>
      <c r="C8" s="51" t="s">
        <v>204</v>
      </c>
      <c r="D8" s="42" t="s">
        <v>198</v>
      </c>
      <c r="E8" s="43" t="s">
        <v>208</v>
      </c>
      <c r="F8" s="44" t="s">
        <v>214</v>
      </c>
      <c r="G8" s="52" t="s">
        <v>130</v>
      </c>
      <c r="H8" s="55"/>
    </row>
    <row r="9" spans="1:9" s="33" customFormat="1" ht="63">
      <c r="A9" s="32" t="s">
        <v>150</v>
      </c>
      <c r="B9" s="32"/>
      <c r="C9" s="51" t="s">
        <v>207</v>
      </c>
      <c r="D9" s="42" t="s">
        <v>198</v>
      </c>
      <c r="E9" s="43" t="s">
        <v>209</v>
      </c>
      <c r="F9" s="44" t="s">
        <v>215</v>
      </c>
      <c r="G9" s="52" t="s">
        <v>130</v>
      </c>
      <c r="H9" s="55"/>
    </row>
    <row r="10" spans="1:9" s="33" customFormat="1" ht="16.5" thickBot="1">
      <c r="A10" s="32"/>
      <c r="B10" s="32"/>
      <c r="C10" s="65"/>
      <c r="D10" s="48"/>
      <c r="E10" s="48"/>
      <c r="F10" s="49"/>
      <c r="G10" s="49"/>
      <c r="H10" s="66"/>
    </row>
    <row r="11" spans="1:9" s="33" customFormat="1" ht="16.5" thickBot="1">
      <c r="A11" s="32"/>
      <c r="B11" s="32"/>
      <c r="C11" s="56"/>
      <c r="D11" s="57" t="s">
        <v>117</v>
      </c>
      <c r="E11" s="39"/>
      <c r="F11" s="39"/>
      <c r="G11" s="39"/>
      <c r="H11" s="58"/>
    </row>
    <row r="12" spans="1:9" s="33" customFormat="1" ht="16.5" thickBot="1">
      <c r="A12" s="32"/>
      <c r="B12" s="32"/>
      <c r="C12" s="56"/>
      <c r="D12" s="59" t="s">
        <v>145</v>
      </c>
      <c r="E12" s="50"/>
      <c r="F12" s="50"/>
      <c r="G12" s="50"/>
      <c r="H12" s="60"/>
    </row>
    <row r="13" spans="1:9" s="33" customFormat="1" ht="16.5" thickBot="1">
      <c r="A13" s="32"/>
      <c r="B13" s="32"/>
      <c r="C13" s="56"/>
      <c r="D13" s="61" t="s">
        <v>179</v>
      </c>
      <c r="E13" s="40"/>
      <c r="F13" s="41"/>
      <c r="G13" s="41"/>
      <c r="H13" s="62"/>
    </row>
    <row r="14" spans="1:9" s="33" customFormat="1" ht="63">
      <c r="A14" s="32" t="s">
        <v>150</v>
      </c>
      <c r="B14" s="32"/>
      <c r="C14" s="51" t="s">
        <v>87</v>
      </c>
      <c r="D14" s="42" t="s">
        <v>199</v>
      </c>
      <c r="E14" s="43" t="s">
        <v>206</v>
      </c>
      <c r="F14" s="44" t="s">
        <v>215</v>
      </c>
      <c r="G14" s="52" t="s">
        <v>170</v>
      </c>
      <c r="H14" s="55"/>
    </row>
    <row r="15" spans="1:9" ht="15.75">
      <c r="A15" s="32"/>
      <c r="B15" s="32"/>
      <c r="C15" s="51"/>
      <c r="D15" s="45"/>
      <c r="E15" s="46"/>
      <c r="F15" s="47"/>
      <c r="G15" s="54"/>
      <c r="H15" s="55"/>
    </row>
    <row r="16" spans="1:9" ht="15.75">
      <c r="A16" s="32"/>
      <c r="B16" s="32"/>
      <c r="C16" s="51"/>
      <c r="D16" s="45"/>
      <c r="E16" s="46"/>
      <c r="F16" s="47"/>
      <c r="G16" s="54"/>
      <c r="H16" s="55"/>
    </row>
  </sheetData>
  <phoneticPr fontId="2" type="noConversion"/>
  <dataValidations count="2">
    <dataValidation type="list" allowBlank="1" showInputMessage="1" showErrorMessage="1" sqref="B2:B65472">
      <formula1>"OK,NG"</formula1>
    </dataValidation>
    <dataValidation type="list" allowBlank="1" showInputMessage="1" showErrorMessage="1" sqref="A2:A65472">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2" ySplit="1" topLeftCell="C2" activePane="bottomRight" state="frozen"/>
      <selection pane="topRight" activeCell="B1" sqref="B1"/>
      <selection pane="bottomLeft" activeCell="A3" sqref="A3"/>
      <selection pane="bottomRight" activeCell="F7" sqref="F7"/>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168</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180</v>
      </c>
      <c r="E4" s="40"/>
      <c r="F4" s="41"/>
      <c r="G4" s="41"/>
      <c r="H4" s="62"/>
    </row>
    <row r="5" spans="1:9" s="33" customFormat="1" ht="31.5">
      <c r="A5" s="32" t="s">
        <v>150</v>
      </c>
      <c r="B5" s="32"/>
      <c r="C5" s="51" t="s">
        <v>87</v>
      </c>
      <c r="D5" s="42" t="s">
        <v>210</v>
      </c>
      <c r="E5" s="43" t="s">
        <v>239</v>
      </c>
      <c r="F5" s="44"/>
      <c r="G5" s="52" t="s">
        <v>170</v>
      </c>
      <c r="H5" s="55"/>
    </row>
    <row r="6" spans="1:9" s="33" customFormat="1" ht="15.75">
      <c r="A6" s="32" t="s">
        <v>150</v>
      </c>
      <c r="B6" s="32"/>
      <c r="C6" s="51" t="s">
        <v>122</v>
      </c>
      <c r="D6" s="42" t="s">
        <v>235</v>
      </c>
      <c r="E6" s="43" t="s">
        <v>236</v>
      </c>
      <c r="F6" s="44"/>
      <c r="G6" s="52" t="s">
        <v>130</v>
      </c>
      <c r="H6" s="55"/>
    </row>
    <row r="7" spans="1:9" s="33" customFormat="1" ht="15.75">
      <c r="A7" s="32" t="s">
        <v>150</v>
      </c>
      <c r="B7" s="32"/>
      <c r="C7" s="51" t="s">
        <v>123</v>
      </c>
      <c r="D7" s="42" t="s">
        <v>240</v>
      </c>
      <c r="E7" s="43" t="s">
        <v>246</v>
      </c>
      <c r="F7" s="44" t="s">
        <v>275</v>
      </c>
      <c r="G7" s="52" t="s">
        <v>130</v>
      </c>
      <c r="H7" s="55"/>
    </row>
    <row r="8" spans="1:9" s="33" customFormat="1" ht="31.5">
      <c r="A8" s="32" t="s">
        <v>150</v>
      </c>
      <c r="B8" s="32"/>
      <c r="C8" s="51" t="s">
        <v>204</v>
      </c>
      <c r="D8" s="42" t="s">
        <v>241</v>
      </c>
      <c r="E8" s="43" t="s">
        <v>246</v>
      </c>
      <c r="F8" s="44" t="s">
        <v>247</v>
      </c>
      <c r="G8" s="52" t="s">
        <v>130</v>
      </c>
      <c r="H8" s="55"/>
    </row>
    <row r="9" spans="1:9" s="33" customFormat="1" ht="31.5">
      <c r="A9" s="32" t="s">
        <v>150</v>
      </c>
      <c r="B9" s="32"/>
      <c r="C9" s="51" t="s">
        <v>207</v>
      </c>
      <c r="D9" s="42" t="s">
        <v>242</v>
      </c>
      <c r="E9" s="43" t="s">
        <v>246</v>
      </c>
      <c r="F9" s="44" t="s">
        <v>248</v>
      </c>
      <c r="G9" s="52" t="s">
        <v>130</v>
      </c>
      <c r="H9" s="55"/>
    </row>
    <row r="10" spans="1:9" s="33" customFormat="1" ht="31.5">
      <c r="A10" s="32" t="s">
        <v>150</v>
      </c>
      <c r="B10" s="32"/>
      <c r="C10" s="51" t="s">
        <v>217</v>
      </c>
      <c r="D10" s="42" t="s">
        <v>243</v>
      </c>
      <c r="E10" s="43" t="s">
        <v>246</v>
      </c>
      <c r="F10" s="44" t="s">
        <v>249</v>
      </c>
      <c r="G10" s="52" t="s">
        <v>130</v>
      </c>
      <c r="H10" s="55"/>
    </row>
    <row r="11" spans="1:9" s="33" customFormat="1" ht="31.5">
      <c r="A11" s="32" t="s">
        <v>150</v>
      </c>
      <c r="B11" s="32"/>
      <c r="C11" s="51" t="s">
        <v>219</v>
      </c>
      <c r="D11" s="42" t="s">
        <v>244</v>
      </c>
      <c r="E11" s="43" t="s">
        <v>246</v>
      </c>
      <c r="F11" s="44" t="s">
        <v>250</v>
      </c>
      <c r="G11" s="52" t="s">
        <v>130</v>
      </c>
      <c r="H11" s="55"/>
    </row>
    <row r="12" spans="1:9" s="33" customFormat="1" ht="31.5">
      <c r="A12" s="32" t="s">
        <v>150</v>
      </c>
      <c r="B12" s="32"/>
      <c r="C12" s="51" t="s">
        <v>237</v>
      </c>
      <c r="D12" s="42" t="s">
        <v>251</v>
      </c>
      <c r="E12" s="43" t="s">
        <v>252</v>
      </c>
      <c r="F12" s="44"/>
      <c r="G12" s="52" t="s">
        <v>130</v>
      </c>
      <c r="H12" s="55"/>
    </row>
    <row r="13" spans="1:9" s="33" customFormat="1" ht="15.75">
      <c r="A13" s="32" t="s">
        <v>150</v>
      </c>
      <c r="B13" s="32"/>
      <c r="C13" s="51" t="s">
        <v>253</v>
      </c>
      <c r="D13" s="42" t="s">
        <v>245</v>
      </c>
      <c r="E13" s="43" t="s">
        <v>238</v>
      </c>
      <c r="F13" s="44"/>
      <c r="G13" s="52" t="s">
        <v>130</v>
      </c>
      <c r="H13" s="55"/>
    </row>
    <row r="14" spans="1:9" s="33" customFormat="1" ht="16.5" thickBot="1">
      <c r="A14" s="32"/>
      <c r="B14" s="32"/>
      <c r="C14" s="65"/>
      <c r="D14" s="48"/>
      <c r="E14" s="48"/>
      <c r="F14" s="49"/>
      <c r="G14" s="49"/>
      <c r="H14" s="66"/>
    </row>
    <row r="15" spans="1:9" s="33" customFormat="1" ht="16.5" thickBot="1">
      <c r="A15" s="32"/>
      <c r="B15" s="32"/>
      <c r="C15" s="56"/>
      <c r="D15" s="57" t="s">
        <v>168</v>
      </c>
      <c r="E15" s="39"/>
      <c r="F15" s="39"/>
      <c r="G15" s="39"/>
      <c r="H15" s="58"/>
    </row>
    <row r="16" spans="1:9" s="33" customFormat="1" ht="16.5" thickBot="1">
      <c r="A16" s="32"/>
      <c r="B16" s="32"/>
      <c r="C16" s="56"/>
      <c r="D16" s="59" t="s">
        <v>85</v>
      </c>
      <c r="E16" s="50"/>
      <c r="F16" s="50"/>
      <c r="G16" s="50"/>
      <c r="H16" s="60"/>
    </row>
    <row r="17" spans="1:8" s="33" customFormat="1" ht="16.5" thickBot="1">
      <c r="A17" s="32"/>
      <c r="B17" s="32"/>
      <c r="C17" s="56"/>
      <c r="D17" s="61" t="s">
        <v>180</v>
      </c>
      <c r="E17" s="40"/>
      <c r="F17" s="41"/>
      <c r="G17" s="41"/>
      <c r="H17" s="62"/>
    </row>
    <row r="18" spans="1:8" s="33" customFormat="1" ht="47.25">
      <c r="A18" s="32" t="s">
        <v>150</v>
      </c>
      <c r="B18" s="32"/>
      <c r="C18" s="51" t="s">
        <v>260</v>
      </c>
      <c r="D18" s="42" t="s">
        <v>258</v>
      </c>
      <c r="E18" s="43" t="s">
        <v>262</v>
      </c>
      <c r="F18" s="44" t="s">
        <v>112</v>
      </c>
      <c r="G18" s="52" t="s">
        <v>111</v>
      </c>
      <c r="H18" s="55"/>
    </row>
    <row r="19" spans="1:8" s="33" customFormat="1" ht="47.25">
      <c r="A19" s="32" t="s">
        <v>150</v>
      </c>
      <c r="B19" s="32"/>
      <c r="C19" s="51" t="s">
        <v>121</v>
      </c>
      <c r="D19" s="42" t="s">
        <v>261</v>
      </c>
      <c r="E19" s="43" t="s">
        <v>263</v>
      </c>
      <c r="F19" s="44" t="s">
        <v>112</v>
      </c>
      <c r="G19" s="52" t="s">
        <v>111</v>
      </c>
      <c r="H19" s="55"/>
    </row>
    <row r="20" spans="1:8" ht="15.75">
      <c r="A20" s="32"/>
      <c r="B20" s="32"/>
      <c r="C20" s="51"/>
      <c r="D20" s="45"/>
      <c r="E20" s="46"/>
      <c r="F20" s="47"/>
      <c r="G20" s="54"/>
      <c r="H20" s="55"/>
    </row>
  </sheetData>
  <phoneticPr fontId="2" type="noConversion"/>
  <dataValidations count="2">
    <dataValidation type="list" allowBlank="1" showInputMessage="1" showErrorMessage="1" sqref="A2:A65476">
      <formula1>"v"</formula1>
    </dataValidation>
    <dataValidation type="list" allowBlank="1" showInputMessage="1" showErrorMessage="1" sqref="B2:B65476">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2" ySplit="1" topLeftCell="C2" activePane="bottomRight" state="frozen"/>
      <selection pane="topRight" activeCell="B1" sqref="B1"/>
      <selection pane="bottomLeft" activeCell="A3" sqref="A3"/>
      <selection pane="bottomRight" activeCell="D16" sqref="D1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264</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181</v>
      </c>
      <c r="E4" s="40"/>
      <c r="F4" s="41"/>
      <c r="G4" s="41"/>
      <c r="H4" s="62"/>
    </row>
    <row r="5" spans="1:9" s="33" customFormat="1" ht="31.5">
      <c r="A5" s="32" t="s">
        <v>150</v>
      </c>
      <c r="B5" s="32"/>
      <c r="C5" s="51" t="s">
        <v>87</v>
      </c>
      <c r="D5" s="42" t="s">
        <v>273</v>
      </c>
      <c r="E5" s="43" t="s">
        <v>271</v>
      </c>
      <c r="F5" s="44"/>
      <c r="G5" s="52" t="s">
        <v>91</v>
      </c>
      <c r="H5" s="55"/>
    </row>
    <row r="6" spans="1:9" s="33" customFormat="1" ht="16.5" thickBot="1">
      <c r="A6" s="32"/>
      <c r="B6" s="32"/>
      <c r="C6" s="65"/>
      <c r="D6" s="48"/>
      <c r="E6" s="48"/>
      <c r="F6" s="49"/>
      <c r="G6" s="49"/>
      <c r="H6" s="66"/>
    </row>
    <row r="7" spans="1:9" s="33" customFormat="1" ht="16.5" thickBot="1">
      <c r="A7" s="32"/>
      <c r="B7" s="32"/>
      <c r="C7" s="56"/>
      <c r="D7" s="57" t="s">
        <v>116</v>
      </c>
      <c r="E7" s="39"/>
      <c r="F7" s="39"/>
      <c r="G7" s="39"/>
      <c r="H7" s="58"/>
    </row>
    <row r="8" spans="1:9" s="33" customFormat="1" ht="16.5" thickBot="1">
      <c r="A8" s="32"/>
      <c r="B8" s="32"/>
      <c r="C8" s="56"/>
      <c r="D8" s="59" t="s">
        <v>280</v>
      </c>
      <c r="E8" s="50"/>
      <c r="F8" s="50"/>
      <c r="G8" s="50"/>
      <c r="H8" s="60"/>
    </row>
    <row r="9" spans="1:9" s="33" customFormat="1" ht="16.5" thickBot="1">
      <c r="A9" s="32"/>
      <c r="B9" s="32"/>
      <c r="C9" s="56"/>
      <c r="D9" s="61" t="s">
        <v>181</v>
      </c>
      <c r="E9" s="40"/>
      <c r="F9" s="41"/>
      <c r="G9" s="41"/>
      <c r="H9" s="62"/>
    </row>
    <row r="10" spans="1:9" s="33" customFormat="1" ht="31.5">
      <c r="A10" s="32" t="s">
        <v>150</v>
      </c>
      <c r="B10" s="32"/>
      <c r="C10" s="51" t="s">
        <v>287</v>
      </c>
      <c r="D10" s="42" t="s">
        <v>274</v>
      </c>
      <c r="E10" s="43" t="s">
        <v>281</v>
      </c>
      <c r="F10" s="44"/>
      <c r="G10" s="52" t="s">
        <v>91</v>
      </c>
      <c r="H10" s="55"/>
    </row>
    <row r="11" spans="1:9" ht="15.75">
      <c r="A11" s="32"/>
      <c r="B11" s="32"/>
      <c r="C11" s="51"/>
      <c r="D11" s="45"/>
      <c r="E11" s="46"/>
      <c r="F11" s="47"/>
      <c r="G11" s="54"/>
      <c r="H11" s="55"/>
    </row>
    <row r="12" spans="1:9" ht="15.75">
      <c r="A12" s="32"/>
      <c r="B12" s="32"/>
      <c r="C12" s="51"/>
      <c r="D12" s="45"/>
      <c r="E12" s="46"/>
      <c r="F12" s="47"/>
      <c r="G12" s="54"/>
      <c r="H12" s="55"/>
    </row>
  </sheetData>
  <phoneticPr fontId="2" type="noConversion"/>
  <dataValidations count="2">
    <dataValidation type="list" allowBlank="1" showInputMessage="1" showErrorMessage="1" sqref="B2:B65468">
      <formula1>"OK,NG"</formula1>
    </dataValidation>
    <dataValidation type="list" allowBlank="1" showInputMessage="1" showErrorMessage="1" sqref="A2:A65468">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2" ySplit="1" topLeftCell="C2" activePane="bottomRight" state="frozen"/>
      <selection pane="topRight" activeCell="B1" sqref="B1"/>
      <selection pane="bottomLeft" activeCell="A3" sqref="A3"/>
      <selection pane="bottomRight" activeCell="I1" sqref="I1"/>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270</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277</v>
      </c>
      <c r="E4" s="40"/>
      <c r="F4" s="41"/>
      <c r="G4" s="41"/>
      <c r="H4" s="62"/>
    </row>
    <row r="5" spans="1:9" s="33" customFormat="1" ht="31.5">
      <c r="A5" s="32" t="s">
        <v>150</v>
      </c>
      <c r="B5" s="32"/>
      <c r="C5" s="51" t="s">
        <v>87</v>
      </c>
      <c r="D5" s="42" t="s">
        <v>282</v>
      </c>
      <c r="E5" s="43" t="s">
        <v>285</v>
      </c>
      <c r="F5" s="44" t="s">
        <v>276</v>
      </c>
      <c r="G5" s="52" t="s">
        <v>91</v>
      </c>
      <c r="H5" s="55"/>
    </row>
    <row r="6" spans="1:9" s="33" customFormat="1" ht="16.5" thickBot="1">
      <c r="A6" s="32"/>
      <c r="B6" s="32"/>
      <c r="C6" s="65"/>
      <c r="D6" s="48"/>
      <c r="E6" s="48"/>
      <c r="F6" s="49"/>
      <c r="G6" s="49"/>
      <c r="H6" s="66"/>
    </row>
    <row r="7" spans="1:9" s="33" customFormat="1" ht="16.5" thickBot="1">
      <c r="A7" s="32"/>
      <c r="B7" s="32"/>
      <c r="C7" s="56"/>
      <c r="D7" s="57" t="s">
        <v>116</v>
      </c>
      <c r="E7" s="39"/>
      <c r="F7" s="39"/>
      <c r="G7" s="39"/>
      <c r="H7" s="58"/>
    </row>
    <row r="8" spans="1:9" s="33" customFormat="1" ht="16.5" thickBot="1">
      <c r="A8" s="32"/>
      <c r="B8" s="32"/>
      <c r="C8" s="56"/>
      <c r="D8" s="59" t="s">
        <v>279</v>
      </c>
      <c r="E8" s="50"/>
      <c r="F8" s="50"/>
      <c r="G8" s="50"/>
      <c r="H8" s="60"/>
    </row>
    <row r="9" spans="1:9" s="33" customFormat="1" ht="16.5" thickBot="1">
      <c r="A9" s="32"/>
      <c r="B9" s="32"/>
      <c r="C9" s="56"/>
      <c r="D9" s="61" t="s">
        <v>278</v>
      </c>
      <c r="E9" s="40"/>
      <c r="F9" s="41"/>
      <c r="G9" s="41"/>
      <c r="H9" s="62"/>
    </row>
    <row r="10" spans="1:9" s="33" customFormat="1" ht="31.5">
      <c r="A10" s="32" t="s">
        <v>150</v>
      </c>
      <c r="B10" s="32"/>
      <c r="C10" s="51" t="s">
        <v>287</v>
      </c>
      <c r="D10" s="42" t="s">
        <v>284</v>
      </c>
      <c r="E10" s="43" t="s">
        <v>286</v>
      </c>
      <c r="F10" s="44" t="s">
        <v>276</v>
      </c>
      <c r="G10" s="52" t="s">
        <v>91</v>
      </c>
      <c r="H10" s="55"/>
    </row>
    <row r="11" spans="1:9" ht="15.75">
      <c r="A11" s="32"/>
      <c r="B11" s="32"/>
      <c r="C11" s="51"/>
      <c r="D11" s="45"/>
      <c r="E11" s="46"/>
      <c r="F11" s="47"/>
      <c r="G11" s="54"/>
      <c r="H11" s="55"/>
    </row>
    <row r="12" spans="1:9" ht="15.75">
      <c r="A12" s="32"/>
      <c r="B12" s="32"/>
      <c r="C12" s="51"/>
      <c r="D12" s="45"/>
      <c r="E12" s="46"/>
      <c r="F12" s="47"/>
      <c r="G12" s="54"/>
      <c r="H12" s="55"/>
    </row>
  </sheetData>
  <phoneticPr fontId="2" type="noConversion"/>
  <dataValidations count="2">
    <dataValidation type="list" allowBlank="1" showInputMessage="1" showErrorMessage="1" sqref="A2:A65468">
      <formula1>"v"</formula1>
    </dataValidation>
    <dataValidation type="list" allowBlank="1" showInputMessage="1" showErrorMessage="1" sqref="B2:B65468">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pane xSplit="2" ySplit="1" topLeftCell="C5" activePane="bottomRight" state="frozen"/>
      <selection pane="topRight" activeCell="B1" sqref="B1"/>
      <selection pane="bottomLeft" activeCell="A3" sqref="A3"/>
      <selection pane="bottomRight" activeCell="D12" sqref="D12"/>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80" t="s">
        <v>154</v>
      </c>
    </row>
    <row r="2" spans="1:9" s="33" customFormat="1" ht="16.5" thickBot="1">
      <c r="A2" s="32"/>
      <c r="B2" s="32"/>
      <c r="C2" s="56"/>
      <c r="D2" s="57" t="s">
        <v>168</v>
      </c>
      <c r="E2" s="39"/>
      <c r="F2" s="39"/>
      <c r="G2" s="39"/>
      <c r="H2" s="58"/>
    </row>
    <row r="3" spans="1:9" s="33" customFormat="1" ht="16.5" thickBot="1">
      <c r="A3" s="32"/>
      <c r="B3" s="32"/>
      <c r="C3" s="56"/>
      <c r="D3" s="59" t="s">
        <v>84</v>
      </c>
      <c r="E3" s="50"/>
      <c r="F3" s="50"/>
      <c r="G3" s="50"/>
      <c r="H3" s="60"/>
    </row>
    <row r="4" spans="1:9" s="33" customFormat="1" ht="16.5" thickBot="1">
      <c r="A4" s="32"/>
      <c r="B4" s="32"/>
      <c r="C4" s="56"/>
      <c r="D4" s="61" t="s">
        <v>283</v>
      </c>
      <c r="E4" s="40"/>
      <c r="F4" s="41"/>
      <c r="G4" s="41"/>
      <c r="H4" s="62"/>
    </row>
    <row r="5" spans="1:9" s="33" customFormat="1" ht="47.25">
      <c r="A5" s="32" t="s">
        <v>150</v>
      </c>
      <c r="B5" s="32"/>
      <c r="C5" s="51" t="s">
        <v>87</v>
      </c>
      <c r="D5" s="42" t="s">
        <v>232</v>
      </c>
      <c r="E5" s="43" t="s">
        <v>267</v>
      </c>
      <c r="F5" s="44"/>
      <c r="G5" s="52" t="s">
        <v>170</v>
      </c>
      <c r="H5" s="55"/>
    </row>
    <row r="6" spans="1:9" s="33" customFormat="1" ht="16.5" thickBot="1">
      <c r="A6" s="32"/>
      <c r="B6" s="32"/>
      <c r="C6" s="65"/>
      <c r="D6" s="48"/>
      <c r="E6" s="48"/>
      <c r="F6" s="49"/>
      <c r="G6" s="49"/>
      <c r="H6" s="66"/>
    </row>
    <row r="7" spans="1:9" s="33" customFormat="1" ht="16.5" thickBot="1">
      <c r="A7" s="32"/>
      <c r="B7" s="32"/>
      <c r="C7" s="56"/>
      <c r="D7" s="57" t="s">
        <v>168</v>
      </c>
      <c r="E7" s="39"/>
      <c r="F7" s="39"/>
      <c r="G7" s="39"/>
      <c r="H7" s="58"/>
    </row>
    <row r="8" spans="1:9" s="33" customFormat="1" ht="16.5" thickBot="1">
      <c r="A8" s="32"/>
      <c r="B8" s="32"/>
      <c r="C8" s="56"/>
      <c r="D8" s="59" t="s">
        <v>145</v>
      </c>
      <c r="E8" s="50"/>
      <c r="F8" s="50"/>
      <c r="G8" s="50"/>
      <c r="H8" s="60"/>
    </row>
    <row r="9" spans="1:9" s="33" customFormat="1" ht="16.5" thickBot="1">
      <c r="A9" s="32"/>
      <c r="B9" s="32"/>
      <c r="C9" s="56"/>
      <c r="D9" s="61" t="s">
        <v>234</v>
      </c>
      <c r="E9" s="40"/>
      <c r="F9" s="41"/>
      <c r="G9" s="41"/>
      <c r="H9" s="62"/>
    </row>
    <row r="10" spans="1:9" s="33" customFormat="1" ht="31.5">
      <c r="A10" s="32" t="s">
        <v>150</v>
      </c>
      <c r="B10" s="32"/>
      <c r="C10" s="51" t="s">
        <v>148</v>
      </c>
      <c r="D10" s="42" t="s">
        <v>233</v>
      </c>
      <c r="E10" s="43" t="s">
        <v>272</v>
      </c>
      <c r="F10" s="44"/>
      <c r="G10" s="52" t="s">
        <v>170</v>
      </c>
      <c r="H10" s="55"/>
    </row>
    <row r="11" spans="1:9" s="33" customFormat="1" ht="16.5" thickBot="1">
      <c r="A11" s="32"/>
      <c r="B11" s="32"/>
      <c r="C11" s="51"/>
      <c r="D11" s="45"/>
      <c r="E11" s="46"/>
      <c r="F11" s="47"/>
      <c r="G11" s="53"/>
      <c r="H11" s="55"/>
    </row>
    <row r="12" spans="1:9" s="33" customFormat="1" ht="16.5" thickBot="1">
      <c r="A12" s="32"/>
      <c r="B12" s="32"/>
      <c r="C12" s="56"/>
      <c r="D12" s="57" t="s">
        <v>168</v>
      </c>
      <c r="E12" s="39"/>
      <c r="F12" s="39"/>
      <c r="G12" s="39"/>
      <c r="H12" s="58"/>
    </row>
    <row r="13" spans="1:9" s="33" customFormat="1" ht="16.5" thickBot="1">
      <c r="A13" s="32"/>
      <c r="B13" s="32"/>
      <c r="C13" s="56"/>
      <c r="D13" s="59" t="s">
        <v>84</v>
      </c>
      <c r="E13" s="50"/>
      <c r="F13" s="50"/>
      <c r="G13" s="50"/>
      <c r="H13" s="60"/>
    </row>
    <row r="14" spans="1:9" s="33" customFormat="1" ht="16.5" thickBot="1">
      <c r="A14" s="32"/>
      <c r="B14" s="32"/>
      <c r="C14" s="56"/>
      <c r="D14" s="61" t="s">
        <v>229</v>
      </c>
      <c r="E14" s="40"/>
      <c r="F14" s="41"/>
      <c r="G14" s="41"/>
      <c r="H14" s="62"/>
    </row>
    <row r="15" spans="1:9" s="33" customFormat="1" ht="31.5">
      <c r="A15" s="32" t="s">
        <v>150</v>
      </c>
      <c r="B15" s="32"/>
      <c r="C15" s="51" t="s">
        <v>230</v>
      </c>
      <c r="D15" s="42" t="s">
        <v>265</v>
      </c>
      <c r="E15" s="43" t="s">
        <v>266</v>
      </c>
      <c r="F15" s="44"/>
      <c r="G15" s="52" t="s">
        <v>170</v>
      </c>
      <c r="H15" s="55"/>
    </row>
    <row r="16" spans="1:9" s="33" customFormat="1" ht="16.5" thickBot="1">
      <c r="A16" s="32"/>
      <c r="B16" s="32"/>
      <c r="C16" s="65"/>
      <c r="D16" s="48"/>
      <c r="E16" s="48"/>
      <c r="F16" s="49"/>
      <c r="G16" s="49"/>
      <c r="H16" s="66"/>
    </row>
    <row r="17" spans="1:8" s="33" customFormat="1" ht="16.5" thickBot="1">
      <c r="A17" s="32"/>
      <c r="B17" s="32"/>
      <c r="C17" s="56"/>
      <c r="D17" s="57" t="s">
        <v>168</v>
      </c>
      <c r="E17" s="39"/>
      <c r="F17" s="39"/>
      <c r="G17" s="39"/>
      <c r="H17" s="58"/>
    </row>
    <row r="18" spans="1:8" s="33" customFormat="1" ht="16.5" thickBot="1">
      <c r="A18" s="32"/>
      <c r="B18" s="32"/>
      <c r="C18" s="56"/>
      <c r="D18" s="59" t="s">
        <v>145</v>
      </c>
      <c r="E18" s="50"/>
      <c r="F18" s="50"/>
      <c r="G18" s="50"/>
      <c r="H18" s="60"/>
    </row>
    <row r="19" spans="1:8" s="33" customFormat="1" ht="16.5" thickBot="1">
      <c r="A19" s="32"/>
      <c r="B19" s="32"/>
      <c r="C19" s="56"/>
      <c r="D19" s="61" t="s">
        <v>229</v>
      </c>
      <c r="E19" s="40"/>
      <c r="F19" s="41"/>
      <c r="G19" s="41"/>
      <c r="H19" s="62"/>
    </row>
    <row r="20" spans="1:8" s="33" customFormat="1" ht="31.5">
      <c r="A20" s="32" t="s">
        <v>150</v>
      </c>
      <c r="B20" s="32"/>
      <c r="C20" s="51" t="s">
        <v>231</v>
      </c>
      <c r="D20" s="42" t="s">
        <v>268</v>
      </c>
      <c r="E20" s="43" t="s">
        <v>269</v>
      </c>
      <c r="F20" s="44"/>
      <c r="G20" s="52" t="s">
        <v>170</v>
      </c>
      <c r="H20" s="55"/>
    </row>
    <row r="21" spans="1:8" ht="15.75">
      <c r="A21" s="32"/>
      <c r="B21" s="32"/>
      <c r="C21" s="51"/>
      <c r="D21" s="45"/>
      <c r="E21" s="46"/>
      <c r="F21" s="47"/>
      <c r="G21" s="54"/>
      <c r="H21" s="55"/>
    </row>
    <row r="22" spans="1:8" ht="15.75">
      <c r="A22" s="32"/>
      <c r="B22" s="32"/>
      <c r="C22" s="51"/>
      <c r="D22" s="45"/>
      <c r="E22" s="46"/>
      <c r="F22" s="47"/>
      <c r="G22" s="54"/>
      <c r="H22" s="55"/>
    </row>
  </sheetData>
  <phoneticPr fontId="2" type="noConversion"/>
  <dataValidations count="2">
    <dataValidation type="list" allowBlank="1" showInputMessage="1" showErrorMessage="1" sqref="B2:B65478">
      <formula1>"OK,NG"</formula1>
    </dataValidation>
    <dataValidation type="list" allowBlank="1" showInputMessage="1" showErrorMessage="1" sqref="A2:A65478">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已命名的範圍</vt:lpstr>
      </vt:variant>
      <vt:variant>
        <vt:i4>3</vt:i4>
      </vt:variant>
    </vt:vector>
  </HeadingPairs>
  <TitlesOfParts>
    <vt:vector size="15" baseType="lpstr">
      <vt:lpstr>總表</vt:lpstr>
      <vt:lpstr>備註說明</vt:lpstr>
      <vt:lpstr>測試結果報告</vt:lpstr>
      <vt:lpstr>登入後導至首頁</vt:lpstr>
      <vt:lpstr>顯示功能清單</vt:lpstr>
      <vt:lpstr>顯示使用者資訊</vt:lpstr>
      <vt:lpstr>顯示跑馬燈</vt:lpstr>
      <vt:lpstr>顯示巡覽列</vt:lpstr>
      <vt:lpstr>顯示頁籤</vt:lpstr>
      <vt:lpstr>顯示首頁</vt:lpstr>
      <vt:lpstr>顯示功能清單的Content頁面</vt:lpstr>
      <vt:lpstr>顯示異常警示及待辦事項</vt:lpstr>
      <vt:lpstr>原因分類</vt:lpstr>
      <vt:lpstr>植入Bug來源</vt:lpstr>
      <vt:lpstr>測試頁面</vt:lpstr>
    </vt:vector>
  </TitlesOfParts>
  <Company>ken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陳慕霖</dc:creator>
  <cp:lastModifiedBy>c1210910</cp:lastModifiedBy>
  <dcterms:created xsi:type="dcterms:W3CDTF">2008-06-06T02:02:10Z</dcterms:created>
  <dcterms:modified xsi:type="dcterms:W3CDTF">2013-12-12T02:08:48Z</dcterms:modified>
</cp:coreProperties>
</file>