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SD008\"/>
    </mc:Choice>
  </mc:AlternateContent>
  <bookViews>
    <workbookView xWindow="0" yWindow="0" windowWidth="20490" windowHeight="7860" activeTab="5"/>
  </bookViews>
  <sheets>
    <sheet name="總表" sheetId="11" r:id="rId1"/>
    <sheet name="備註說明" sheetId="9" r:id="rId2"/>
    <sheet name="測試結果報告" sheetId="8" r:id="rId3"/>
    <sheet name="APF0101MM1" sheetId="5" r:id="rId4"/>
    <sheet name="APF0101MA1" sheetId="23" r:id="rId5"/>
    <sheet name="APF0101MU1" sheetId="25" r:id="rId6"/>
  </sheets>
  <definedNames>
    <definedName name="原因分類">備註說明!$D$2:$D$8</definedName>
    <definedName name="植入Bug來源">備註說明!$A$2:$A$32</definedName>
    <definedName name="測試頁面">測試結果報告!$C$2:$M$2</definedName>
  </definedNames>
  <calcPr calcId="152511"/>
</workbook>
</file>

<file path=xl/calcChain.xml><?xml version="1.0" encoding="utf-8"?>
<calcChain xmlns="http://schemas.openxmlformats.org/spreadsheetml/2006/main">
  <c r="N5" i="8" l="1"/>
  <c r="N4" i="8"/>
  <c r="N3" i="8"/>
  <c r="D3" i="8"/>
  <c r="L3" i="8" l="1"/>
  <c r="M3" i="8"/>
  <c r="L4" i="8"/>
  <c r="M4" i="8"/>
  <c r="L5" i="8"/>
  <c r="M5" i="8"/>
  <c r="L1" i="8"/>
  <c r="I1" i="8"/>
  <c r="M8" i="8"/>
  <c r="N8" i="8" s="1"/>
  <c r="M9" i="8"/>
  <c r="N9" i="8"/>
  <c r="M10" i="8"/>
  <c r="N10" i="8" s="1"/>
  <c r="M11" i="8"/>
  <c r="N11" i="8"/>
  <c r="M12" i="8"/>
  <c r="N12" i="8" s="1"/>
  <c r="M13" i="8"/>
  <c r="N13" i="8" s="1"/>
  <c r="M14" i="8"/>
  <c r="N14" i="8" s="1"/>
  <c r="M15" i="8"/>
  <c r="N15" i="8"/>
  <c r="M16" i="8"/>
  <c r="N16" i="8" s="1"/>
  <c r="M17" i="8"/>
  <c r="N17" i="8"/>
  <c r="M18" i="8"/>
  <c r="N18" i="8" s="1"/>
  <c r="M19" i="8"/>
  <c r="N19" i="8"/>
  <c r="M20" i="8"/>
  <c r="N20" i="8" s="1"/>
  <c r="M21" i="8"/>
  <c r="N21" i="8" s="1"/>
  <c r="M22" i="8"/>
  <c r="N22" i="8" s="1"/>
  <c r="M23" i="8"/>
  <c r="N23" i="8"/>
  <c r="M24" i="8"/>
  <c r="N24" i="8" s="1"/>
  <c r="M25" i="8"/>
  <c r="N25" i="8"/>
  <c r="M26" i="8"/>
  <c r="N26" i="8" s="1"/>
  <c r="M27" i="8"/>
  <c r="N27" i="8"/>
  <c r="M28" i="8"/>
  <c r="N28" i="8" s="1"/>
  <c r="M29" i="8"/>
  <c r="N29" i="8" s="1"/>
  <c r="M30" i="8"/>
  <c r="N30" i="8" s="1"/>
  <c r="M31" i="8"/>
  <c r="N31" i="8"/>
  <c r="M32" i="8"/>
  <c r="N32" i="8" s="1"/>
  <c r="M33" i="8"/>
  <c r="N33" i="8"/>
  <c r="M34" i="8"/>
  <c r="N34" i="8" s="1"/>
  <c r="M35" i="8"/>
  <c r="N35" i="8"/>
  <c r="M36" i="8"/>
  <c r="N36" i="8" s="1"/>
  <c r="M37" i="8"/>
  <c r="N37" i="8" s="1"/>
  <c r="M38" i="8"/>
  <c r="N38" i="8" s="1"/>
  <c r="M39" i="8"/>
  <c r="N39" i="8"/>
  <c r="M40" i="8"/>
  <c r="N40" i="8" s="1"/>
  <c r="M41" i="8"/>
  <c r="N41" i="8"/>
  <c r="M42" i="8"/>
  <c r="N42" i="8" s="1"/>
  <c r="M43" i="8"/>
  <c r="N43" i="8"/>
  <c r="M44" i="8"/>
  <c r="N44" i="8" s="1"/>
  <c r="M45" i="8"/>
  <c r="N45" i="8" s="1"/>
  <c r="M46" i="8"/>
  <c r="N46" i="8" s="1"/>
  <c r="M47" i="8"/>
  <c r="N47" i="8"/>
  <c r="M48" i="8"/>
  <c r="N48" i="8" s="1"/>
  <c r="M49" i="8"/>
  <c r="N49" i="8"/>
  <c r="M50" i="8"/>
  <c r="N50" i="8" s="1"/>
  <c r="M51" i="8"/>
  <c r="N51" i="8"/>
  <c r="M52" i="8"/>
  <c r="N52" i="8" s="1"/>
  <c r="M53" i="8"/>
  <c r="N53" i="8" s="1"/>
  <c r="M54" i="8"/>
  <c r="N54" i="8" s="1"/>
  <c r="M55" i="8"/>
  <c r="N55" i="8"/>
  <c r="M56" i="8"/>
  <c r="N56" i="8" s="1"/>
  <c r="M57" i="8"/>
  <c r="N57" i="8"/>
  <c r="M58" i="8"/>
  <c r="N58" i="8" s="1"/>
  <c r="M59" i="8"/>
  <c r="N59" i="8"/>
  <c r="M60" i="8"/>
  <c r="N60" i="8" s="1"/>
  <c r="M61" i="8"/>
  <c r="N61" i="8" s="1"/>
  <c r="M62" i="8"/>
  <c r="N62" i="8" s="1"/>
  <c r="M63" i="8"/>
  <c r="N63" i="8"/>
  <c r="M64" i="8"/>
  <c r="N64" i="8" s="1"/>
  <c r="M65" i="8"/>
  <c r="N65" i="8"/>
  <c r="M66" i="8"/>
  <c r="N66" i="8" s="1"/>
  <c r="M67" i="8"/>
  <c r="N67" i="8"/>
  <c r="M68" i="8"/>
  <c r="N68" i="8" s="1"/>
  <c r="M69" i="8"/>
  <c r="N69" i="8" s="1"/>
  <c r="M70" i="8"/>
  <c r="N70" i="8" s="1"/>
  <c r="M71" i="8"/>
  <c r="N71" i="8"/>
  <c r="M72" i="8"/>
  <c r="N72" i="8" s="1"/>
  <c r="M73" i="8"/>
  <c r="N73" i="8"/>
  <c r="M74" i="8"/>
  <c r="N74" i="8" s="1"/>
  <c r="M75" i="8"/>
  <c r="N75" i="8"/>
  <c r="M76" i="8"/>
  <c r="N76" i="8" s="1"/>
  <c r="M77" i="8"/>
  <c r="N77" i="8" s="1"/>
  <c r="M78" i="8"/>
  <c r="N78" i="8" s="1"/>
  <c r="M79" i="8"/>
  <c r="N79" i="8"/>
  <c r="M80" i="8"/>
  <c r="N80" i="8" s="1"/>
  <c r="M81" i="8"/>
  <c r="N81" i="8"/>
  <c r="M82" i="8"/>
  <c r="N82" i="8" s="1"/>
  <c r="M83" i="8"/>
  <c r="N83" i="8"/>
  <c r="M84" i="8"/>
  <c r="N84" i="8" s="1"/>
  <c r="M85" i="8"/>
  <c r="N85" i="8" s="1"/>
  <c r="M86" i="8"/>
  <c r="N86" i="8" s="1"/>
  <c r="M87" i="8"/>
  <c r="N87" i="8"/>
  <c r="M88" i="8"/>
  <c r="N88" i="8" s="1"/>
  <c r="M89" i="8"/>
  <c r="N89" i="8"/>
  <c r="M90" i="8"/>
  <c r="N90" i="8" s="1"/>
  <c r="M91" i="8"/>
  <c r="N91" i="8"/>
  <c r="M92" i="8"/>
  <c r="N92" i="8" s="1"/>
  <c r="M93" i="8"/>
  <c r="N93" i="8" s="1"/>
  <c r="M94" i="8"/>
  <c r="N94" i="8" s="1"/>
  <c r="M95" i="8"/>
  <c r="N95" i="8"/>
  <c r="M96" i="8"/>
  <c r="N96" i="8" s="1"/>
  <c r="M97" i="8"/>
  <c r="N97" i="8"/>
  <c r="M98" i="8"/>
  <c r="N98" i="8" s="1"/>
  <c r="M99" i="8"/>
  <c r="N99" i="8"/>
  <c r="M100" i="8"/>
  <c r="N100" i="8" s="1"/>
  <c r="M101" i="8"/>
  <c r="N101" i="8" s="1"/>
  <c r="M102" i="8"/>
  <c r="N102" i="8" s="1"/>
  <c r="M103" i="8"/>
  <c r="N103" i="8"/>
  <c r="M104" i="8"/>
  <c r="N104" i="8" s="1"/>
  <c r="M105" i="8"/>
  <c r="N105" i="8"/>
  <c r="M106" i="8"/>
  <c r="N106" i="8" s="1"/>
  <c r="M107" i="8"/>
  <c r="N107" i="8"/>
  <c r="M108" i="8"/>
  <c r="N108" i="8" s="1"/>
  <c r="M109" i="8"/>
  <c r="N109" i="8" s="1"/>
  <c r="M110" i="8"/>
  <c r="N110" i="8" s="1"/>
  <c r="M111" i="8"/>
  <c r="N111" i="8"/>
  <c r="M112" i="8"/>
  <c r="N112" i="8" s="1"/>
  <c r="M113" i="8"/>
  <c r="N113" i="8"/>
  <c r="M114" i="8"/>
  <c r="N114" i="8" s="1"/>
  <c r="M115" i="8"/>
  <c r="N115" i="8"/>
  <c r="M116" i="8"/>
  <c r="N116" i="8" s="1"/>
  <c r="M117" i="8"/>
  <c r="N117" i="8" s="1"/>
  <c r="M118" i="8"/>
  <c r="N118" i="8" s="1"/>
  <c r="M119" i="8"/>
  <c r="N119" i="8"/>
  <c r="M120" i="8"/>
  <c r="N120" i="8" s="1"/>
  <c r="M121" i="8"/>
  <c r="N121" i="8"/>
  <c r="M122" i="8"/>
  <c r="N122" i="8" s="1"/>
  <c r="M123" i="8"/>
  <c r="N123" i="8"/>
  <c r="M124" i="8"/>
  <c r="N124" i="8" s="1"/>
  <c r="M125" i="8"/>
  <c r="N125" i="8" s="1"/>
  <c r="M126" i="8"/>
  <c r="N126" i="8" s="1"/>
  <c r="M127" i="8"/>
  <c r="N127" i="8"/>
  <c r="M128" i="8"/>
  <c r="N128" i="8" s="1"/>
  <c r="M129" i="8"/>
  <c r="N129" i="8"/>
  <c r="M130" i="8"/>
  <c r="N130" i="8" s="1"/>
  <c r="M131" i="8"/>
  <c r="N131" i="8"/>
  <c r="M132" i="8"/>
  <c r="N132" i="8" s="1"/>
  <c r="M133" i="8"/>
  <c r="N133" i="8" s="1"/>
  <c r="M134" i="8"/>
  <c r="N134" i="8" s="1"/>
  <c r="M135" i="8"/>
  <c r="N135" i="8"/>
  <c r="M136" i="8"/>
  <c r="N136" i="8" s="1"/>
  <c r="M137" i="8"/>
  <c r="N137" i="8"/>
  <c r="M138" i="8"/>
  <c r="N138" i="8" s="1"/>
  <c r="M139" i="8"/>
  <c r="N139" i="8"/>
  <c r="M140" i="8"/>
  <c r="N140" i="8" s="1"/>
  <c r="M141" i="8"/>
  <c r="N141" i="8" s="1"/>
  <c r="M142" i="8"/>
  <c r="N142" i="8" s="1"/>
  <c r="M143" i="8"/>
  <c r="N143" i="8"/>
  <c r="M144" i="8"/>
  <c r="N144" i="8" s="1"/>
  <c r="M145" i="8"/>
  <c r="N145" i="8"/>
  <c r="M146" i="8"/>
  <c r="N146" i="8" s="1"/>
  <c r="M147" i="8"/>
  <c r="N147" i="8"/>
  <c r="M148" i="8"/>
  <c r="N148" i="8" s="1"/>
  <c r="M149" i="8"/>
  <c r="N149" i="8" s="1"/>
  <c r="M150" i="8"/>
  <c r="N150" i="8" s="1"/>
  <c r="M151" i="8"/>
  <c r="N151" i="8"/>
  <c r="M152" i="8"/>
  <c r="N152" i="8" s="1"/>
  <c r="M153" i="8"/>
  <c r="N153" i="8"/>
  <c r="M154" i="8"/>
  <c r="N154" i="8" s="1"/>
  <c r="M155" i="8"/>
  <c r="N155" i="8"/>
  <c r="M156" i="8"/>
  <c r="N156" i="8" s="1"/>
  <c r="M157" i="8"/>
  <c r="N157" i="8" s="1"/>
  <c r="M158" i="8"/>
  <c r="N158" i="8" s="1"/>
  <c r="M159" i="8"/>
  <c r="N159" i="8"/>
  <c r="M160" i="8"/>
  <c r="N160" i="8" s="1"/>
  <c r="M161" i="8"/>
  <c r="N161" i="8"/>
  <c r="M162" i="8"/>
  <c r="N162" i="8" s="1"/>
  <c r="M163" i="8"/>
  <c r="N163" i="8"/>
  <c r="M164" i="8"/>
  <c r="N164" i="8" s="1"/>
  <c r="M165" i="8"/>
  <c r="N165" i="8" s="1"/>
  <c r="M166" i="8"/>
  <c r="N166" i="8" s="1"/>
  <c r="M167" i="8"/>
  <c r="N167" i="8"/>
  <c r="M168" i="8"/>
  <c r="N168" i="8" s="1"/>
  <c r="M169" i="8"/>
  <c r="N169" i="8"/>
  <c r="M170" i="8"/>
  <c r="N170" i="8" s="1"/>
  <c r="M171" i="8"/>
  <c r="N171" i="8"/>
  <c r="M172" i="8"/>
  <c r="N172" i="8" s="1"/>
  <c r="M173" i="8"/>
  <c r="N173" i="8" s="1"/>
  <c r="M174" i="8"/>
  <c r="N174" i="8" s="1"/>
  <c r="M175" i="8"/>
  <c r="N175" i="8"/>
  <c r="M176" i="8"/>
  <c r="N176" i="8" s="1"/>
  <c r="M177" i="8"/>
  <c r="N177" i="8"/>
  <c r="M178" i="8"/>
  <c r="N178" i="8" s="1"/>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D4" i="8"/>
  <c r="E3" i="8"/>
  <c r="D5" i="8"/>
  <c r="C3" i="8"/>
  <c r="E4" i="8"/>
  <c r="C5" i="8"/>
  <c r="E5" i="8"/>
  <c r="C4" i="8"/>
  <c r="A5" i="8" l="1"/>
  <c r="A4" i="8"/>
  <c r="A3" i="8"/>
</calcChain>
</file>

<file path=xl/sharedStrings.xml><?xml version="1.0" encoding="utf-8"?>
<sst xmlns="http://schemas.openxmlformats.org/spreadsheetml/2006/main" count="789" uniqueCount="341">
  <si>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</si>
  <si>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</si>
  <si>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</si>
  <si>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</si>
  <si>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</si>
  <si>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</si>
  <si>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</si>
  <si>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</si>
  <si>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</si>
  <si>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</si>
  <si>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</si>
  <si>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</si>
  <si>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</si>
  <si>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</si>
  <si>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</si>
  <si>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</si>
  <si>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</si>
  <si>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</si>
  <si>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</si>
  <si>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</si>
  <si>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</si>
  <si>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</si>
  <si>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</si>
  <si>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</si>
  <si>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</si>
  <si>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</si>
  <si>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</si>
  <si>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</si>
  <si>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</si>
  <si>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</si>
  <si>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</si>
  <si>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</si>
  <si>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</si>
  <si>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</si>
  <si>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</si>
  <si>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</si>
  <si>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</si>
  <si>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</si>
  <si>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</si>
  <si>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</si>
  <si>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</si>
  <si>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</si>
  <si>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</si>
  <si>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</si>
  <si>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</si>
  <si>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</si>
  <si>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</si>
  <si>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</si>
  <si>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</si>
  <si>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</si>
  <si>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</si>
  <si>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</si>
  <si>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</si>
  <si>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</si>
  <si>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</si>
  <si>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</si>
  <si>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</si>
  <si>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</si>
  <si>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</si>
  <si>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</si>
  <si>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</si>
  <si>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</si>
  <si>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</si>
  <si>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</si>
  <si>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</si>
  <si>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</si>
  <si>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</si>
  <si>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</si>
  <si>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</si>
  <si>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</si>
  <si>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</si>
  <si>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</si>
  <si>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</si>
  <si>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</si>
  <si>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</si>
  <si>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</si>
  <si>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</si>
  <si>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</si>
  <si>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</si>
  <si>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</si>
  <si>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</si>
  <si>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</si>
  <si>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</si>
  <si>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</si>
  <si>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</si>
  <si>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異常系</t>
    <phoneticPr fontId="4" type="noConversion"/>
  </si>
  <si>
    <t>測試資料說明</t>
    <phoneticPr fontId="2" type="noConversion"/>
  </si>
  <si>
    <t>C-1.1</t>
    <phoneticPr fontId="4" type="noConversion"/>
  </si>
  <si>
    <t>查詢功能</t>
    <phoneticPr fontId="4" type="noConversion"/>
  </si>
  <si>
    <t>C-2.1</t>
    <phoneticPr fontId="4" type="noConversion"/>
  </si>
  <si>
    <t>C-1.2</t>
  </si>
  <si>
    <t>C-1.3</t>
  </si>
  <si>
    <t>說明</t>
    <phoneticPr fontId="2" type="noConversion"/>
  </si>
  <si>
    <t>連結</t>
    <phoneticPr fontId="2" type="noConversion"/>
  </si>
  <si>
    <t>View</t>
    <phoneticPr fontId="2" type="noConversion"/>
  </si>
  <si>
    <t>UISpec</t>
    <phoneticPr fontId="2" type="noConversion"/>
  </si>
  <si>
    <t>測試分類</t>
    <phoneticPr fontId="2" type="noConversion"/>
  </si>
  <si>
    <t>v</t>
    <phoneticPr fontId="2" type="noConversion"/>
  </si>
  <si>
    <t>v</t>
    <phoneticPr fontId="2" type="noConversion"/>
  </si>
  <si>
    <t>v</t>
    <phoneticPr fontId="2" type="noConversion"/>
  </si>
  <si>
    <t>回總表</t>
    <phoneticPr fontId="2" type="noConversion"/>
  </si>
  <si>
    <t>C-1.4</t>
  </si>
  <si>
    <t>C-1.5</t>
  </si>
  <si>
    <t>C-1.6</t>
  </si>
  <si>
    <t>C-1.7</t>
  </si>
  <si>
    <t>同上</t>
    <phoneticPr fontId="2" type="noConversion"/>
  </si>
  <si>
    <t>C-2.2</t>
  </si>
  <si>
    <r>
      <t xml:space="preserve">SD008_功能測試驗收規格書_APF0101 </t>
    </r>
    <r>
      <rPr>
        <sz val="20"/>
        <color indexed="8"/>
        <rFont val="標楷體"/>
        <family val="4"/>
        <charset val="136"/>
      </rPr>
      <t>總表</t>
    </r>
    <phoneticPr fontId="2" type="noConversion"/>
  </si>
  <si>
    <t>APF0101MU1</t>
    <phoneticPr fontId="2" type="noConversion"/>
  </si>
  <si>
    <t>APF0101MM1</t>
    <phoneticPr fontId="2" type="noConversion"/>
  </si>
  <si>
    <t>APF0101MA1</t>
    <phoneticPr fontId="2" type="noConversion"/>
  </si>
  <si>
    <t>APF0101MU1</t>
    <phoneticPr fontId="2" type="noConversion"/>
  </si>
  <si>
    <t>頁面載入</t>
    <phoneticPr fontId="2" type="noConversion"/>
  </si>
  <si>
    <t>查詢功能</t>
    <phoneticPr fontId="4" type="noConversion"/>
  </si>
  <si>
    <t>同上</t>
    <phoneticPr fontId="2" type="noConversion"/>
  </si>
  <si>
    <t>RA006_APF0101_角色維護.xlsx</t>
    <phoneticPr fontId="2" type="noConversion"/>
  </si>
  <si>
    <t>頁面載入失敗</t>
    <phoneticPr fontId="2" type="noConversion"/>
  </si>
  <si>
    <t>點擊功能選單並開啟APF0101MM1失敗</t>
    <phoneticPr fontId="2" type="noConversion"/>
  </si>
  <si>
    <t>1.畫面異常顯示錯誤訊息，系統顯示提示訊息(APF_NO 13001)</t>
    <phoneticPr fontId="2" type="noConversion"/>
  </si>
  <si>
    <t>1.連線逾時，系統顯示提示訊息(APF_NO 14001)</t>
    <phoneticPr fontId="2" type="noConversion"/>
  </si>
  <si>
    <t>C-3.1</t>
    <phoneticPr fontId="4" type="noConversion"/>
  </si>
  <si>
    <t>C-3.2</t>
  </si>
  <si>
    <t>C-3.3</t>
  </si>
  <si>
    <t>C-3.4</t>
  </si>
  <si>
    <t>v</t>
  </si>
  <si>
    <t>C-3.5</t>
  </si>
  <si>
    <t>C-3.6</t>
  </si>
  <si>
    <t>C-3.7</t>
  </si>
  <si>
    <t>按下清除重填按鈕</t>
    <phoneticPr fontId="2" type="noConversion"/>
  </si>
  <si>
    <t>清除畫面所有查詢欄位：
角色代號：(空白)
角色名稱：(空白)
角色來源：自訂角色</t>
    <phoneticPr fontId="2" type="noConversion"/>
  </si>
  <si>
    <t>角色查詢APF0101MM1_Query</t>
    <phoneticPr fontId="2" type="noConversion"/>
  </si>
  <si>
    <t>按下新增按鈕</t>
    <phoneticPr fontId="2" type="noConversion"/>
  </si>
  <si>
    <t>顯示角色新增頁面(APF0101MA1)</t>
    <phoneticPr fontId="2" type="noConversion"/>
  </si>
  <si>
    <t>準備資料：
帳號：test0001，SID：2511
此帳號擁有此角色維護的瀏覽權限</t>
    <phoneticPr fontId="2" type="noConversion"/>
  </si>
  <si>
    <t>新增按鈕反灰</t>
    <phoneticPr fontId="2" type="noConversion"/>
  </si>
  <si>
    <t>新增按鈕反灰，無法點擊新增按鈕</t>
    <phoneticPr fontId="2" type="noConversion"/>
  </si>
  <si>
    <t>準備資料：
帳號：test0001，SID：2511
此帳號沒有角色維護的新增權限</t>
    <phoneticPr fontId="2" type="noConversion"/>
  </si>
  <si>
    <t>準備資料：
帳號：test0001，SID：2511
此帳號擁有角色維護的新增權限</t>
    <phoneticPr fontId="2" type="noConversion"/>
  </si>
  <si>
    <t>C-4.1</t>
    <phoneticPr fontId="4" type="noConversion"/>
  </si>
  <si>
    <t>C-4.2</t>
  </si>
  <si>
    <t>C-4.3</t>
  </si>
  <si>
    <t>無任何查詢條件下按下確認按鈕</t>
    <phoneticPr fontId="2" type="noConversion"/>
  </si>
  <si>
    <t>輸入資料:
角色代號：(空白)
角色名稱：(空白)
角色來源：自訂角色</t>
    <phoneticPr fontId="2" type="noConversion"/>
  </si>
  <si>
    <t xml:space="preserve">1.使用者登入後展現整體框架。
2.點擊左方功能選單中的「APF模組」&gt;「使用者管理」&gt;「角色設定」連結。
3.開啟「角色設定」在中間頁籤開啟頁面。
4.預設Focus在角色代號欄位。
5.角色來源預設為自訂角色
</t>
    <phoneticPr fontId="2" type="noConversion"/>
  </si>
  <si>
    <t>只輸入單一查詢條件「角色代號」並執行模糊查詢</t>
    <phoneticPr fontId="2" type="noConversion"/>
  </si>
  <si>
    <t>只輸入單一查詢條件「角色名稱」並執行模糊查詢</t>
    <phoneticPr fontId="2" type="noConversion"/>
  </si>
  <si>
    <t>只輸入單一查詢條件「角色名稱」並執行模糊查詢</t>
    <phoneticPr fontId="2" type="noConversion"/>
  </si>
  <si>
    <t>只輸入單一查詢條件「角色代號」並執行模糊查詢</t>
    <phoneticPr fontId="2" type="noConversion"/>
  </si>
  <si>
    <t>1.輸入完模糊關鍵字後按下確認按鈕。
2.下方APF0101MM1_Grid顯示與角色代號相關模糊條件之資料。</t>
    <phoneticPr fontId="2" type="noConversion"/>
  </si>
  <si>
    <t>角色代號：super</t>
    <phoneticPr fontId="2" type="noConversion"/>
  </si>
  <si>
    <t>角色代號：admin</t>
    <phoneticPr fontId="2" type="noConversion"/>
  </si>
  <si>
    <t>角色代號：default</t>
    <phoneticPr fontId="2" type="noConversion"/>
  </si>
  <si>
    <t>只輸入單一查詢條件「角色名稱」並執行模糊查詢</t>
    <phoneticPr fontId="2" type="noConversion"/>
  </si>
  <si>
    <t>1.輸入完模糊關鍵字後按下確認按鈕。
2.下方APF0101MM1_Grid顯示與角色名稱相關模糊條件之資料。</t>
    <phoneticPr fontId="2" type="noConversion"/>
  </si>
  <si>
    <t>只輸入單一查詢條件「角色來源」並執行查詢</t>
    <phoneticPr fontId="2" type="noConversion"/>
  </si>
  <si>
    <t>只輸入單一查詢條件「角色來源」並執行查詢</t>
    <phoneticPr fontId="2" type="noConversion"/>
  </si>
  <si>
    <t>1.點選角色來源後按下確認按鈕。
2.下方APF0101MM1_Grid顯示與角色來源相關條件之資料。</t>
    <phoneticPr fontId="2" type="noConversion"/>
  </si>
  <si>
    <t>角色來源：預設角色</t>
    <phoneticPr fontId="2" type="noConversion"/>
  </si>
  <si>
    <t>角色來源：職稱角色</t>
    <phoneticPr fontId="2" type="noConversion"/>
  </si>
  <si>
    <t>角色來源：自訂角色</t>
    <phoneticPr fontId="2" type="noConversion"/>
  </si>
  <si>
    <t>角色名稱：顧問</t>
    <phoneticPr fontId="2" type="noConversion"/>
  </si>
  <si>
    <t>角色名稱：管理員</t>
    <phoneticPr fontId="2" type="noConversion"/>
  </si>
  <si>
    <t>角色名稱：經理</t>
    <phoneticPr fontId="2" type="noConversion"/>
  </si>
  <si>
    <t>C-3.8</t>
  </si>
  <si>
    <t>C-3.9</t>
  </si>
  <si>
    <t>C-3.10</t>
  </si>
  <si>
    <t>輸入查詢條件「角色代號」、「角色名稱」並執行模糊查詢</t>
    <phoneticPr fontId="2" type="noConversion"/>
  </si>
  <si>
    <t>1.輸入完模糊關鍵字後按下確認按鈕。
2.下方APF0101MM1_Grid顯示與角色代號、角色名稱相關模糊條件之資料。</t>
    <phoneticPr fontId="2" type="noConversion"/>
  </si>
  <si>
    <t>角色代號：admin
角色名稱：管理員</t>
    <phoneticPr fontId="2" type="noConversion"/>
  </si>
  <si>
    <t>角色代號：user
角色名稱：使用者</t>
    <phoneticPr fontId="2" type="noConversion"/>
  </si>
  <si>
    <t>角色代號：manager
角色名稱：經理</t>
    <phoneticPr fontId="2" type="noConversion"/>
  </si>
  <si>
    <t>輸入查詢條件「角色代號」、「角色來源」並執行模糊查詢</t>
    <phoneticPr fontId="2" type="noConversion"/>
  </si>
  <si>
    <t>輸入查詢條件「角色名稱」、「角色來源」並執行模糊查詢</t>
    <phoneticPr fontId="2" type="noConversion"/>
  </si>
  <si>
    <t>角色代號：manager
角色來源：職稱角色</t>
    <phoneticPr fontId="2" type="noConversion"/>
  </si>
  <si>
    <t>角色代號：default
角色來源：預設角色</t>
    <phoneticPr fontId="2" type="noConversion"/>
  </si>
  <si>
    <t>角色代號：admin
角色來源：自訂角色</t>
    <phoneticPr fontId="2" type="noConversion"/>
  </si>
  <si>
    <t>角色名稱：管理員
角色來源：自訂角色</t>
    <phoneticPr fontId="2" type="noConversion"/>
  </si>
  <si>
    <t>輸入查詢條件「角色代號」、「角色名稱」、「角色來源」並執行模糊查詢</t>
    <phoneticPr fontId="2" type="noConversion"/>
  </si>
  <si>
    <t>C-3.11</t>
  </si>
  <si>
    <t>C-3.12</t>
  </si>
  <si>
    <t>C-3.13</t>
  </si>
  <si>
    <t>C-3.14</t>
  </si>
  <si>
    <t>C-3.15</t>
  </si>
  <si>
    <t>C-3.16</t>
  </si>
  <si>
    <t>C-3.17</t>
  </si>
  <si>
    <t>C-3.18</t>
  </si>
  <si>
    <t>C-3.19</t>
  </si>
  <si>
    <t>C-3.20</t>
  </si>
  <si>
    <t>C-3.21</t>
  </si>
  <si>
    <t>C-3.22</t>
  </si>
  <si>
    <t>C-3.23</t>
  </si>
  <si>
    <t>C-3.24</t>
  </si>
  <si>
    <t>1.輸入完模糊關鍵字及點選角色來源後，按下確認按鈕。
2.下方APF0101MM1_Grid顯示與角色代號、角色來源相關模糊條件之資料。</t>
    <phoneticPr fontId="2" type="noConversion"/>
  </si>
  <si>
    <t>1.輸入完模糊關鍵字及點選角色來源後，按下確認按鈕。
2.下方APF0101MM1_Grid顯示與角色名稱、角色來源相關模糊條件之資料。</t>
    <phoneticPr fontId="2" type="noConversion"/>
  </si>
  <si>
    <t>1.輸入完模糊關鍵字及點選角色來源後，按下確認按鈕。
2.下方APF0101MM1_Grid顯示與角色代號、角色名稱、角色來源相關模糊條件之資料。</t>
    <phoneticPr fontId="2" type="noConversion"/>
  </si>
  <si>
    <t>角色代號：admin
角色名稱：管理員
角色來源：自訂角色</t>
    <phoneticPr fontId="2" type="noConversion"/>
  </si>
  <si>
    <t>角色代號：default
角色名稱：預設
角色來源：預設角色</t>
    <phoneticPr fontId="2" type="noConversion"/>
  </si>
  <si>
    <t>角色代號：manager
角色名稱：經理
角色來源：職稱角色</t>
    <phoneticPr fontId="2" type="noConversion"/>
  </si>
  <si>
    <t>於角色代號欄位輸入中文字</t>
    <phoneticPr fontId="2" type="noConversion"/>
  </si>
  <si>
    <t>1.於角色代號Textbox輸入中文字。
2.當Focus移開該Textbox或按下確認按鈕後，顯示提示訊息(APF訊息提示08004)。</t>
    <phoneticPr fontId="2" type="noConversion"/>
  </si>
  <si>
    <t>於角色代號欄位輸入特殊符號</t>
    <phoneticPr fontId="2" type="noConversion"/>
  </si>
  <si>
    <t>於角色代號欄位輸入超過10個英數字</t>
    <phoneticPr fontId="2" type="noConversion"/>
  </si>
  <si>
    <t>角色代號：工</t>
    <phoneticPr fontId="2" type="noConversion"/>
  </si>
  <si>
    <t>角色代號：!@#$%^&amp;*</t>
    <phoneticPr fontId="2" type="noConversion"/>
  </si>
  <si>
    <t>角色代號：abcdefghijklmnopq</t>
    <phoneticPr fontId="2" type="noConversion"/>
  </si>
  <si>
    <t>1.於角色代號Textbox輸入超過10個英數字。
2.前端角色代號Textbox只接受最多10個英數字，故畫面只顯示所輸入的前10個字(abcdefghij)。</t>
    <phoneticPr fontId="2" type="noConversion"/>
  </si>
  <si>
    <t>1.於角色代號Textbox輸入特殊符號。
2.當Focus移開該Textbox或按下確認按鈕後，顯示提示訊息(APF訊息提示08002)。</t>
    <phoneticPr fontId="2" type="noConversion"/>
  </si>
  <si>
    <t>C-4.4</t>
  </si>
  <si>
    <t>C-4.5</t>
  </si>
  <si>
    <t>C-4.6</t>
  </si>
  <si>
    <t>C-4.7</t>
  </si>
  <si>
    <t>於角色名稱欄位輸入特殊符號</t>
    <phoneticPr fontId="2" type="noConversion"/>
  </si>
  <si>
    <t>於角色名稱欄位輸入超過20個中英數字</t>
    <phoneticPr fontId="2" type="noConversion"/>
  </si>
  <si>
    <t>1.於角色名稱Textbox輸入特殊符號。
2.當Focus移開該Textbox或按下確認按鈕後，顯示提示訊息(APF訊息提示08002)。</t>
    <phoneticPr fontId="2" type="noConversion"/>
  </si>
  <si>
    <t>角色名稱：!@#$%^&amp;*</t>
    <phoneticPr fontId="2" type="noConversion"/>
  </si>
  <si>
    <t>角色名稱：王大明李大同abcdefghijklmnop</t>
    <phoneticPr fontId="2" type="noConversion"/>
  </si>
  <si>
    <t>1.於角色名稱Textbox輸入超過20個中英數字。
2.前端角色代號Textbox只接受最多20個中英數字，故畫面只顯示所輸入的前20個字(王大明李大同abcdefghijklmn)。</t>
    <phoneticPr fontId="2" type="noConversion"/>
  </si>
  <si>
    <t>APF連線逾時</t>
    <phoneticPr fontId="4" type="noConversion"/>
  </si>
  <si>
    <t>停止APF之IIS伺服器</t>
    <phoneticPr fontId="4" type="noConversion"/>
  </si>
  <si>
    <t>同上</t>
  </si>
  <si>
    <t>資料庫連線逾時</t>
    <phoneticPr fontId="4" type="noConversion"/>
  </si>
  <si>
    <t>畫面：
秀出訊息視窗：連線已逾時，請自行保留畫面中資訊(APF訊息提示14001)</t>
    <phoneticPr fontId="4" type="noConversion"/>
  </si>
  <si>
    <t>修改Web.Config中的sudaApfEntities資料庫位置為無效位置</t>
    <phoneticPr fontId="4" type="noConversion"/>
  </si>
  <si>
    <t>C-4.8</t>
  </si>
  <si>
    <t>頁面載入</t>
    <phoneticPr fontId="4" type="noConversion"/>
  </si>
  <si>
    <t>1.資料依每頁10筆分頁。
2.預設在第1頁。
3.右上方及左下方顯示總筆數及目前該頁的第一筆及最後一筆在總資料的排序，
如：21 - 30 共 103 筆。</t>
    <phoneticPr fontId="4" type="noConversion"/>
  </si>
  <si>
    <t>同上</t>
    <phoneticPr fontId="4" type="noConversion"/>
  </si>
  <si>
    <t>C-2.3</t>
  </si>
  <si>
    <t>按下全選按鈕</t>
    <phoneticPr fontId="2" type="noConversion"/>
  </si>
  <si>
    <t>按下全選按鈕後，該頁之所有資料便全部被勾選。</t>
    <phoneticPr fontId="2" type="noConversion"/>
  </si>
  <si>
    <t>C-2.4</t>
  </si>
  <si>
    <t>按下取消按鈕</t>
    <phoneticPr fontId="2" type="noConversion"/>
  </si>
  <si>
    <t>按下取消按鈕後，該頁之所有資料便全部被取消勾選。</t>
    <phoneticPr fontId="2" type="noConversion"/>
  </si>
  <si>
    <t>C-2.5</t>
  </si>
  <si>
    <t>C-2.6</t>
  </si>
  <si>
    <t>C-2.7</t>
  </si>
  <si>
    <t>C-2.8</t>
  </si>
  <si>
    <t>1.按最後一頁按鈕需移至最後一頁。
2.按第一頁按鈕需移至第一頁。
3.按下一頁按鈕需移至下一頁。
4.按上一頁按鈕需移至上一頁。</t>
    <phoneticPr fontId="2" type="noConversion"/>
  </si>
  <si>
    <t>C-2.9</t>
  </si>
  <si>
    <t>1.按最後一頁按鈕需移至最後一頁。
2.按第一頁按鈕需移至第一頁。
3.按下一頁按鈕需移至下一頁。
4.按上一頁按鈕需移至上一頁。
5.點選頁碼需移至該頁碼那一頁。</t>
    <phoneticPr fontId="2" type="noConversion"/>
  </si>
  <si>
    <t>角色查詢APF0101MM1_Grid</t>
    <phoneticPr fontId="2" type="noConversion"/>
  </si>
  <si>
    <t>正常系</t>
    <phoneticPr fontId="4" type="noConversion"/>
  </si>
  <si>
    <t>C-5.1</t>
    <phoneticPr fontId="4" type="noConversion"/>
  </si>
  <si>
    <t>1.預設4個欄位為空白：
角色代號：(空白)
角色名稱：(空白)
角色生效：(空白)
角色來源：(空白)
2.預設就顯示APF0101MM1_Grid並顯示目前無資料。</t>
    <phoneticPr fontId="4" type="noConversion"/>
  </si>
  <si>
    <t>當下方APF0101MM1_Grid有查詢後之帳號資料之畫面顯示</t>
    <phoneticPr fontId="2" type="noConversion"/>
  </si>
  <si>
    <t>畫面：
秀出訊息視窗：系統忙碌中(APF訊息提示13001)</t>
    <phoneticPr fontId="4" type="noConversion"/>
  </si>
  <si>
    <t>顯示提示訊息(APF訊息提示05007)</t>
    <phoneticPr fontId="2" type="noConversion"/>
  </si>
  <si>
    <t>無勾選任何一筆資料情況下按下刪除按鈕</t>
    <phoneticPr fontId="2" type="noConversion"/>
  </si>
  <si>
    <t>勾選單筆角色資料情況下按下刪除按鈕</t>
    <phoneticPr fontId="2" type="noConversion"/>
  </si>
  <si>
    <t>勾選多筆角色資料情況下按下刪除按鈕</t>
    <phoneticPr fontId="2" type="noConversion"/>
  </si>
  <si>
    <t>角色代號：test0003</t>
    <phoneticPr fontId="2" type="noConversion"/>
  </si>
  <si>
    <t>角色代號：
test0003、test0004、
test0005、test0006、
test0007、test0008、
test0009、test0010、
test0011、test0012</t>
    <phoneticPr fontId="2" type="noConversion"/>
  </si>
  <si>
    <t>C-5.2</t>
  </si>
  <si>
    <t>C-5.3</t>
  </si>
  <si>
    <t>C-5.4</t>
  </si>
  <si>
    <t>C-5.5</t>
  </si>
  <si>
    <t>C-5.6</t>
  </si>
  <si>
    <t>C-5.7</t>
  </si>
  <si>
    <t>按下匯出Excel按鈕</t>
    <phoneticPr fontId="2" type="noConversion"/>
  </si>
  <si>
    <t>C-5.8</t>
  </si>
  <si>
    <t>C-5.9</t>
  </si>
  <si>
    <t>C-5.10</t>
  </si>
  <si>
    <t>1.勾選其中一筆資料。
2.按下刪除按鈕。
3.刪除該角色及角色附表及相關資料表
4.顯示提示訊息(APF訊息提示05001)</t>
    <phoneticPr fontId="2" type="noConversion"/>
  </si>
  <si>
    <t>1.勾選其中多筆資料。
2.按下刪除按鈕。
3.刪除多筆角色及角色附表及相關資料表
4.顯示提示訊息(APF訊息提示05001)</t>
    <phoneticPr fontId="2" type="noConversion"/>
  </si>
  <si>
    <t>按APF0101MM1_Grid右上方的換頁按鈕</t>
    <phoneticPr fontId="2" type="noConversion"/>
  </si>
  <si>
    <t>按APF0101MM1_Grid下方的換頁工具列</t>
    <phoneticPr fontId="2" type="noConversion"/>
  </si>
  <si>
    <t>1.按下匯出Excel按鈕。
2.將所有查詢結果匯出為Excel檔案
3.檔名為RoleExport_yyyyMMdd.xlsx</t>
    <phoneticPr fontId="2" type="noConversion"/>
  </si>
  <si>
    <t>查詢條件：
角色代號：(空白)
角色名稱：(空白)
角色來源：(空白)</t>
    <phoneticPr fontId="4" type="noConversion"/>
  </si>
  <si>
    <t>異常系</t>
    <phoneticPr fontId="4" type="noConversion"/>
  </si>
  <si>
    <t>C-6.1</t>
    <phoneticPr fontId="2" type="noConversion"/>
  </si>
  <si>
    <t>1.按下匯出Excel按鈕。
2.查詢結果筆數大於65535筆
3.顯示提示訊息(APF訊息提示10001)</t>
    <phoneticPr fontId="2" type="noConversion"/>
  </si>
  <si>
    <t>異動功能</t>
    <phoneticPr fontId="4" type="noConversion"/>
  </si>
  <si>
    <t>點擊功能選單並開啟APF0101MM1</t>
    <phoneticPr fontId="2" type="noConversion"/>
  </si>
  <si>
    <t>查詢功能</t>
    <phoneticPr fontId="4" type="noConversion"/>
  </si>
  <si>
    <t>準備資料：
帳號：test0001，SID：2511
此帳號擁有此角色維護的新增權限</t>
    <phoneticPr fontId="2" type="noConversion"/>
  </si>
  <si>
    <t>APF0101MA1_Edit</t>
    <phoneticPr fontId="2" type="noConversion"/>
  </si>
  <si>
    <t>於角色代號欄位輸入已存在的角色代號</t>
    <phoneticPr fontId="2" type="noConversion"/>
  </si>
  <si>
    <t>1.於角色代號Textbox輸入已存在的角色代號。
2.當按下確認按鈕後，顯示提示訊息(APF訊息提示03003)。</t>
    <phoneticPr fontId="2" type="noConversion"/>
  </si>
  <si>
    <t>角色代號：default</t>
    <phoneticPr fontId="2" type="noConversion"/>
  </si>
  <si>
    <t>於角色名稱欄位輸入已存在的角色代號</t>
    <phoneticPr fontId="2" type="noConversion"/>
  </si>
  <si>
    <t>1.於角色名稱Textbox輸入已存在的角色名稱。
2.當按下確認按鈕後，顯示提示訊息(APF訊息提示03003)。</t>
    <phoneticPr fontId="2" type="noConversion"/>
  </si>
  <si>
    <t>角色名稱：系統管理員</t>
    <phoneticPr fontId="2" type="noConversion"/>
  </si>
  <si>
    <t>角色代號欄位沒有輸入任何值</t>
    <phoneticPr fontId="2" type="noConversion"/>
  </si>
  <si>
    <t>1.角色代號欄位沒有輸入任何值。
2.當Focus移開該Textbox或按下確認按鈕後，顯示提示訊息(APF訊息提示06002)。</t>
    <phoneticPr fontId="2" type="noConversion"/>
  </si>
  <si>
    <t>角色代號：(空白)</t>
    <phoneticPr fontId="2" type="noConversion"/>
  </si>
  <si>
    <t>角色名稱欄位沒有輸入任何值</t>
    <phoneticPr fontId="2" type="noConversion"/>
  </si>
  <si>
    <t>1.角色名稱欄位沒有輸入任何值。
2.當Focus移開該Textbox或按下確認按鈕後，顯示提示訊息(APF訊息提示06002)。</t>
    <phoneticPr fontId="2" type="noConversion"/>
  </si>
  <si>
    <t>角色名稱：(空白)</t>
    <phoneticPr fontId="2" type="noConversion"/>
  </si>
  <si>
    <t>於角色說明欄位輸入特殊符號</t>
    <phoneticPr fontId="2" type="noConversion"/>
  </si>
  <si>
    <t>於角色說明欄位輸入超過100個中英數字</t>
    <phoneticPr fontId="2" type="noConversion"/>
  </si>
  <si>
    <t>角色說明：!@#$%^&amp;*</t>
    <phoneticPr fontId="2" type="noConversion"/>
  </si>
  <si>
    <t>角色說明：臣亮言：先帝創業未半，而中道崩殂。今天下三分，益州疲弊，此誠危急存亡之秋也。然侍衛之臣，不懈於內；忠志之士，忘身於外者，蓋追先帝之殊遇，欲報之於陛下也。誠宜開張聖聽，以光先帝遺德，恢弘志士之氣；不宜妄自菲薄，引喻失義，以塞忠諫之路也</t>
    <phoneticPr fontId="2" type="noConversion"/>
  </si>
  <si>
    <t>1.於角色說明Textbox輸入超過100個中英數字。
2.前端角色說明Textbox只接受最多100個中英數字，故畫面只顯示所輸入的前100個字(臣亮言：先帝創業未半，而中道崩殂。今天下三分，益州疲弊，此誠危急存亡之秋也。然侍衛之臣，不懈於內；忠志之士，忘身於外者，蓋追先帝之殊遇，欲報之於陛下也。誠宜開張聖聽，以光先帝遺德，恢弘志士之氣；不宜妄)。</t>
    <phoneticPr fontId="2" type="noConversion"/>
  </si>
  <si>
    <t>C-1.1</t>
    <phoneticPr fontId="4" type="noConversion"/>
  </si>
  <si>
    <t>C-2.1</t>
    <phoneticPr fontId="2" type="noConversion"/>
  </si>
  <si>
    <t>C-2.10</t>
  </si>
  <si>
    <t>C-2.11</t>
  </si>
  <si>
    <t>C-2.12</t>
  </si>
  <si>
    <t>C-2.13</t>
  </si>
  <si>
    <t>輸入角色相關資料並按下儲存按鈕，完成新增</t>
    <phoneticPr fontId="2" type="noConversion"/>
  </si>
  <si>
    <t>按下回上一頁按鈕</t>
    <phoneticPr fontId="2" type="noConversion"/>
  </si>
  <si>
    <t>按下清除重填按鈕</t>
    <phoneticPr fontId="2" type="noConversion"/>
  </si>
  <si>
    <t>清除畫面所有查詢欄位：
角色代號：(空白)
角色名稱：(空白)
角色說明：(空白)</t>
    <phoneticPr fontId="2" type="noConversion"/>
  </si>
  <si>
    <t>開啟APF0101MM1並顯示原查詢條件</t>
    <phoneticPr fontId="2" type="noConversion"/>
  </si>
  <si>
    <t>1.輸入角色相關資料，並按下儲存按鈕
2.顯示提示訊息(APF訊息提示03001)</t>
    <phoneticPr fontId="2" type="noConversion"/>
  </si>
  <si>
    <t>APF0101MU1_Edit</t>
    <phoneticPr fontId="2" type="noConversion"/>
  </si>
  <si>
    <t xml:space="preserve">1.使用者由APF0101MM1_Query點選新增按鈕。
2.開啟APF0101MA1「角色新增」頁面。
3.預設Focus在角色代號欄位。
4.角色生效預設為是，且不得變更
5.角色來源預設為自訂角色，且不得變更
</t>
    <phoneticPr fontId="2" type="noConversion"/>
  </si>
  <si>
    <t>輸入角色相關資料並按下儲存按鈕，完成修改</t>
    <phoneticPr fontId="2" type="noConversion"/>
  </si>
  <si>
    <t>1.輸入角色相關資料，並按下儲存按鈕
2.顯示提示訊息(APF訊息提示04001)</t>
    <phoneticPr fontId="2" type="noConversion"/>
  </si>
  <si>
    <t>角色代號：test010
角色名稱：測試角色010
角色生效：是
角色說明：測試用角色
角色來源：自訂角色</t>
    <phoneticPr fontId="2" type="noConversion"/>
  </si>
  <si>
    <t>按下重新載入按鈕</t>
    <phoneticPr fontId="2" type="noConversion"/>
  </si>
  <si>
    <t>準備資料：
帳號：test0001，SID：2511
此帳號擁有此角色維護的修改權限</t>
    <phoneticPr fontId="2" type="noConversion"/>
  </si>
  <si>
    <t>1.使用者由APF0101MM1_Grid點選明細按鈕。
2.開啟APF0101MU1「角色維護」頁面。
3.將此角色相關資料載入並顯示。
4.預設Focus在角色代號欄位。
5.預設角色、職稱角色僅能瀏覽不能修改。
6.自訂角色的角色來原不可變更。</t>
    <phoneticPr fontId="2" type="noConversion"/>
  </si>
  <si>
    <t>角色代號：test010
角色名稱：測試角色010
角色生效：否
角色說明：測試用角色
角色來源：自訂角色</t>
    <phoneticPr fontId="2" type="noConversion"/>
  </si>
  <si>
    <t>按下角色功能對應按鈕</t>
    <phoneticPr fontId="2" type="noConversion"/>
  </si>
  <si>
    <t>按下角色帳號對應按鈕</t>
    <phoneticPr fontId="2" type="noConversion"/>
  </si>
  <si>
    <t>按下角色查詢範圍對應按鈕</t>
    <phoneticPr fontId="2" type="noConversion"/>
  </si>
  <si>
    <t>1.放棄目前編輯資料
2.將此角色相關資料重新載入並顯示</t>
    <phoneticPr fontId="2" type="noConversion"/>
  </si>
  <si>
    <t>開啟APF0202MM1</t>
    <phoneticPr fontId="2" type="noConversion"/>
  </si>
  <si>
    <t>開啟APF0102MM1</t>
    <phoneticPr fontId="2" type="noConversion"/>
  </si>
  <si>
    <t>開啟APF0203MM1</t>
    <phoneticPr fontId="2" type="noConversion"/>
  </si>
  <si>
    <t>OK</t>
  </si>
  <si>
    <t>1.按下確認按鈕。
2.列出所有角色於下方APF0101MM1_Grid。</t>
    <phoneticPr fontId="2" type="noConversion"/>
  </si>
  <si>
    <t>符合預期結果</t>
    <phoneticPr fontId="2" type="noConversion"/>
  </si>
  <si>
    <t>符合預期結果</t>
    <phoneticPr fontId="2" type="noConversion"/>
  </si>
  <si>
    <t>符合預期結果</t>
    <phoneticPr fontId="2" type="noConversion"/>
  </si>
  <si>
    <t>NG</t>
  </si>
  <si>
    <t>無設定預設角色</t>
    <phoneticPr fontId="2" type="noConversion"/>
  </si>
  <si>
    <t>輸入不正確時，應保留原輸入的值，而不是replace為空白</t>
    <phoneticPr fontId="2" type="noConversion"/>
  </si>
  <si>
    <t>目前載入時顯示No items to display，應顯示目前無資料</t>
    <phoneticPr fontId="2" type="noConversion"/>
  </si>
  <si>
    <t>沒有focus在角色代號欄位</t>
    <phoneticPr fontId="2" type="noConversion"/>
  </si>
  <si>
    <t>角色名稱：王大明李大同abcdefghijklmnop</t>
    <phoneticPr fontId="2" type="noConversion"/>
  </si>
  <si>
    <t>於角色名稱欄位輸入已存在的角色名稱</t>
    <phoneticPr fontId="2" type="noConversion"/>
  </si>
  <si>
    <t>角色說明：臣亮言：先帝創業未半，而中道崩殂。今天下三分，益州疲弊，此誠危急存亡之秋也。然侍衛之臣，不懈於內；忠志之士，忘身於外者，蓋追先帝之殊遇，欲報之於陛下也。誠宜開張聖聽，以光先帝遺德，恢弘志士之</t>
    <phoneticPr fontId="2" type="noConversion"/>
  </si>
  <si>
    <t>角色說明欄位應可輸入特殊符號</t>
    <phoneticPr fontId="2" type="noConversion"/>
  </si>
  <si>
    <t>沒有focus在角色代號欄位</t>
    <phoneticPr fontId="2" type="noConversion"/>
  </si>
  <si>
    <t>沒有導頁至APF0102MM1</t>
    <phoneticPr fontId="2" type="noConversion"/>
  </si>
  <si>
    <t>C-2.14</t>
    <phoneticPr fontId="2" type="noConversion"/>
  </si>
  <si>
    <t>第一次檢核有誤時，跳出提示訊息</t>
    <phoneticPr fontId="4" type="noConversion"/>
  </si>
  <si>
    <t>第一次檢核沒有跳出錯誤提示訊息</t>
    <phoneticPr fontId="2" type="noConversion"/>
  </si>
  <si>
    <t>1.於角色代號Textbox輸入特殊符號。
2.第一次按下確認按鈕後，顯示提示訊息(APF訊息提示06001)。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</si>
</sst>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29">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20"/>
      <color theme="1"/>
      <name val="標楷體"/>
      <family val="4"/>
      <charset val="136"/>
    </font>
    <font>
      <sz val="20"/>
      <color indexed="8"/>
      <name val="標楷體"/>
      <family val="4"/>
      <charset val="136"/>
    </font>
    <font>
      <b/>
      <sz val="14"/>
      <color theme="1" tint="0.249977111117893"/>
      <name val="標楷體"/>
      <family val="4"/>
      <charset val="136"/>
    </font>
    <font>
      <sz val="12"/>
      <color theme="1"/>
      <name val="標楷體"/>
      <family val="4"/>
      <charset val="136"/>
    </font>
    <font>
      <u/>
      <sz val="12"/>
      <color theme="10"/>
      <name val="新細明體"/>
      <family val="1"/>
      <charset val="136"/>
    </font>
    <font>
      <u/>
      <sz val="12"/>
      <color theme="10"/>
      <name val="標楷體"/>
      <family val="4"/>
      <charset val="136"/>
    </font>
    <font>
      <sz val="12"/>
      <color theme="1"/>
      <name val="Consolas"/>
      <family val="3"/>
    </font>
    <font>
      <u/>
      <sz val="12"/>
      <color theme="10"/>
      <name val="Consolas"/>
      <family val="3"/>
    </font>
    <font>
      <u/>
      <sz val="12"/>
      <color indexed="12"/>
      <name val="Consolas"/>
      <family val="3"/>
    </font>
  </fonts>
  <fills count="16">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
      <patternFill patternType="solid">
        <fgColor theme="0" tint="-0.14999847407452621"/>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7">
    <xf numFmtId="0" fontId="0" fillId="0" borderId="0">
      <alignment vertical="center"/>
    </xf>
    <xf numFmtId="0" fontId="1" fillId="0" borderId="0"/>
    <xf numFmtId="0" fontId="7" fillId="0" borderId="0"/>
    <xf numFmtId="0" fontId="5" fillId="0" borderId="0"/>
    <xf numFmtId="0" fontId="16" fillId="0" borderId="0"/>
    <xf numFmtId="0" fontId="11" fillId="0" borderId="0">
      <alignment vertical="center"/>
    </xf>
    <xf numFmtId="0" fontId="24" fillId="0" borderId="0" applyNumberFormat="0" applyFill="0" applyBorder="0" applyAlignment="0" applyProtection="0">
      <alignment vertical="top"/>
      <protection locked="0"/>
    </xf>
  </cellStyleXfs>
  <cellXfs count="96">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10" fillId="6" borderId="0" xfId="0" applyFont="1" applyFill="1" applyBorder="1" applyAlignment="1">
      <alignment horizontal="center" vertical="center" wrapText="1"/>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0" xfId="4" applyFont="1" applyFill="1" applyBorder="1" applyAlignment="1">
      <alignment horizontal="left" vertical="center" wrapText="1"/>
    </xf>
    <xf numFmtId="0" fontId="18" fillId="0" borderId="11" xfId="4" applyFont="1" applyFill="1" applyBorder="1" applyAlignment="1">
      <alignment horizontal="left" vertical="center" wrapText="1"/>
    </xf>
    <xf numFmtId="177" fontId="18" fillId="0" borderId="11" xfId="4" applyNumberFormat="1" applyFont="1" applyBorder="1" applyAlignment="1">
      <alignment horizontal="left" vertical="center" wrapText="1"/>
    </xf>
    <xf numFmtId="0" fontId="18" fillId="0" borderId="0" xfId="4" applyFont="1" applyFill="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1" xfId="4" applyNumberFormat="1" applyFont="1" applyFill="1" applyBorder="1" applyAlignment="1">
      <alignment horizontal="left" vertical="center" wrapText="1"/>
    </xf>
    <xf numFmtId="177" fontId="18" fillId="0" borderId="12" xfId="4" applyNumberFormat="1" applyFont="1" applyBorder="1" applyAlignment="1">
      <alignment horizontal="left" vertical="center" wrapText="1"/>
    </xf>
    <xf numFmtId="0" fontId="9" fillId="0" borderId="1" xfId="0" applyFont="1" applyFill="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49" fontId="17" fillId="13" borderId="8" xfId="4" applyNumberFormat="1" applyFont="1" applyFill="1" applyBorder="1" applyAlignment="1">
      <alignment vertical="center"/>
    </xf>
    <xf numFmtId="0" fontId="4" fillId="13" borderId="7" xfId="4" applyFont="1" applyFill="1" applyBorder="1" applyAlignment="1">
      <alignment vertical="center" wrapText="1"/>
    </xf>
    <xf numFmtId="49" fontId="19" fillId="0" borderId="12" xfId="4" applyNumberFormat="1" applyFont="1" applyFill="1" applyBorder="1" applyAlignment="1">
      <alignment horizontal="left" vertical="center" wrapText="1"/>
    </xf>
    <xf numFmtId="0" fontId="9" fillId="0" borderId="0" xfId="0" applyFont="1" applyFill="1" applyBorder="1" applyAlignment="1">
      <alignment vertical="center"/>
    </xf>
    <xf numFmtId="0" fontId="22" fillId="14" borderId="14" xfId="5" applyFont="1" applyFill="1" applyBorder="1" applyAlignment="1">
      <alignment horizontal="left" vertical="center" indent="1"/>
    </xf>
    <xf numFmtId="0" fontId="22" fillId="14" borderId="15" xfId="5" applyFont="1" applyFill="1" applyBorder="1" applyAlignment="1">
      <alignment horizontal="left" vertical="center" indent="1"/>
    </xf>
    <xf numFmtId="0" fontId="22" fillId="14" borderId="16" xfId="5" applyFont="1" applyFill="1" applyBorder="1" applyAlignment="1">
      <alignment horizontal="left" vertical="center" indent="1"/>
    </xf>
    <xf numFmtId="0" fontId="23" fillId="0" borderId="17" xfId="5" applyFont="1" applyBorder="1" applyAlignment="1">
      <alignment vertical="center"/>
    </xf>
    <xf numFmtId="0" fontId="23" fillId="0" borderId="0" xfId="5" applyFont="1" applyBorder="1">
      <alignment vertical="center"/>
    </xf>
    <xf numFmtId="0" fontId="24" fillId="0" borderId="18" xfId="6" applyBorder="1" applyAlignment="1" applyProtection="1">
      <alignment vertical="center"/>
    </xf>
    <xf numFmtId="0" fontId="23" fillId="0" borderId="13" xfId="5" applyFont="1" applyBorder="1">
      <alignment vertical="center"/>
    </xf>
    <xf numFmtId="0" fontId="24" fillId="0" borderId="20" xfId="6" applyBorder="1" applyAlignment="1" applyProtection="1">
      <alignment vertical="center"/>
    </xf>
    <xf numFmtId="0" fontId="26" fillId="0" borderId="0" xfId="5" applyFont="1">
      <alignment vertical="center"/>
    </xf>
    <xf numFmtId="0" fontId="27" fillId="0" borderId="0" xfId="6" applyFont="1" applyAlignment="1" applyProtection="1">
      <alignment vertical="center"/>
    </xf>
    <xf numFmtId="0" fontId="28" fillId="0" borderId="0" xfId="6" applyFont="1" applyAlignment="1" applyProtection="1">
      <alignment vertical="center"/>
    </xf>
    <xf numFmtId="0" fontId="23" fillId="0" borderId="19" xfId="5" applyFont="1" applyBorder="1" applyAlignment="1">
      <alignment vertical="center"/>
    </xf>
    <xf numFmtId="0" fontId="0" fillId="0" borderId="1" xfId="0" applyBorder="1" applyAlignment="1">
      <alignment vertical="center" wrapText="1"/>
    </xf>
    <xf numFmtId="0" fontId="25" fillId="0" borderId="15" xfId="6" applyFont="1" applyBorder="1" applyAlignment="1" applyProtection="1">
      <alignment vertical="center"/>
    </xf>
    <xf numFmtId="0" fontId="18" fillId="0" borderId="1" xfId="4" applyFont="1" applyFill="1" applyBorder="1" applyAlignment="1">
      <alignment horizontal="left" vertical="center" wrapText="1"/>
    </xf>
    <xf numFmtId="177" fontId="18" fillId="0" borderId="1" xfId="4" applyNumberFormat="1" applyFont="1" applyBorder="1" applyAlignment="1">
      <alignment horizontal="left" vertical="center" wrapText="1"/>
    </xf>
    <xf numFmtId="0" fontId="9" fillId="0" borderId="1" xfId="0" applyFont="1" applyBorder="1" applyAlignment="1">
      <alignment vertical="center"/>
    </xf>
    <xf numFmtId="0" fontId="9" fillId="15" borderId="1" xfId="0" applyFont="1" applyFill="1" applyBorder="1" applyAlignment="1">
      <alignment vertical="center"/>
    </xf>
    <xf numFmtId="0" fontId="9" fillId="15" borderId="1" xfId="0" applyFont="1" applyFill="1" applyBorder="1" applyAlignment="1">
      <alignment horizontal="center" vertical="top"/>
    </xf>
    <xf numFmtId="49" fontId="19" fillId="15" borderId="11" xfId="4" applyNumberFormat="1" applyFont="1" applyFill="1" applyBorder="1" applyAlignment="1">
      <alignment horizontal="left" vertical="center" wrapText="1"/>
    </xf>
    <xf numFmtId="0" fontId="18" fillId="15" borderId="10" xfId="4" applyFont="1" applyFill="1" applyBorder="1" applyAlignment="1">
      <alignment horizontal="left" vertical="center" wrapText="1"/>
    </xf>
    <xf numFmtId="0" fontId="18" fillId="15" borderId="1" xfId="4" applyFont="1" applyFill="1" applyBorder="1" applyAlignment="1">
      <alignment horizontal="left" vertical="center" wrapText="1"/>
    </xf>
    <xf numFmtId="177" fontId="18" fillId="15" borderId="1" xfId="4" applyNumberFormat="1" applyFont="1" applyFill="1" applyBorder="1" applyAlignment="1">
      <alignment horizontal="left" vertical="center" wrapText="1"/>
    </xf>
    <xf numFmtId="177" fontId="18" fillId="15" borderId="12" xfId="4" applyNumberFormat="1" applyFont="1" applyFill="1" applyBorder="1" applyAlignment="1">
      <alignment horizontal="left" vertical="center" wrapText="1"/>
    </xf>
    <xf numFmtId="0" fontId="9" fillId="15" borderId="0" xfId="0" applyFont="1" applyFill="1" applyAlignment="1">
      <alignment vertical="center"/>
    </xf>
    <xf numFmtId="0" fontId="9" fillId="15" borderId="1" xfId="0" applyFont="1" applyFill="1" applyBorder="1" applyAlignment="1">
      <alignment vertical="center" wrapText="1"/>
    </xf>
    <xf numFmtId="0" fontId="18" fillId="15" borderId="11" xfId="4" applyFont="1" applyFill="1" applyBorder="1" applyAlignment="1">
      <alignment horizontal="left" vertical="center" wrapText="1"/>
    </xf>
    <xf numFmtId="177" fontId="18" fillId="15" borderId="11" xfId="4" applyNumberFormat="1" applyFont="1" applyFill="1" applyBorder="1" applyAlignment="1">
      <alignment horizontal="left" vertical="center" wrapText="1"/>
    </xf>
    <xf numFmtId="0" fontId="20" fillId="0" borderId="13" xfId="5" applyFont="1" applyBorder="1" applyAlignment="1">
      <alignment horizontal="center" vertical="center" wrapText="1"/>
    </xf>
    <xf numFmtId="0" fontId="20" fillId="0" borderId="13" xfId="5" applyFont="1" applyBorder="1" applyAlignment="1">
      <alignment horizontal="center" vertical="center"/>
    </xf>
    <xf numFmtId="0" fontId="23" fillId="0" borderId="17" xfId="5" applyFont="1" applyBorder="1" applyAlignment="1">
      <alignment horizontal="left" vertical="center"/>
    </xf>
    <xf numFmtId="0" fontId="0" fillId="8" borderId="1" xfId="0" applyFill="1" applyBorder="1" applyAlignment="1">
      <alignment horizontal="center" vertical="center"/>
    </xf>
    <xf numFmtId="0" fontId="0" fillId="0" borderId="1" xfId="0" applyBorder="1" applyAlignment="1">
      <alignment vertical="center"/>
    </xf>
    <xf numFmtId="177" fontId="18" fillId="0" borderId="1" xfId="4" applyNumberFormat="1" applyFont="1" applyFill="1" applyBorder="1" applyAlignment="1">
      <alignment horizontal="left" vertical="center" wrapText="1"/>
    </xf>
    <xf numFmtId="177" fontId="18" fillId="0" borderId="12" xfId="4" applyNumberFormat="1" applyFont="1" applyFill="1" applyBorder="1" applyAlignment="1">
      <alignment horizontal="left" vertical="center" wrapText="1"/>
    </xf>
    <xf numFmtId="0" fontId="9" fillId="0" borderId="1" xfId="0" applyFont="1" applyFill="1" applyBorder="1" applyAlignment="1">
      <alignment vertical="center" wrapText="1"/>
    </xf>
  </cellXfs>
  <cellStyles count="7">
    <cellStyle name="0,0_x000d__x000a_NA_x000d__x000a_" xfId="1"/>
    <cellStyle name="一般" xfId="0" builtinId="0"/>
    <cellStyle name="一般 2" xfId="5"/>
    <cellStyle name="一般_PIC Project Framework_v2.6_20100119" xfId="2"/>
    <cellStyle name="一般_Sheet1_1" xfId="4"/>
    <cellStyle name="超連結" xfId="6" builtinId="8"/>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election activeCell="D3" sqref="D3"/>
    </sheetView>
  </sheetViews>
  <sheetFormatPr defaultRowHeight="15.75"/>
  <cols>
    <col min="1" max="1" width="29.375" style="68" customWidth="1"/>
    <col min="2" max="2" width="33.625" style="68" customWidth="1"/>
    <col min="3" max="3" width="59.125" style="68" bestFit="1" customWidth="1"/>
    <col min="4" max="4" width="10.625" style="68" bestFit="1" customWidth="1"/>
    <col min="5" max="16384" width="9" style="68"/>
  </cols>
  <sheetData>
    <row r="1" spans="1:4" ht="45" customHeight="1" thickBot="1">
      <c r="A1" s="88" t="s">
        <v>107</v>
      </c>
      <c r="B1" s="89"/>
      <c r="C1" s="89"/>
      <c r="D1" s="89"/>
    </row>
    <row r="2" spans="1:4" ht="30" customHeight="1" thickTop="1">
      <c r="A2" s="60" t="s">
        <v>96</v>
      </c>
      <c r="B2" s="61" t="s">
        <v>80</v>
      </c>
      <c r="C2" s="61" t="s">
        <v>92</v>
      </c>
      <c r="D2" s="62" t="s">
        <v>93</v>
      </c>
    </row>
    <row r="3" spans="1:4" ht="21" customHeight="1">
      <c r="A3" s="90" t="s">
        <v>95</v>
      </c>
      <c r="B3" s="64" t="s">
        <v>109</v>
      </c>
      <c r="C3" s="64"/>
      <c r="D3" s="65" t="s">
        <v>94</v>
      </c>
    </row>
    <row r="4" spans="1:4" ht="21" customHeight="1">
      <c r="A4" s="90"/>
      <c r="B4" s="64" t="s">
        <v>110</v>
      </c>
      <c r="C4" s="64"/>
      <c r="D4" s="65" t="s">
        <v>94</v>
      </c>
    </row>
    <row r="5" spans="1:4" ht="21" customHeight="1">
      <c r="A5" s="90"/>
      <c r="B5" s="64" t="s">
        <v>108</v>
      </c>
      <c r="C5" s="64"/>
      <c r="D5" s="65" t="s">
        <v>94</v>
      </c>
    </row>
    <row r="6" spans="1:4" ht="21" customHeight="1">
      <c r="A6" s="90"/>
      <c r="B6" s="64"/>
      <c r="C6" s="64"/>
      <c r="D6" s="65"/>
    </row>
    <row r="7" spans="1:4" ht="21" customHeight="1">
      <c r="A7" s="90"/>
      <c r="B7" s="64"/>
      <c r="C7" s="64"/>
      <c r="D7" s="65"/>
    </row>
    <row r="8" spans="1:4" ht="21" customHeight="1">
      <c r="A8" s="90"/>
      <c r="B8" s="64"/>
      <c r="C8" s="64"/>
      <c r="D8" s="65"/>
    </row>
    <row r="9" spans="1:4" ht="21" customHeight="1">
      <c r="A9" s="90"/>
      <c r="B9" s="64"/>
      <c r="C9" s="64"/>
      <c r="D9" s="65"/>
    </row>
    <row r="10" spans="1:4" ht="21" customHeight="1">
      <c r="A10" s="90"/>
      <c r="B10" s="64"/>
      <c r="C10" s="64"/>
      <c r="D10" s="65"/>
    </row>
    <row r="11" spans="1:4" ht="21" customHeight="1">
      <c r="A11" s="90"/>
      <c r="B11" s="64"/>
      <c r="C11" s="64"/>
      <c r="D11" s="65"/>
    </row>
    <row r="12" spans="1:4" ht="21" customHeight="1">
      <c r="A12" s="63"/>
      <c r="B12" s="64"/>
      <c r="C12" s="64"/>
      <c r="D12" s="65"/>
    </row>
    <row r="13" spans="1:4" ht="21" customHeight="1" thickBot="1">
      <c r="A13" s="71"/>
      <c r="B13" s="66"/>
      <c r="C13" s="66"/>
      <c r="D13" s="67"/>
    </row>
    <row r="14" spans="1:4" ht="16.5" thickTop="1">
      <c r="D14" s="69"/>
    </row>
    <row r="15" spans="1:4">
      <c r="D15" s="69"/>
    </row>
    <row r="16" spans="1:4">
      <c r="D16" s="69"/>
    </row>
    <row r="17" spans="4:4">
      <c r="D17" s="69"/>
    </row>
    <row r="18" spans="4:4">
      <c r="D18" s="70"/>
    </row>
    <row r="19" spans="4:4">
      <c r="D19" s="69"/>
    </row>
    <row r="20" spans="4:4">
      <c r="D20" s="69"/>
    </row>
    <row r="21" spans="4:4">
      <c r="D21" s="69"/>
    </row>
  </sheetData>
  <mergeCells count="2">
    <mergeCell ref="A1:D1"/>
    <mergeCell ref="A3:A11"/>
  </mergeCells>
  <phoneticPr fontId="2" type="noConversion"/>
  <hyperlinks>
    <hyperlink ref="D3:D5" location="功能簡述!A1" display="View"/>
    <hyperlink ref="D3" location="APF0101MM1!A1" display="View"/>
    <hyperlink ref="D4" location="APF0101MA1!A1" display="View"/>
    <hyperlink ref="D5" location="APF0101MU1!A1" display="View"/>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E12" sqref="E12"/>
    </sheetView>
  </sheetViews>
  <sheetFormatPr defaultRowHeight="16.5"/>
  <cols>
    <col min="1" max="1" width="5.25" customWidth="1"/>
    <col min="3" max="3" width="12.75" customWidth="1"/>
    <col min="4" max="4" width="15.875" customWidth="1"/>
    <col min="5" max="5" width="13.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91" t="s">
        <v>65</v>
      </c>
      <c r="B1" s="91"/>
      <c r="C1" s="92"/>
      <c r="D1" s="92"/>
      <c r="E1" s="26" t="s">
        <v>66</v>
      </c>
      <c r="F1" s="92"/>
      <c r="G1" s="92"/>
      <c r="H1" s="27" t="s">
        <v>73</v>
      </c>
      <c r="I1" s="30">
        <f>COUNTIF(G7:G300, "&gt;""")</f>
        <v>0</v>
      </c>
      <c r="K1" s="27" t="s">
        <v>75</v>
      </c>
      <c r="L1" s="30" t="str">
        <f>IFERROR(LARGE(C7:C300,1),"")</f>
        <v/>
      </c>
    </row>
    <row r="2" spans="1:14" ht="49.5" customHeight="1">
      <c r="A2" s="29" t="s">
        <v>72</v>
      </c>
      <c r="B2" s="28" t="s">
        <v>68</v>
      </c>
      <c r="C2" s="72" t="s">
        <v>109</v>
      </c>
      <c r="D2" s="72" t="s">
        <v>110</v>
      </c>
      <c r="E2" s="72" t="s">
        <v>111</v>
      </c>
      <c r="F2" s="25"/>
      <c r="G2" s="25"/>
      <c r="H2" s="25"/>
      <c r="I2" s="25"/>
      <c r="J2" s="72"/>
      <c r="K2" s="72"/>
      <c r="L2" s="25"/>
      <c r="M2" s="25"/>
      <c r="N2" s="25"/>
    </row>
    <row r="3" spans="1:14">
      <c r="A3" s="24">
        <f ca="1">SUM(C3:M3)</f>
        <v>85</v>
      </c>
      <c r="B3" s="28" t="s">
        <v>69</v>
      </c>
      <c r="C3" s="34">
        <f ca="1">IF(C$2="", "", COUNTIF(INDIRECT(C$2&amp;"!$a:$a"), "v"))</f>
        <v>46</v>
      </c>
      <c r="D3" s="34">
        <f ca="1">IF(D$2="", "", COUNTIF(INDIRECT(D$2&amp;"!$a:$a"), "v"))</f>
        <v>18</v>
      </c>
      <c r="E3" s="34">
        <f t="shared" ref="E3:N3" ca="1" si="0">IF(E$2="", "", COUNTIF(INDIRECT(E$2&amp;"!$a:$a"), "v"))</f>
        <v>21</v>
      </c>
      <c r="F3" s="34"/>
      <c r="G3" s="34"/>
      <c r="H3" s="34"/>
      <c r="I3" s="34"/>
      <c r="J3" s="34"/>
      <c r="K3" s="34"/>
      <c r="L3" s="34" t="str">
        <f t="shared" ca="1" si="0"/>
        <v/>
      </c>
      <c r="M3" s="34" t="str">
        <f t="shared" ca="1" si="0"/>
        <v/>
      </c>
      <c r="N3" s="34" t="str">
        <f t="shared" ca="1" si="0"/>
        <v/>
      </c>
    </row>
    <row r="4" spans="1:14">
      <c r="A4" s="24">
        <f ca="1">SUM(C4:M4)</f>
        <v>85</v>
      </c>
      <c r="B4" s="28" t="s">
        <v>71</v>
      </c>
      <c r="C4" s="34">
        <f ca="1">IF(C$2="", "", COUNTIF(INDIRECT(C$2&amp;"!$b:$b"), "&gt;""")-1)</f>
        <v>46</v>
      </c>
      <c r="D4" s="34">
        <f t="shared" ref="D4:N4" ca="1" si="1">IF(D$2="", "", COUNTIF(INDIRECT(D$2&amp;"!$b:$b"), "&gt;""")-1)</f>
        <v>18</v>
      </c>
      <c r="E4" s="34">
        <f t="shared" ca="1" si="1"/>
        <v>21</v>
      </c>
      <c r="F4" s="34"/>
      <c r="G4" s="34"/>
      <c r="H4" s="34"/>
      <c r="I4" s="34"/>
      <c r="J4" s="34"/>
      <c r="K4" s="34"/>
      <c r="L4" s="34" t="str">
        <f t="shared" ca="1" si="1"/>
        <v/>
      </c>
      <c r="M4" s="34" t="str">
        <f t="shared" ca="1" si="1"/>
        <v/>
      </c>
      <c r="N4" s="34" t="str">
        <f t="shared" ca="1" si="1"/>
        <v/>
      </c>
    </row>
    <row r="5" spans="1:14">
      <c r="A5" s="24">
        <f ca="1">SUM(C5:M5)</f>
        <v>75</v>
      </c>
      <c r="B5" s="28" t="s">
        <v>70</v>
      </c>
      <c r="C5" s="34">
        <f ca="1">IF(C$2="", "", COUNTIF(INDIRECT(C$2&amp;"!$b:$b"), "ok"))</f>
        <v>40</v>
      </c>
      <c r="D5" s="34">
        <f t="shared" ref="D5:N5" ca="1" si="2">IF(D$2="", "", COUNTIF(INDIRECT(D$2&amp;"!$b:$b"), "ok"))</f>
        <v>16</v>
      </c>
      <c r="E5" s="34">
        <f t="shared" ca="1" si="2"/>
        <v>19</v>
      </c>
      <c r="F5" s="34"/>
      <c r="G5" s="34"/>
      <c r="H5" s="34"/>
      <c r="I5" s="34"/>
      <c r="J5" s="34"/>
      <c r="K5" s="34"/>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6:D65536 D1:D2">
      <formula1>測試頁面</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zoomScaleNormal="100" workbookViewId="0">
      <pane xSplit="2" ySplit="1" topLeftCell="C47" activePane="bottomRight" state="frozen"/>
      <selection pane="topRight" activeCell="B1" sqref="B1"/>
      <selection pane="bottomLeft" activeCell="A3" sqref="A3"/>
      <selection pane="bottomRight" activeCell="B73" sqref="B73"/>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113</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272</v>
      </c>
      <c r="E4" s="40"/>
      <c r="F4" s="41"/>
      <c r="G4" s="41"/>
      <c r="H4" s="57"/>
    </row>
    <row r="5" spans="1:9" s="33" customFormat="1" ht="157.5">
      <c r="A5" s="32" t="s">
        <v>98</v>
      </c>
      <c r="B5" s="32" t="s">
        <v>321</v>
      </c>
      <c r="C5" s="48" t="s">
        <v>87</v>
      </c>
      <c r="D5" s="42" t="s">
        <v>112</v>
      </c>
      <c r="E5" s="43" t="s">
        <v>143</v>
      </c>
      <c r="F5" s="44" t="s">
        <v>133</v>
      </c>
      <c r="G5" s="49" t="s">
        <v>115</v>
      </c>
      <c r="H5" s="50" t="s">
        <v>323</v>
      </c>
    </row>
    <row r="6" spans="1:9" s="33" customFormat="1" ht="16.5" thickBot="1">
      <c r="A6" s="32"/>
      <c r="B6" s="32"/>
      <c r="C6" s="48"/>
      <c r="D6" s="42"/>
      <c r="E6" s="43"/>
      <c r="F6" s="44"/>
      <c r="G6" s="49"/>
      <c r="H6" s="50"/>
    </row>
    <row r="7" spans="1:9" s="33" customFormat="1" ht="16.5" thickBot="1">
      <c r="A7" s="32"/>
      <c r="B7" s="32"/>
      <c r="C7" s="51"/>
      <c r="D7" s="52" t="s">
        <v>113</v>
      </c>
      <c r="E7" s="39"/>
      <c r="F7" s="39"/>
      <c r="G7" s="39"/>
      <c r="H7" s="53"/>
    </row>
    <row r="8" spans="1:9" s="33" customFormat="1" ht="16.5" thickBot="1">
      <c r="A8" s="32"/>
      <c r="B8" s="32"/>
      <c r="C8" s="51"/>
      <c r="D8" s="54" t="s">
        <v>85</v>
      </c>
      <c r="E8" s="47"/>
      <c r="F8" s="47"/>
      <c r="G8" s="47"/>
      <c r="H8" s="55"/>
    </row>
    <row r="9" spans="1:9" s="33" customFormat="1" ht="16.5" thickBot="1">
      <c r="A9" s="32"/>
      <c r="B9" s="32"/>
      <c r="C9" s="51"/>
      <c r="D9" s="56" t="s">
        <v>117</v>
      </c>
      <c r="E9" s="40"/>
      <c r="F9" s="41"/>
      <c r="G9" s="41"/>
      <c r="H9" s="57"/>
    </row>
    <row r="10" spans="1:9" s="33" customFormat="1" ht="31.5">
      <c r="A10" s="32" t="s">
        <v>97</v>
      </c>
      <c r="B10" s="32" t="s">
        <v>321</v>
      </c>
      <c r="C10" s="48" t="s">
        <v>89</v>
      </c>
      <c r="D10" s="42" t="s">
        <v>116</v>
      </c>
      <c r="E10" s="43" t="s">
        <v>119</v>
      </c>
      <c r="F10" s="75" t="s">
        <v>218</v>
      </c>
      <c r="G10" s="49" t="s">
        <v>115</v>
      </c>
      <c r="H10" s="50" t="s">
        <v>323</v>
      </c>
    </row>
    <row r="11" spans="1:9" s="33" customFormat="1" ht="47.25">
      <c r="A11" s="32" t="s">
        <v>97</v>
      </c>
      <c r="B11" s="32" t="s">
        <v>321</v>
      </c>
      <c r="C11" s="48" t="s">
        <v>106</v>
      </c>
      <c r="D11" s="42" t="s">
        <v>116</v>
      </c>
      <c r="E11" s="43" t="s">
        <v>118</v>
      </c>
      <c r="F11" s="75" t="s">
        <v>222</v>
      </c>
      <c r="G11" s="49" t="s">
        <v>114</v>
      </c>
      <c r="H11" s="50" t="s">
        <v>323</v>
      </c>
    </row>
    <row r="12" spans="1:9" s="33" customFormat="1" ht="16.5" thickBot="1">
      <c r="A12" s="32"/>
      <c r="B12" s="32"/>
      <c r="C12" s="58"/>
      <c r="D12" s="45"/>
      <c r="E12" s="45"/>
      <c r="F12" s="46"/>
      <c r="G12" s="46"/>
      <c r="H12" s="59"/>
    </row>
    <row r="13" spans="1:9" s="33" customFormat="1" ht="16.5" thickBot="1">
      <c r="A13" s="32"/>
      <c r="B13" s="32"/>
      <c r="C13" s="51"/>
      <c r="D13" s="52" t="s">
        <v>88</v>
      </c>
      <c r="E13" s="39"/>
      <c r="F13" s="39"/>
      <c r="G13" s="39"/>
      <c r="H13" s="53"/>
    </row>
    <row r="14" spans="1:9" s="33" customFormat="1" ht="16.5" thickBot="1">
      <c r="A14" s="32"/>
      <c r="B14" s="32"/>
      <c r="C14" s="51"/>
      <c r="D14" s="54" t="s">
        <v>84</v>
      </c>
      <c r="E14" s="47"/>
      <c r="F14" s="47"/>
      <c r="G14" s="47"/>
      <c r="H14" s="55"/>
    </row>
    <row r="15" spans="1:9" s="33" customFormat="1" ht="16.5" thickBot="1">
      <c r="A15" s="32"/>
      <c r="B15" s="32"/>
      <c r="C15" s="51"/>
      <c r="D15" s="56" t="s">
        <v>130</v>
      </c>
      <c r="E15" s="40"/>
      <c r="F15" s="41"/>
      <c r="G15" s="41"/>
      <c r="H15" s="57"/>
    </row>
    <row r="16" spans="1:9" s="33" customFormat="1" ht="63">
      <c r="A16" s="32" t="s">
        <v>99</v>
      </c>
      <c r="B16" s="32" t="s">
        <v>321</v>
      </c>
      <c r="C16" s="48" t="s">
        <v>120</v>
      </c>
      <c r="D16" s="74" t="s">
        <v>141</v>
      </c>
      <c r="E16" s="74" t="s">
        <v>322</v>
      </c>
      <c r="F16" s="44" t="s">
        <v>142</v>
      </c>
      <c r="G16" s="49" t="s">
        <v>115</v>
      </c>
      <c r="H16" s="50" t="s">
        <v>324</v>
      </c>
    </row>
    <row r="17" spans="1:8" s="33" customFormat="1" ht="78.75">
      <c r="A17" s="32" t="s">
        <v>97</v>
      </c>
      <c r="B17" s="32" t="s">
        <v>321</v>
      </c>
      <c r="C17" s="48" t="s">
        <v>121</v>
      </c>
      <c r="D17" s="42" t="s">
        <v>147</v>
      </c>
      <c r="E17" s="74" t="s">
        <v>148</v>
      </c>
      <c r="F17" s="75" t="s">
        <v>149</v>
      </c>
      <c r="G17" s="49" t="s">
        <v>105</v>
      </c>
      <c r="H17" s="50" t="s">
        <v>323</v>
      </c>
    </row>
    <row r="18" spans="1:8" s="33" customFormat="1" ht="78.75">
      <c r="A18" s="32" t="s">
        <v>97</v>
      </c>
      <c r="B18" s="32" t="s">
        <v>321</v>
      </c>
      <c r="C18" s="48" t="s">
        <v>122</v>
      </c>
      <c r="D18" s="42" t="s">
        <v>144</v>
      </c>
      <c r="E18" s="74" t="s">
        <v>148</v>
      </c>
      <c r="F18" s="75" t="s">
        <v>150</v>
      </c>
      <c r="G18" s="49" t="s">
        <v>105</v>
      </c>
      <c r="H18" s="50" t="s">
        <v>325</v>
      </c>
    </row>
    <row r="19" spans="1:8" s="33" customFormat="1" ht="78.75">
      <c r="A19" s="32" t="s">
        <v>97</v>
      </c>
      <c r="B19" s="32" t="s">
        <v>321</v>
      </c>
      <c r="C19" s="48" t="s">
        <v>123</v>
      </c>
      <c r="D19" s="42" t="s">
        <v>144</v>
      </c>
      <c r="E19" s="74" t="s">
        <v>148</v>
      </c>
      <c r="F19" s="75" t="s">
        <v>151</v>
      </c>
      <c r="G19" s="49" t="s">
        <v>105</v>
      </c>
      <c r="H19" s="50" t="s">
        <v>325</v>
      </c>
    </row>
    <row r="20" spans="1:8" s="33" customFormat="1" ht="78.75">
      <c r="A20" s="32" t="s">
        <v>97</v>
      </c>
      <c r="B20" s="32" t="s">
        <v>321</v>
      </c>
      <c r="C20" s="48" t="s">
        <v>125</v>
      </c>
      <c r="D20" s="42" t="s">
        <v>152</v>
      </c>
      <c r="E20" s="74" t="s">
        <v>153</v>
      </c>
      <c r="F20" s="75" t="s">
        <v>160</v>
      </c>
      <c r="G20" s="49" t="s">
        <v>105</v>
      </c>
      <c r="H20" s="50" t="s">
        <v>325</v>
      </c>
    </row>
    <row r="21" spans="1:8" s="33" customFormat="1" ht="78.75">
      <c r="A21" s="32" t="s">
        <v>97</v>
      </c>
      <c r="B21" s="32" t="s">
        <v>321</v>
      </c>
      <c r="C21" s="48" t="s">
        <v>126</v>
      </c>
      <c r="D21" s="42" t="s">
        <v>145</v>
      </c>
      <c r="E21" s="74" t="s">
        <v>153</v>
      </c>
      <c r="F21" s="75" t="s">
        <v>161</v>
      </c>
      <c r="G21" s="49" t="s">
        <v>105</v>
      </c>
      <c r="H21" s="50" t="s">
        <v>325</v>
      </c>
    </row>
    <row r="22" spans="1:8" s="33" customFormat="1" ht="78.75">
      <c r="A22" s="32" t="s">
        <v>97</v>
      </c>
      <c r="B22" s="32" t="s">
        <v>321</v>
      </c>
      <c r="C22" s="48" t="s">
        <v>127</v>
      </c>
      <c r="D22" s="42" t="s">
        <v>146</v>
      </c>
      <c r="E22" s="74" t="s">
        <v>153</v>
      </c>
      <c r="F22" s="75" t="s">
        <v>162</v>
      </c>
      <c r="G22" s="49" t="s">
        <v>105</v>
      </c>
      <c r="H22" s="50" t="s">
        <v>325</v>
      </c>
    </row>
    <row r="23" spans="1:8" s="84" customFormat="1" ht="63">
      <c r="A23" s="78" t="s">
        <v>97</v>
      </c>
      <c r="B23" s="78" t="s">
        <v>326</v>
      </c>
      <c r="C23" s="79" t="s">
        <v>163</v>
      </c>
      <c r="D23" s="80" t="s">
        <v>155</v>
      </c>
      <c r="E23" s="81" t="s">
        <v>156</v>
      </c>
      <c r="F23" s="82" t="s">
        <v>157</v>
      </c>
      <c r="G23" s="83" t="s">
        <v>105</v>
      </c>
      <c r="H23" s="77" t="s">
        <v>327</v>
      </c>
    </row>
    <row r="24" spans="1:8" s="33" customFormat="1" ht="63">
      <c r="A24" s="32" t="s">
        <v>97</v>
      </c>
      <c r="B24" s="32" t="s">
        <v>321</v>
      </c>
      <c r="C24" s="48" t="s">
        <v>164</v>
      </c>
      <c r="D24" s="42" t="s">
        <v>154</v>
      </c>
      <c r="E24" s="74" t="s">
        <v>156</v>
      </c>
      <c r="F24" s="44" t="s">
        <v>158</v>
      </c>
      <c r="G24" s="49" t="s">
        <v>105</v>
      </c>
      <c r="H24" s="50" t="s">
        <v>325</v>
      </c>
    </row>
    <row r="25" spans="1:8" s="33" customFormat="1" ht="63">
      <c r="A25" s="32" t="s">
        <v>97</v>
      </c>
      <c r="B25" s="32" t="s">
        <v>321</v>
      </c>
      <c r="C25" s="48" t="s">
        <v>165</v>
      </c>
      <c r="D25" s="42" t="s">
        <v>155</v>
      </c>
      <c r="E25" s="74" t="s">
        <v>156</v>
      </c>
      <c r="F25" s="44" t="s">
        <v>159</v>
      </c>
      <c r="G25" s="49" t="s">
        <v>105</v>
      </c>
      <c r="H25" s="50" t="s">
        <v>325</v>
      </c>
    </row>
    <row r="26" spans="1:8" s="33" customFormat="1" ht="78.75">
      <c r="A26" s="32" t="s">
        <v>97</v>
      </c>
      <c r="B26" s="32" t="s">
        <v>321</v>
      </c>
      <c r="C26" s="48" t="s">
        <v>178</v>
      </c>
      <c r="D26" s="42" t="s">
        <v>166</v>
      </c>
      <c r="E26" s="74" t="s">
        <v>167</v>
      </c>
      <c r="F26" s="75" t="s">
        <v>168</v>
      </c>
      <c r="G26" s="49" t="s">
        <v>105</v>
      </c>
      <c r="H26" s="50" t="s">
        <v>325</v>
      </c>
    </row>
    <row r="27" spans="1:8" s="33" customFormat="1" ht="78.75">
      <c r="A27" s="32" t="s">
        <v>97</v>
      </c>
      <c r="B27" s="32" t="s">
        <v>321</v>
      </c>
      <c r="C27" s="48" t="s">
        <v>179</v>
      </c>
      <c r="D27" s="42" t="s">
        <v>166</v>
      </c>
      <c r="E27" s="74" t="s">
        <v>167</v>
      </c>
      <c r="F27" s="75" t="s">
        <v>169</v>
      </c>
      <c r="G27" s="49" t="s">
        <v>105</v>
      </c>
      <c r="H27" s="50" t="s">
        <v>325</v>
      </c>
    </row>
    <row r="28" spans="1:8" s="33" customFormat="1" ht="78.75">
      <c r="A28" s="32" t="s">
        <v>97</v>
      </c>
      <c r="B28" s="32" t="s">
        <v>321</v>
      </c>
      <c r="C28" s="48" t="s">
        <v>180</v>
      </c>
      <c r="D28" s="42" t="s">
        <v>166</v>
      </c>
      <c r="E28" s="74" t="s">
        <v>167</v>
      </c>
      <c r="F28" s="75" t="s">
        <v>170</v>
      </c>
      <c r="G28" s="49" t="s">
        <v>105</v>
      </c>
      <c r="H28" s="50" t="s">
        <v>325</v>
      </c>
    </row>
    <row r="29" spans="1:8" s="33" customFormat="1" ht="78.75">
      <c r="A29" s="32" t="s">
        <v>97</v>
      </c>
      <c r="B29" s="32" t="s">
        <v>321</v>
      </c>
      <c r="C29" s="48" t="s">
        <v>181</v>
      </c>
      <c r="D29" s="42" t="s">
        <v>171</v>
      </c>
      <c r="E29" s="74" t="s">
        <v>192</v>
      </c>
      <c r="F29" s="75" t="s">
        <v>173</v>
      </c>
      <c r="G29" s="49" t="s">
        <v>105</v>
      </c>
      <c r="H29" s="50" t="s">
        <v>325</v>
      </c>
    </row>
    <row r="30" spans="1:8" s="84" customFormat="1" ht="78.75">
      <c r="A30" s="78" t="s">
        <v>97</v>
      </c>
      <c r="B30" s="78" t="s">
        <v>326</v>
      </c>
      <c r="C30" s="79" t="s">
        <v>182</v>
      </c>
      <c r="D30" s="80" t="s">
        <v>171</v>
      </c>
      <c r="E30" s="81" t="s">
        <v>192</v>
      </c>
      <c r="F30" s="82" t="s">
        <v>174</v>
      </c>
      <c r="G30" s="83" t="s">
        <v>105</v>
      </c>
      <c r="H30" s="77" t="s">
        <v>327</v>
      </c>
    </row>
    <row r="31" spans="1:8" s="33" customFormat="1" ht="78.75">
      <c r="A31" s="32" t="s">
        <v>97</v>
      </c>
      <c r="B31" s="32" t="s">
        <v>321</v>
      </c>
      <c r="C31" s="48" t="s">
        <v>183</v>
      </c>
      <c r="D31" s="42" t="s">
        <v>171</v>
      </c>
      <c r="E31" s="74" t="s">
        <v>192</v>
      </c>
      <c r="F31" s="75" t="s">
        <v>175</v>
      </c>
      <c r="G31" s="49" t="s">
        <v>105</v>
      </c>
      <c r="H31" s="50" t="s">
        <v>325</v>
      </c>
    </row>
    <row r="32" spans="1:8" s="33" customFormat="1" ht="78.75">
      <c r="A32" s="32" t="s">
        <v>97</v>
      </c>
      <c r="B32" s="32" t="s">
        <v>321</v>
      </c>
      <c r="C32" s="48" t="s">
        <v>184</v>
      </c>
      <c r="D32" s="42" t="s">
        <v>172</v>
      </c>
      <c r="E32" s="74" t="s">
        <v>193</v>
      </c>
      <c r="F32" s="75" t="s">
        <v>176</v>
      </c>
      <c r="G32" s="49" t="s">
        <v>105</v>
      </c>
      <c r="H32" s="50" t="s">
        <v>325</v>
      </c>
    </row>
    <row r="33" spans="1:8" s="33" customFormat="1" ht="78.75">
      <c r="A33" s="32" t="s">
        <v>97</v>
      </c>
      <c r="B33" s="32" t="s">
        <v>321</v>
      </c>
      <c r="C33" s="48" t="s">
        <v>185</v>
      </c>
      <c r="D33" s="42" t="s">
        <v>172</v>
      </c>
      <c r="E33" s="74" t="s">
        <v>193</v>
      </c>
      <c r="F33" s="75" t="s">
        <v>176</v>
      </c>
      <c r="G33" s="49" t="s">
        <v>105</v>
      </c>
      <c r="H33" s="50" t="s">
        <v>325</v>
      </c>
    </row>
    <row r="34" spans="1:8" s="33" customFormat="1" ht="78.75">
      <c r="A34" s="32" t="s">
        <v>97</v>
      </c>
      <c r="B34" s="32" t="s">
        <v>321</v>
      </c>
      <c r="C34" s="48" t="s">
        <v>186</v>
      </c>
      <c r="D34" s="42" t="s">
        <v>172</v>
      </c>
      <c r="E34" s="74" t="s">
        <v>193</v>
      </c>
      <c r="F34" s="75" t="s">
        <v>176</v>
      </c>
      <c r="G34" s="49" t="s">
        <v>105</v>
      </c>
      <c r="H34" s="50" t="s">
        <v>325</v>
      </c>
    </row>
    <row r="35" spans="1:8" s="33" customFormat="1" ht="78.75">
      <c r="A35" s="32" t="s">
        <v>97</v>
      </c>
      <c r="B35" s="32" t="s">
        <v>321</v>
      </c>
      <c r="C35" s="48" t="s">
        <v>187</v>
      </c>
      <c r="D35" s="42" t="s">
        <v>177</v>
      </c>
      <c r="E35" s="74" t="s">
        <v>194</v>
      </c>
      <c r="F35" s="75" t="s">
        <v>195</v>
      </c>
      <c r="G35" s="49" t="s">
        <v>105</v>
      </c>
      <c r="H35" s="50" t="s">
        <v>325</v>
      </c>
    </row>
    <row r="36" spans="1:8" s="84" customFormat="1" ht="78.75">
      <c r="A36" s="78" t="s">
        <v>97</v>
      </c>
      <c r="B36" s="78" t="s">
        <v>326</v>
      </c>
      <c r="C36" s="79" t="s">
        <v>188</v>
      </c>
      <c r="D36" s="80" t="s">
        <v>177</v>
      </c>
      <c r="E36" s="81" t="s">
        <v>194</v>
      </c>
      <c r="F36" s="82" t="s">
        <v>196</v>
      </c>
      <c r="G36" s="83" t="s">
        <v>105</v>
      </c>
      <c r="H36" s="77" t="s">
        <v>327</v>
      </c>
    </row>
    <row r="37" spans="1:8" s="33" customFormat="1" ht="78.75">
      <c r="A37" s="32" t="s">
        <v>97</v>
      </c>
      <c r="B37" s="32" t="s">
        <v>321</v>
      </c>
      <c r="C37" s="48" t="s">
        <v>189</v>
      </c>
      <c r="D37" s="42" t="s">
        <v>177</v>
      </c>
      <c r="E37" s="74" t="s">
        <v>194</v>
      </c>
      <c r="F37" s="75" t="s">
        <v>197</v>
      </c>
      <c r="G37" s="49" t="s">
        <v>105</v>
      </c>
      <c r="H37" s="50" t="s">
        <v>325</v>
      </c>
    </row>
    <row r="38" spans="1:8" s="33" customFormat="1" ht="63">
      <c r="A38" s="32" t="s">
        <v>97</v>
      </c>
      <c r="B38" s="32" t="s">
        <v>321</v>
      </c>
      <c r="C38" s="48" t="s">
        <v>190</v>
      </c>
      <c r="D38" s="42" t="s">
        <v>128</v>
      </c>
      <c r="E38" s="43" t="s">
        <v>129</v>
      </c>
      <c r="F38" s="44"/>
      <c r="G38" s="49" t="s">
        <v>114</v>
      </c>
      <c r="H38" s="50" t="s">
        <v>325</v>
      </c>
    </row>
    <row r="39" spans="1:8" s="33" customFormat="1" ht="63">
      <c r="A39" s="32" t="s">
        <v>97</v>
      </c>
      <c r="B39" s="32" t="s">
        <v>321</v>
      </c>
      <c r="C39" s="48" t="s">
        <v>191</v>
      </c>
      <c r="D39" s="42" t="s">
        <v>131</v>
      </c>
      <c r="E39" s="43" t="s">
        <v>132</v>
      </c>
      <c r="F39" s="44" t="s">
        <v>137</v>
      </c>
      <c r="G39" s="49" t="s">
        <v>114</v>
      </c>
      <c r="H39" s="50" t="s">
        <v>325</v>
      </c>
    </row>
    <row r="40" spans="1:8" s="33" customFormat="1" ht="15.75">
      <c r="A40" s="32"/>
      <c r="B40" s="32"/>
      <c r="C40" s="48"/>
      <c r="D40" s="42"/>
      <c r="E40" s="43"/>
      <c r="F40" s="44"/>
      <c r="G40" s="49"/>
      <c r="H40" s="50"/>
    </row>
    <row r="41" spans="1:8" s="33" customFormat="1" ht="16.5" thickBot="1">
      <c r="A41" s="32"/>
      <c r="B41" s="32"/>
      <c r="C41" s="58"/>
      <c r="D41" s="45"/>
      <c r="E41" s="45"/>
      <c r="F41" s="46"/>
      <c r="G41" s="46"/>
      <c r="H41" s="59"/>
    </row>
    <row r="42" spans="1:8" s="33" customFormat="1" ht="16.5" thickBot="1">
      <c r="A42" s="32"/>
      <c r="B42" s="32"/>
      <c r="C42" s="51"/>
      <c r="D42" s="52" t="s">
        <v>88</v>
      </c>
      <c r="E42" s="39"/>
      <c r="F42" s="39"/>
      <c r="G42" s="39"/>
      <c r="H42" s="53"/>
    </row>
    <row r="43" spans="1:8" s="33" customFormat="1" ht="16.5" thickBot="1">
      <c r="A43" s="32"/>
      <c r="B43" s="32"/>
      <c r="C43" s="51"/>
      <c r="D43" s="54" t="s">
        <v>85</v>
      </c>
      <c r="E43" s="47"/>
      <c r="F43" s="47"/>
      <c r="G43" s="47"/>
      <c r="H43" s="55"/>
    </row>
    <row r="44" spans="1:8" s="33" customFormat="1" ht="16.5" thickBot="1">
      <c r="A44" s="32"/>
      <c r="B44" s="32"/>
      <c r="C44" s="51"/>
      <c r="D44" s="56" t="s">
        <v>130</v>
      </c>
      <c r="E44" s="40"/>
      <c r="F44" s="41"/>
      <c r="G44" s="41"/>
      <c r="H44" s="57"/>
    </row>
    <row r="45" spans="1:8" s="33" customFormat="1" ht="63">
      <c r="A45" s="32" t="s">
        <v>97</v>
      </c>
      <c r="B45" s="32" t="s">
        <v>321</v>
      </c>
      <c r="C45" s="48" t="s">
        <v>138</v>
      </c>
      <c r="D45" s="42" t="s">
        <v>134</v>
      </c>
      <c r="E45" s="43" t="s">
        <v>135</v>
      </c>
      <c r="F45" s="44" t="s">
        <v>136</v>
      </c>
      <c r="G45" s="49" t="s">
        <v>115</v>
      </c>
      <c r="H45" s="50"/>
    </row>
    <row r="46" spans="1:8" s="84" customFormat="1" ht="78.75">
      <c r="A46" s="78" t="s">
        <v>97</v>
      </c>
      <c r="B46" s="78" t="s">
        <v>326</v>
      </c>
      <c r="C46" s="79" t="s">
        <v>139</v>
      </c>
      <c r="D46" s="81" t="s">
        <v>198</v>
      </c>
      <c r="E46" s="81" t="s">
        <v>199</v>
      </c>
      <c r="F46" s="82" t="s">
        <v>202</v>
      </c>
      <c r="G46" s="83" t="s">
        <v>114</v>
      </c>
      <c r="H46" s="85" t="s">
        <v>328</v>
      </c>
    </row>
    <row r="47" spans="1:8" s="84" customFormat="1" ht="78.75">
      <c r="A47" s="78" t="s">
        <v>97</v>
      </c>
      <c r="B47" s="78" t="s">
        <v>326</v>
      </c>
      <c r="C47" s="79" t="s">
        <v>140</v>
      </c>
      <c r="D47" s="81" t="s">
        <v>200</v>
      </c>
      <c r="E47" s="81" t="s">
        <v>206</v>
      </c>
      <c r="F47" s="82" t="s">
        <v>203</v>
      </c>
      <c r="G47" s="83" t="s">
        <v>114</v>
      </c>
      <c r="H47" s="85" t="s">
        <v>328</v>
      </c>
    </row>
    <row r="48" spans="1:8" s="33" customFormat="1" ht="94.5">
      <c r="A48" s="32" t="s">
        <v>97</v>
      </c>
      <c r="B48" s="32" t="s">
        <v>321</v>
      </c>
      <c r="C48" s="48" t="s">
        <v>207</v>
      </c>
      <c r="D48" s="74" t="s">
        <v>201</v>
      </c>
      <c r="E48" s="74" t="s">
        <v>205</v>
      </c>
      <c r="F48" s="75" t="s">
        <v>204</v>
      </c>
      <c r="G48" s="49" t="s">
        <v>114</v>
      </c>
      <c r="H48" s="50"/>
    </row>
    <row r="49" spans="1:8" s="33" customFormat="1" ht="78.75">
      <c r="A49" s="32" t="s">
        <v>97</v>
      </c>
      <c r="B49" s="32" t="s">
        <v>321</v>
      </c>
      <c r="C49" s="48" t="s">
        <v>208</v>
      </c>
      <c r="D49" s="74" t="s">
        <v>211</v>
      </c>
      <c r="E49" s="74" t="s">
        <v>213</v>
      </c>
      <c r="F49" s="75" t="s">
        <v>214</v>
      </c>
      <c r="G49" s="49" t="s">
        <v>105</v>
      </c>
      <c r="H49" s="50"/>
    </row>
    <row r="50" spans="1:8" s="33" customFormat="1" ht="94.5">
      <c r="A50" s="32" t="s">
        <v>97</v>
      </c>
      <c r="B50" s="32" t="s">
        <v>321</v>
      </c>
      <c r="C50" s="48" t="s">
        <v>209</v>
      </c>
      <c r="D50" s="74" t="s">
        <v>212</v>
      </c>
      <c r="E50" s="74" t="s">
        <v>216</v>
      </c>
      <c r="F50" s="75" t="s">
        <v>215</v>
      </c>
      <c r="G50" s="49" t="s">
        <v>105</v>
      </c>
      <c r="H50" s="50"/>
    </row>
    <row r="51" spans="1:8" s="33" customFormat="1" ht="47.25">
      <c r="A51" s="32" t="s">
        <v>97</v>
      </c>
      <c r="B51" s="32" t="s">
        <v>321</v>
      </c>
      <c r="C51" s="48" t="s">
        <v>210</v>
      </c>
      <c r="D51" s="74" t="s">
        <v>217</v>
      </c>
      <c r="E51" s="74" t="s">
        <v>245</v>
      </c>
      <c r="F51" s="75" t="s">
        <v>218</v>
      </c>
      <c r="G51" s="75" t="s">
        <v>219</v>
      </c>
      <c r="H51" s="50"/>
    </row>
    <row r="52" spans="1:8" s="33" customFormat="1" ht="63">
      <c r="A52" s="32" t="s">
        <v>124</v>
      </c>
      <c r="B52" s="32" t="s">
        <v>321</v>
      </c>
      <c r="C52" s="48" t="s">
        <v>223</v>
      </c>
      <c r="D52" s="74" t="s">
        <v>220</v>
      </c>
      <c r="E52" s="74" t="s">
        <v>221</v>
      </c>
      <c r="F52" s="75" t="s">
        <v>222</v>
      </c>
      <c r="G52" s="75" t="s">
        <v>219</v>
      </c>
      <c r="H52" s="50"/>
    </row>
    <row r="53" spans="1:8" s="33" customFormat="1" ht="15.75">
      <c r="A53" s="32"/>
      <c r="B53" s="32"/>
      <c r="C53" s="48"/>
      <c r="D53" s="42"/>
      <c r="E53" s="43"/>
      <c r="F53" s="44"/>
      <c r="G53" s="49"/>
      <c r="H53" s="50"/>
    </row>
    <row r="54" spans="1:8" s="33" customFormat="1" ht="15.75">
      <c r="A54" s="32"/>
      <c r="B54" s="32"/>
      <c r="C54" s="48"/>
      <c r="D54" s="42"/>
      <c r="E54" s="43"/>
      <c r="F54" s="44"/>
      <c r="G54" s="49"/>
      <c r="H54" s="50"/>
    </row>
    <row r="55" spans="1:8" s="33" customFormat="1" ht="16.5" thickBot="1">
      <c r="A55" s="32"/>
      <c r="B55" s="32"/>
      <c r="C55" s="58"/>
      <c r="D55" s="45"/>
      <c r="E55" s="45"/>
      <c r="F55" s="46"/>
      <c r="G55" s="46"/>
      <c r="H55" s="59"/>
    </row>
    <row r="56" spans="1:8" s="33" customFormat="1" ht="16.5" thickBot="1">
      <c r="A56" s="32"/>
      <c r="B56" s="32"/>
      <c r="C56" s="51"/>
      <c r="D56" s="52" t="s">
        <v>88</v>
      </c>
      <c r="E56" s="39"/>
      <c r="F56" s="39"/>
      <c r="G56" s="39"/>
      <c r="H56" s="53"/>
    </row>
    <row r="57" spans="1:8" s="33" customFormat="1" ht="16.5" thickBot="1">
      <c r="A57" s="32"/>
      <c r="B57" s="32"/>
      <c r="C57" s="51"/>
      <c r="D57" s="54" t="s">
        <v>241</v>
      </c>
      <c r="E57" s="47"/>
      <c r="F57" s="47"/>
      <c r="G57" s="47"/>
      <c r="H57" s="55"/>
    </row>
    <row r="58" spans="1:8" s="33" customFormat="1" ht="16.5" thickBot="1">
      <c r="A58" s="32"/>
      <c r="B58" s="32"/>
      <c r="C58" s="51"/>
      <c r="D58" s="56" t="s">
        <v>240</v>
      </c>
      <c r="E58" s="40"/>
      <c r="F58" s="41"/>
      <c r="G58" s="41"/>
      <c r="H58" s="57"/>
    </row>
    <row r="59" spans="1:8" s="84" customFormat="1" ht="123.75" customHeight="1">
      <c r="A59" s="78" t="s">
        <v>124</v>
      </c>
      <c r="B59" s="78" t="s">
        <v>326</v>
      </c>
      <c r="C59" s="79" t="s">
        <v>242</v>
      </c>
      <c r="D59" s="81" t="s">
        <v>224</v>
      </c>
      <c r="E59" s="81" t="s">
        <v>243</v>
      </c>
      <c r="F59" s="82"/>
      <c r="G59" s="83" t="s">
        <v>115</v>
      </c>
      <c r="H59" s="85" t="s">
        <v>329</v>
      </c>
    </row>
    <row r="60" spans="1:8" ht="104.25" customHeight="1">
      <c r="A60" s="32" t="s">
        <v>124</v>
      </c>
      <c r="B60" s="32" t="s">
        <v>321</v>
      </c>
      <c r="C60" s="48" t="s">
        <v>252</v>
      </c>
      <c r="D60" s="74" t="s">
        <v>244</v>
      </c>
      <c r="E60" s="74" t="s">
        <v>225</v>
      </c>
      <c r="F60" s="75" t="s">
        <v>267</v>
      </c>
      <c r="G60" s="75" t="s">
        <v>226</v>
      </c>
      <c r="H60" s="76"/>
    </row>
    <row r="61" spans="1:8" ht="31.5">
      <c r="A61" s="32" t="s">
        <v>124</v>
      </c>
      <c r="B61" s="32" t="s">
        <v>321</v>
      </c>
      <c r="C61" s="48" t="s">
        <v>253</v>
      </c>
      <c r="D61" s="74" t="s">
        <v>228</v>
      </c>
      <c r="E61" s="74" t="s">
        <v>229</v>
      </c>
      <c r="F61" s="75"/>
      <c r="G61" s="75" t="s">
        <v>226</v>
      </c>
      <c r="H61" s="76"/>
    </row>
    <row r="62" spans="1:8" ht="31.5">
      <c r="A62" s="32" t="s">
        <v>124</v>
      </c>
      <c r="B62" s="32" t="s">
        <v>321</v>
      </c>
      <c r="C62" s="48" t="s">
        <v>254</v>
      </c>
      <c r="D62" s="74" t="s">
        <v>231</v>
      </c>
      <c r="E62" s="74" t="s">
        <v>232</v>
      </c>
      <c r="F62" s="75"/>
      <c r="G62" s="75" t="s">
        <v>226</v>
      </c>
      <c r="H62" s="76"/>
    </row>
    <row r="63" spans="1:8" ht="31.5">
      <c r="A63" s="32" t="s">
        <v>124</v>
      </c>
      <c r="B63" s="32" t="s">
        <v>321</v>
      </c>
      <c r="C63" s="48" t="s">
        <v>255</v>
      </c>
      <c r="D63" s="74" t="s">
        <v>247</v>
      </c>
      <c r="E63" s="74" t="s">
        <v>246</v>
      </c>
      <c r="F63" s="75"/>
      <c r="G63" s="75" t="s">
        <v>226</v>
      </c>
      <c r="H63" s="76"/>
    </row>
    <row r="64" spans="1:8" ht="94.5">
      <c r="A64" s="32" t="s">
        <v>124</v>
      </c>
      <c r="B64" s="32" t="s">
        <v>321</v>
      </c>
      <c r="C64" s="48" t="s">
        <v>256</v>
      </c>
      <c r="D64" s="74" t="s">
        <v>248</v>
      </c>
      <c r="E64" s="74" t="s">
        <v>262</v>
      </c>
      <c r="F64" s="75" t="s">
        <v>250</v>
      </c>
      <c r="G64" s="75" t="s">
        <v>226</v>
      </c>
      <c r="H64" s="76"/>
    </row>
    <row r="65" spans="1:8" ht="101.25" customHeight="1">
      <c r="A65" s="32" t="s">
        <v>124</v>
      </c>
      <c r="B65" s="32" t="s">
        <v>321</v>
      </c>
      <c r="C65" s="48" t="s">
        <v>257</v>
      </c>
      <c r="D65" s="74" t="s">
        <v>249</v>
      </c>
      <c r="E65" s="74" t="s">
        <v>263</v>
      </c>
      <c r="F65" s="75" t="s">
        <v>251</v>
      </c>
      <c r="G65" s="75" t="s">
        <v>226</v>
      </c>
      <c r="H65" s="76"/>
    </row>
    <row r="66" spans="1:8" ht="101.25" customHeight="1">
      <c r="A66" s="32" t="s">
        <v>124</v>
      </c>
      <c r="B66" s="32" t="s">
        <v>321</v>
      </c>
      <c r="C66" s="48" t="s">
        <v>259</v>
      </c>
      <c r="D66" s="74" t="s">
        <v>258</v>
      </c>
      <c r="E66" s="74" t="s">
        <v>266</v>
      </c>
      <c r="F66" s="75"/>
      <c r="G66" s="75" t="s">
        <v>226</v>
      </c>
      <c r="H66" s="76"/>
    </row>
    <row r="67" spans="1:8" ht="89.25" customHeight="1">
      <c r="A67" s="32" t="s">
        <v>124</v>
      </c>
      <c r="B67" s="32" t="s">
        <v>321</v>
      </c>
      <c r="C67" s="48" t="s">
        <v>260</v>
      </c>
      <c r="D67" s="74" t="s">
        <v>264</v>
      </c>
      <c r="E67" s="74" t="s">
        <v>237</v>
      </c>
      <c r="F67" s="75"/>
      <c r="G67" s="75" t="s">
        <v>226</v>
      </c>
      <c r="H67" s="76"/>
    </row>
    <row r="68" spans="1:8" ht="132.75" customHeight="1">
      <c r="A68" s="32" t="s">
        <v>124</v>
      </c>
      <c r="B68" s="32" t="s">
        <v>321</v>
      </c>
      <c r="C68" s="48" t="s">
        <v>261</v>
      </c>
      <c r="D68" s="74" t="s">
        <v>265</v>
      </c>
      <c r="E68" s="74" t="s">
        <v>239</v>
      </c>
      <c r="F68" s="75"/>
      <c r="G68" s="75" t="s">
        <v>226</v>
      </c>
      <c r="H68" s="76"/>
    </row>
    <row r="69" spans="1:8" s="33" customFormat="1" ht="16.5" thickBot="1">
      <c r="A69" s="32"/>
      <c r="B69" s="32"/>
      <c r="C69" s="58"/>
      <c r="D69" s="45"/>
      <c r="E69" s="45"/>
      <c r="F69" s="46"/>
      <c r="G69" s="46"/>
      <c r="H69" s="59"/>
    </row>
    <row r="70" spans="1:8" s="33" customFormat="1" ht="16.5" thickBot="1">
      <c r="A70" s="32"/>
      <c r="B70" s="32"/>
      <c r="C70" s="51"/>
      <c r="D70" s="52" t="s">
        <v>273</v>
      </c>
      <c r="E70" s="39"/>
      <c r="F70" s="39"/>
      <c r="G70" s="39"/>
      <c r="H70" s="53"/>
    </row>
    <row r="71" spans="1:8" s="33" customFormat="1" ht="16.5" thickBot="1">
      <c r="A71" s="32"/>
      <c r="B71" s="32"/>
      <c r="C71" s="51"/>
      <c r="D71" s="54" t="s">
        <v>268</v>
      </c>
      <c r="E71" s="47"/>
      <c r="F71" s="47"/>
      <c r="G71" s="47"/>
      <c r="H71" s="55"/>
    </row>
    <row r="72" spans="1:8" s="33" customFormat="1" ht="16.5" thickBot="1">
      <c r="A72" s="32"/>
      <c r="B72" s="32"/>
      <c r="C72" s="51"/>
      <c r="D72" s="56" t="s">
        <v>240</v>
      </c>
      <c r="E72" s="40"/>
      <c r="F72" s="41"/>
      <c r="G72" s="41"/>
      <c r="H72" s="57"/>
    </row>
    <row r="73" spans="1:8" ht="101.25" customHeight="1">
      <c r="A73" s="32" t="s">
        <v>124</v>
      </c>
      <c r="B73" s="32" t="s">
        <v>321</v>
      </c>
      <c r="C73" s="48" t="s">
        <v>269</v>
      </c>
      <c r="D73" s="74" t="s">
        <v>258</v>
      </c>
      <c r="E73" s="74" t="s">
        <v>270</v>
      </c>
      <c r="F73" s="75"/>
      <c r="G73" s="49" t="s">
        <v>115</v>
      </c>
      <c r="H73" s="76"/>
    </row>
  </sheetData>
  <phoneticPr fontId="2" type="noConversion"/>
  <dataValidations count="2">
    <dataValidation type="list" allowBlank="1" showInputMessage="1" showErrorMessage="1" sqref="B2:B65503">
      <formula1>"OK,NG"</formula1>
    </dataValidation>
    <dataValidation type="list" allowBlank="1" showInputMessage="1" showErrorMessage="1" sqref="A2:A65503">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85" zoomScaleNormal="85" workbookViewId="0">
      <pane xSplit="2" ySplit="1" topLeftCell="C26" activePane="bottomRight" state="frozen"/>
      <selection pane="topRight" activeCell="B1" sqref="B1"/>
      <selection pane="bottomLeft" activeCell="A3" sqref="A3"/>
      <selection pane="bottomRight" activeCell="E34" sqref="E34"/>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271</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275</v>
      </c>
      <c r="E4" s="40"/>
      <c r="F4" s="41"/>
      <c r="G4" s="41"/>
      <c r="H4" s="57"/>
    </row>
    <row r="5" spans="1:9" s="84" customFormat="1" ht="157.5">
      <c r="A5" s="78" t="s">
        <v>97</v>
      </c>
      <c r="B5" s="78" t="s">
        <v>326</v>
      </c>
      <c r="C5" s="79" t="s">
        <v>293</v>
      </c>
      <c r="D5" s="80" t="s">
        <v>112</v>
      </c>
      <c r="E5" s="86" t="s">
        <v>306</v>
      </c>
      <c r="F5" s="87" t="s">
        <v>274</v>
      </c>
      <c r="G5" s="83" t="s">
        <v>115</v>
      </c>
      <c r="H5" s="77" t="s">
        <v>330</v>
      </c>
    </row>
    <row r="6" spans="1:9" s="33" customFormat="1" ht="78.75">
      <c r="A6" s="32" t="s">
        <v>97</v>
      </c>
      <c r="B6" s="32" t="s">
        <v>321</v>
      </c>
      <c r="C6" s="48" t="s">
        <v>90</v>
      </c>
      <c r="D6" s="42" t="s">
        <v>299</v>
      </c>
      <c r="E6" s="43" t="s">
        <v>304</v>
      </c>
      <c r="F6" s="44" t="s">
        <v>309</v>
      </c>
      <c r="G6" s="49" t="s">
        <v>105</v>
      </c>
      <c r="H6" s="50"/>
    </row>
    <row r="7" spans="1:9" s="33" customFormat="1" ht="31.5">
      <c r="A7" s="32" t="s">
        <v>97</v>
      </c>
      <c r="B7" s="32" t="s">
        <v>321</v>
      </c>
      <c r="C7" s="48" t="s">
        <v>91</v>
      </c>
      <c r="D7" s="42" t="s">
        <v>300</v>
      </c>
      <c r="E7" s="43" t="s">
        <v>303</v>
      </c>
      <c r="F7" s="44"/>
      <c r="G7" s="49" t="s">
        <v>105</v>
      </c>
      <c r="H7" s="50"/>
    </row>
    <row r="8" spans="1:9" s="33" customFormat="1" ht="63">
      <c r="A8" s="32" t="s">
        <v>97</v>
      </c>
      <c r="B8" s="32" t="s">
        <v>321</v>
      </c>
      <c r="C8" s="48" t="s">
        <v>101</v>
      </c>
      <c r="D8" s="42" t="s">
        <v>301</v>
      </c>
      <c r="E8" s="43" t="s">
        <v>302</v>
      </c>
      <c r="F8" s="44"/>
      <c r="G8" s="49" t="s">
        <v>105</v>
      </c>
      <c r="H8" s="50"/>
    </row>
    <row r="9" spans="1:9" s="33" customFormat="1" ht="16.5" thickBot="1">
      <c r="A9" s="32"/>
      <c r="B9" s="32"/>
      <c r="C9" s="58"/>
      <c r="D9" s="45"/>
      <c r="E9" s="45"/>
      <c r="F9" s="46"/>
      <c r="G9" s="46"/>
      <c r="H9" s="59"/>
    </row>
    <row r="10" spans="1:9" s="33" customFormat="1" ht="16.5" thickBot="1">
      <c r="A10" s="32"/>
      <c r="B10" s="32"/>
      <c r="C10" s="51"/>
      <c r="D10" s="52" t="s">
        <v>271</v>
      </c>
      <c r="E10" s="39"/>
      <c r="F10" s="39"/>
      <c r="G10" s="39"/>
      <c r="H10" s="53"/>
    </row>
    <row r="11" spans="1:9" s="33" customFormat="1" ht="16.5" thickBot="1">
      <c r="A11" s="32"/>
      <c r="B11" s="32"/>
      <c r="C11" s="51"/>
      <c r="D11" s="54" t="s">
        <v>268</v>
      </c>
      <c r="E11" s="47"/>
      <c r="F11" s="47"/>
      <c r="G11" s="47"/>
      <c r="H11" s="55"/>
    </row>
    <row r="12" spans="1:9" s="33" customFormat="1" ht="16.5" thickBot="1">
      <c r="A12" s="32"/>
      <c r="B12" s="32"/>
      <c r="C12" s="51"/>
      <c r="D12" s="56" t="s">
        <v>275</v>
      </c>
      <c r="E12" s="40"/>
      <c r="F12" s="41"/>
      <c r="G12" s="41"/>
      <c r="H12" s="57"/>
    </row>
    <row r="13" spans="1:9" s="33" customFormat="1" ht="78.75">
      <c r="A13" s="32" t="s">
        <v>97</v>
      </c>
      <c r="B13" s="32" t="s">
        <v>321</v>
      </c>
      <c r="C13" s="48" t="s">
        <v>294</v>
      </c>
      <c r="D13" s="74" t="s">
        <v>198</v>
      </c>
      <c r="E13" s="74" t="s">
        <v>199</v>
      </c>
      <c r="F13" s="75" t="s">
        <v>202</v>
      </c>
      <c r="G13" s="49" t="s">
        <v>115</v>
      </c>
      <c r="H13" s="50"/>
    </row>
    <row r="14" spans="1:9" s="33" customFormat="1" ht="78.75">
      <c r="A14" s="32" t="s">
        <v>97</v>
      </c>
      <c r="B14" s="32" t="s">
        <v>321</v>
      </c>
      <c r="C14" s="48" t="s">
        <v>106</v>
      </c>
      <c r="D14" s="74" t="s">
        <v>200</v>
      </c>
      <c r="E14" s="74" t="s">
        <v>206</v>
      </c>
      <c r="F14" s="75" t="s">
        <v>203</v>
      </c>
      <c r="G14" s="49" t="s">
        <v>105</v>
      </c>
      <c r="H14" s="50"/>
    </row>
    <row r="15" spans="1:9" s="33" customFormat="1" ht="94.5">
      <c r="A15" s="32" t="s">
        <v>97</v>
      </c>
      <c r="B15" s="32" t="s">
        <v>321</v>
      </c>
      <c r="C15" s="48" t="s">
        <v>227</v>
      </c>
      <c r="D15" s="74" t="s">
        <v>201</v>
      </c>
      <c r="E15" s="74" t="s">
        <v>205</v>
      </c>
      <c r="F15" s="75" t="s">
        <v>204</v>
      </c>
      <c r="G15" s="49" t="s">
        <v>105</v>
      </c>
      <c r="H15" s="50"/>
    </row>
    <row r="16" spans="1:9" s="33" customFormat="1" ht="78.75">
      <c r="A16" s="32" t="s">
        <v>97</v>
      </c>
      <c r="B16" s="32" t="s">
        <v>321</v>
      </c>
      <c r="C16" s="48" t="s">
        <v>230</v>
      </c>
      <c r="D16" s="74" t="s">
        <v>282</v>
      </c>
      <c r="E16" s="74" t="s">
        <v>283</v>
      </c>
      <c r="F16" s="75" t="s">
        <v>284</v>
      </c>
      <c r="G16" s="49" t="s">
        <v>105</v>
      </c>
      <c r="H16" s="50"/>
    </row>
    <row r="17" spans="1:8" s="33" customFormat="1" ht="63">
      <c r="A17" s="32" t="s">
        <v>124</v>
      </c>
      <c r="B17" s="32" t="s">
        <v>321</v>
      </c>
      <c r="C17" s="48" t="s">
        <v>233</v>
      </c>
      <c r="D17" s="74" t="s">
        <v>276</v>
      </c>
      <c r="E17" s="74" t="s">
        <v>277</v>
      </c>
      <c r="F17" s="75" t="s">
        <v>278</v>
      </c>
      <c r="G17" s="49" t="s">
        <v>105</v>
      </c>
      <c r="H17" s="50"/>
    </row>
    <row r="18" spans="1:8" s="33" customFormat="1" ht="78.75">
      <c r="A18" s="32" t="s">
        <v>97</v>
      </c>
      <c r="B18" s="32" t="s">
        <v>321</v>
      </c>
      <c r="C18" s="48" t="s">
        <v>234</v>
      </c>
      <c r="D18" s="74" t="s">
        <v>211</v>
      </c>
      <c r="E18" s="74" t="s">
        <v>213</v>
      </c>
      <c r="F18" s="75" t="s">
        <v>214</v>
      </c>
      <c r="G18" s="49" t="s">
        <v>105</v>
      </c>
      <c r="H18" s="50"/>
    </row>
    <row r="19" spans="1:8" s="33" customFormat="1" ht="94.5">
      <c r="A19" s="32" t="s">
        <v>97</v>
      </c>
      <c r="B19" s="32" t="s">
        <v>321</v>
      </c>
      <c r="C19" s="48" t="s">
        <v>235</v>
      </c>
      <c r="D19" s="74" t="s">
        <v>212</v>
      </c>
      <c r="E19" s="74" t="s">
        <v>216</v>
      </c>
      <c r="F19" s="75" t="s">
        <v>331</v>
      </c>
      <c r="G19" s="49" t="s">
        <v>105</v>
      </c>
      <c r="H19" s="50"/>
    </row>
    <row r="20" spans="1:8" s="33" customFormat="1" ht="78.75">
      <c r="A20" s="32" t="s">
        <v>97</v>
      </c>
      <c r="B20" s="32" t="s">
        <v>321</v>
      </c>
      <c r="C20" s="48" t="s">
        <v>236</v>
      </c>
      <c r="D20" s="74" t="s">
        <v>285</v>
      </c>
      <c r="E20" s="74" t="s">
        <v>286</v>
      </c>
      <c r="F20" s="75" t="s">
        <v>287</v>
      </c>
      <c r="G20" s="49" t="s">
        <v>105</v>
      </c>
      <c r="H20" s="50"/>
    </row>
    <row r="21" spans="1:8" s="33" customFormat="1" ht="63">
      <c r="A21" s="32" t="s">
        <v>97</v>
      </c>
      <c r="B21" s="32" t="s">
        <v>321</v>
      </c>
      <c r="C21" s="48" t="s">
        <v>238</v>
      </c>
      <c r="D21" s="74" t="s">
        <v>332</v>
      </c>
      <c r="E21" s="74" t="s">
        <v>280</v>
      </c>
      <c r="F21" s="75" t="s">
        <v>281</v>
      </c>
      <c r="G21" s="49" t="s">
        <v>105</v>
      </c>
      <c r="H21" s="50"/>
    </row>
    <row r="22" spans="1:8" s="33" customFormat="1" ht="78.75">
      <c r="A22" s="32" t="s">
        <v>97</v>
      </c>
      <c r="B22" s="32" t="s">
        <v>321</v>
      </c>
      <c r="C22" s="48" t="s">
        <v>295</v>
      </c>
      <c r="D22" s="74" t="s">
        <v>288</v>
      </c>
      <c r="E22" s="74" t="s">
        <v>213</v>
      </c>
      <c r="F22" s="75" t="s">
        <v>290</v>
      </c>
      <c r="G22" s="49" t="s">
        <v>105</v>
      </c>
      <c r="H22" s="50" t="s">
        <v>334</v>
      </c>
    </row>
    <row r="23" spans="1:8" s="33" customFormat="1" ht="204.75">
      <c r="A23" s="32" t="s">
        <v>97</v>
      </c>
      <c r="B23" s="32" t="s">
        <v>321</v>
      </c>
      <c r="C23" s="48" t="s">
        <v>296</v>
      </c>
      <c r="D23" s="74" t="s">
        <v>289</v>
      </c>
      <c r="E23" s="74" t="s">
        <v>292</v>
      </c>
      <c r="F23" s="75" t="s">
        <v>333</v>
      </c>
      <c r="G23" s="49" t="s">
        <v>105</v>
      </c>
      <c r="H23" s="50"/>
    </row>
    <row r="24" spans="1:8" s="33" customFormat="1" ht="47.25">
      <c r="A24" s="32" t="s">
        <v>97</v>
      </c>
      <c r="B24" s="32" t="s">
        <v>321</v>
      </c>
      <c r="C24" s="48" t="s">
        <v>297</v>
      </c>
      <c r="D24" s="74" t="s">
        <v>217</v>
      </c>
      <c r="E24" s="74" t="s">
        <v>245</v>
      </c>
      <c r="F24" s="75" t="s">
        <v>218</v>
      </c>
      <c r="G24" s="49" t="s">
        <v>115</v>
      </c>
      <c r="H24" s="50"/>
    </row>
    <row r="25" spans="1:8" s="33" customFormat="1" ht="63">
      <c r="A25" s="32" t="s">
        <v>97</v>
      </c>
      <c r="B25" s="32" t="s">
        <v>321</v>
      </c>
      <c r="C25" s="48" t="s">
        <v>298</v>
      </c>
      <c r="D25" s="74" t="s">
        <v>220</v>
      </c>
      <c r="E25" s="74" t="s">
        <v>221</v>
      </c>
      <c r="F25" s="75" t="s">
        <v>222</v>
      </c>
      <c r="G25" s="49" t="s">
        <v>105</v>
      </c>
      <c r="H25" s="50"/>
    </row>
    <row r="26" spans="1:8" s="84" customFormat="1" ht="78.75">
      <c r="A26" s="78" t="s">
        <v>97</v>
      </c>
      <c r="B26" s="78" t="s">
        <v>326</v>
      </c>
      <c r="C26" s="79" t="s">
        <v>337</v>
      </c>
      <c r="D26" s="81" t="s">
        <v>338</v>
      </c>
      <c r="E26" s="81" t="s">
        <v>340</v>
      </c>
      <c r="F26" s="82" t="s">
        <v>203</v>
      </c>
      <c r="G26" s="83" t="s">
        <v>105</v>
      </c>
      <c r="H26" s="85" t="s">
        <v>339</v>
      </c>
    </row>
  </sheetData>
  <phoneticPr fontId="2" type="noConversion"/>
  <dataValidations count="2">
    <dataValidation type="list" allowBlank="1" showInputMessage="1" showErrorMessage="1" sqref="A2:A65456">
      <formula1>"v"</formula1>
    </dataValidation>
    <dataValidation type="list" allowBlank="1" showInputMessage="1" showErrorMessage="1" sqref="B2:B65456">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zoomScale="85" zoomScaleNormal="85" workbookViewId="0">
      <pane xSplit="2" ySplit="1" topLeftCell="C26" activePane="bottomRight" state="frozen"/>
      <selection pane="topRight" activeCell="B1" sqref="B1"/>
      <selection pane="bottomLeft" activeCell="A3" sqref="A3"/>
      <selection pane="bottomRight" activeCell="D26" sqref="D2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271</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305</v>
      </c>
      <c r="E4" s="40"/>
      <c r="F4" s="41"/>
      <c r="G4" s="41"/>
      <c r="H4" s="57"/>
    </row>
    <row r="5" spans="1:9" s="84" customFormat="1" ht="173.25">
      <c r="A5" s="78" t="s">
        <v>97</v>
      </c>
      <c r="B5" s="78" t="s">
        <v>326</v>
      </c>
      <c r="C5" s="79" t="s">
        <v>293</v>
      </c>
      <c r="D5" s="80" t="s">
        <v>112</v>
      </c>
      <c r="E5" s="86" t="s">
        <v>312</v>
      </c>
      <c r="F5" s="87" t="s">
        <v>311</v>
      </c>
      <c r="G5" s="83" t="s">
        <v>115</v>
      </c>
      <c r="H5" s="77" t="s">
        <v>335</v>
      </c>
    </row>
    <row r="6" spans="1:9" s="33" customFormat="1" ht="78.75">
      <c r="A6" s="32" t="s">
        <v>97</v>
      </c>
      <c r="B6" s="32" t="s">
        <v>321</v>
      </c>
      <c r="C6" s="48" t="s">
        <v>90</v>
      </c>
      <c r="D6" s="42" t="s">
        <v>307</v>
      </c>
      <c r="E6" s="43" t="s">
        <v>308</v>
      </c>
      <c r="F6" s="44" t="s">
        <v>313</v>
      </c>
      <c r="G6" s="49" t="s">
        <v>105</v>
      </c>
      <c r="H6" s="50"/>
    </row>
    <row r="7" spans="1:9" s="33" customFormat="1" ht="31.5">
      <c r="A7" s="32" t="s">
        <v>97</v>
      </c>
      <c r="B7" s="32" t="s">
        <v>321</v>
      </c>
      <c r="C7" s="48" t="s">
        <v>91</v>
      </c>
      <c r="D7" s="42" t="s">
        <v>300</v>
      </c>
      <c r="E7" s="43" t="s">
        <v>303</v>
      </c>
      <c r="F7" s="44"/>
      <c r="G7" s="49" t="s">
        <v>105</v>
      </c>
      <c r="H7" s="50"/>
    </row>
    <row r="8" spans="1:9" s="33" customFormat="1" ht="47.25">
      <c r="A8" s="32" t="s">
        <v>97</v>
      </c>
      <c r="B8" s="32" t="s">
        <v>321</v>
      </c>
      <c r="C8" s="48" t="s">
        <v>101</v>
      </c>
      <c r="D8" s="42" t="s">
        <v>310</v>
      </c>
      <c r="E8" s="43" t="s">
        <v>317</v>
      </c>
      <c r="F8" s="44"/>
      <c r="G8" s="49" t="s">
        <v>105</v>
      </c>
      <c r="H8" s="50"/>
    </row>
    <row r="9" spans="1:9" s="33" customFormat="1" ht="15.75">
      <c r="A9" s="32" t="s">
        <v>97</v>
      </c>
      <c r="B9" s="32" t="s">
        <v>321</v>
      </c>
      <c r="C9" s="48" t="s">
        <v>102</v>
      </c>
      <c r="D9" s="42" t="s">
        <v>314</v>
      </c>
      <c r="E9" s="43" t="s">
        <v>318</v>
      </c>
      <c r="F9" s="44"/>
      <c r="G9" s="49" t="s">
        <v>105</v>
      </c>
      <c r="H9" s="50"/>
    </row>
    <row r="10" spans="1:9" s="84" customFormat="1" ht="15.75">
      <c r="A10" s="78" t="s">
        <v>97</v>
      </c>
      <c r="B10" s="78" t="s">
        <v>326</v>
      </c>
      <c r="C10" s="79" t="s">
        <v>103</v>
      </c>
      <c r="D10" s="80" t="s">
        <v>315</v>
      </c>
      <c r="E10" s="86" t="s">
        <v>319</v>
      </c>
      <c r="F10" s="87"/>
      <c r="G10" s="83" t="s">
        <v>105</v>
      </c>
      <c r="H10" s="77" t="s">
        <v>336</v>
      </c>
    </row>
    <row r="11" spans="1:9" s="33" customFormat="1" ht="15.75">
      <c r="A11" s="32" t="s">
        <v>97</v>
      </c>
      <c r="B11" s="32" t="s">
        <v>321</v>
      </c>
      <c r="C11" s="48" t="s">
        <v>104</v>
      </c>
      <c r="D11" s="42" t="s">
        <v>316</v>
      </c>
      <c r="E11" s="43" t="s">
        <v>320</v>
      </c>
      <c r="F11" s="44"/>
      <c r="G11" s="49" t="s">
        <v>105</v>
      </c>
      <c r="H11" s="50"/>
    </row>
    <row r="12" spans="1:9" s="33" customFormat="1" ht="16.5" thickBot="1">
      <c r="A12" s="32"/>
      <c r="B12" s="32"/>
      <c r="C12" s="58"/>
      <c r="D12" s="45"/>
      <c r="E12" s="45"/>
      <c r="F12" s="46"/>
      <c r="G12" s="46"/>
      <c r="H12" s="59"/>
    </row>
    <row r="13" spans="1:9" s="33" customFormat="1" ht="16.5" thickBot="1">
      <c r="A13" s="32"/>
      <c r="B13" s="32"/>
      <c r="C13" s="51"/>
      <c r="D13" s="52" t="s">
        <v>271</v>
      </c>
      <c r="E13" s="39"/>
      <c r="F13" s="39"/>
      <c r="G13" s="39"/>
      <c r="H13" s="53"/>
    </row>
    <row r="14" spans="1:9" s="33" customFormat="1" ht="16.5" thickBot="1">
      <c r="A14" s="32"/>
      <c r="B14" s="32"/>
      <c r="C14" s="51"/>
      <c r="D14" s="54" t="s">
        <v>268</v>
      </c>
      <c r="E14" s="47"/>
      <c r="F14" s="47"/>
      <c r="G14" s="47"/>
      <c r="H14" s="55"/>
    </row>
    <row r="15" spans="1:9" s="33" customFormat="1" ht="16.5" thickBot="1">
      <c r="A15" s="32"/>
      <c r="B15" s="32"/>
      <c r="C15" s="51"/>
      <c r="D15" s="56" t="s">
        <v>305</v>
      </c>
      <c r="E15" s="40"/>
      <c r="F15" s="41"/>
      <c r="G15" s="41"/>
      <c r="H15" s="57"/>
    </row>
    <row r="16" spans="1:9" s="33" customFormat="1" ht="78.75">
      <c r="A16" s="32" t="s">
        <v>97</v>
      </c>
      <c r="B16" s="32" t="s">
        <v>321</v>
      </c>
      <c r="C16" s="48" t="s">
        <v>294</v>
      </c>
      <c r="D16" s="74" t="s">
        <v>198</v>
      </c>
      <c r="E16" s="74" t="s">
        <v>199</v>
      </c>
      <c r="F16" s="75" t="s">
        <v>202</v>
      </c>
      <c r="G16" s="49" t="s">
        <v>115</v>
      </c>
      <c r="H16" s="50"/>
    </row>
    <row r="17" spans="1:8" s="33" customFormat="1" ht="78.75">
      <c r="A17" s="32" t="s">
        <v>97</v>
      </c>
      <c r="B17" s="32" t="s">
        <v>321</v>
      </c>
      <c r="C17" s="48" t="s">
        <v>106</v>
      </c>
      <c r="D17" s="74" t="s">
        <v>200</v>
      </c>
      <c r="E17" s="74" t="s">
        <v>206</v>
      </c>
      <c r="F17" s="75" t="s">
        <v>203</v>
      </c>
      <c r="G17" s="49" t="s">
        <v>105</v>
      </c>
      <c r="H17" s="50"/>
    </row>
    <row r="18" spans="1:8" s="33" customFormat="1" ht="94.5">
      <c r="A18" s="32" t="s">
        <v>97</v>
      </c>
      <c r="B18" s="32" t="s">
        <v>321</v>
      </c>
      <c r="C18" s="48" t="s">
        <v>227</v>
      </c>
      <c r="D18" s="74" t="s">
        <v>201</v>
      </c>
      <c r="E18" s="74" t="s">
        <v>205</v>
      </c>
      <c r="F18" s="75" t="s">
        <v>204</v>
      </c>
      <c r="G18" s="49" t="s">
        <v>105</v>
      </c>
      <c r="H18" s="50"/>
    </row>
    <row r="19" spans="1:8" s="33" customFormat="1" ht="78.75">
      <c r="A19" s="32" t="s">
        <v>97</v>
      </c>
      <c r="B19" s="32" t="s">
        <v>321</v>
      </c>
      <c r="C19" s="48" t="s">
        <v>230</v>
      </c>
      <c r="D19" s="74" t="s">
        <v>282</v>
      </c>
      <c r="E19" s="74" t="s">
        <v>283</v>
      </c>
      <c r="F19" s="75" t="s">
        <v>284</v>
      </c>
      <c r="G19" s="49" t="s">
        <v>105</v>
      </c>
      <c r="H19" s="50"/>
    </row>
    <row r="20" spans="1:8" s="33" customFormat="1" ht="63">
      <c r="A20" s="32" t="s">
        <v>124</v>
      </c>
      <c r="B20" s="32" t="s">
        <v>321</v>
      </c>
      <c r="C20" s="48" t="s">
        <v>233</v>
      </c>
      <c r="D20" s="74" t="s">
        <v>276</v>
      </c>
      <c r="E20" s="74" t="s">
        <v>277</v>
      </c>
      <c r="F20" s="75" t="s">
        <v>278</v>
      </c>
      <c r="G20" s="49" t="s">
        <v>105</v>
      </c>
      <c r="H20" s="50"/>
    </row>
    <row r="21" spans="1:8" s="33" customFormat="1" ht="78.75">
      <c r="A21" s="32" t="s">
        <v>97</v>
      </c>
      <c r="B21" s="32" t="s">
        <v>321</v>
      </c>
      <c r="C21" s="48" t="s">
        <v>234</v>
      </c>
      <c r="D21" s="74" t="s">
        <v>211</v>
      </c>
      <c r="E21" s="74" t="s">
        <v>213</v>
      </c>
      <c r="F21" s="75" t="s">
        <v>214</v>
      </c>
      <c r="G21" s="49" t="s">
        <v>105</v>
      </c>
      <c r="H21" s="50"/>
    </row>
    <row r="22" spans="1:8" s="33" customFormat="1" ht="94.5">
      <c r="A22" s="32" t="s">
        <v>97</v>
      </c>
      <c r="B22" s="32" t="s">
        <v>321</v>
      </c>
      <c r="C22" s="48" t="s">
        <v>235</v>
      </c>
      <c r="D22" s="74" t="s">
        <v>212</v>
      </c>
      <c r="E22" s="74" t="s">
        <v>216</v>
      </c>
      <c r="F22" s="75" t="s">
        <v>215</v>
      </c>
      <c r="G22" s="49" t="s">
        <v>105</v>
      </c>
      <c r="H22" s="50"/>
    </row>
    <row r="23" spans="1:8" s="33" customFormat="1" ht="78.75">
      <c r="A23" s="32" t="s">
        <v>97</v>
      </c>
      <c r="B23" s="32" t="s">
        <v>321</v>
      </c>
      <c r="C23" s="48" t="s">
        <v>236</v>
      </c>
      <c r="D23" s="74" t="s">
        <v>285</v>
      </c>
      <c r="E23" s="74" t="s">
        <v>286</v>
      </c>
      <c r="F23" s="75" t="s">
        <v>287</v>
      </c>
      <c r="G23" s="49" t="s">
        <v>105</v>
      </c>
      <c r="H23" s="50"/>
    </row>
    <row r="24" spans="1:8" s="33" customFormat="1" ht="63">
      <c r="A24" s="32" t="s">
        <v>97</v>
      </c>
      <c r="B24" s="32" t="s">
        <v>321</v>
      </c>
      <c r="C24" s="48" t="s">
        <v>238</v>
      </c>
      <c r="D24" s="74" t="s">
        <v>279</v>
      </c>
      <c r="E24" s="74" t="s">
        <v>280</v>
      </c>
      <c r="F24" s="75" t="s">
        <v>281</v>
      </c>
      <c r="G24" s="49" t="s">
        <v>105</v>
      </c>
      <c r="H24" s="50"/>
    </row>
    <row r="25" spans="1:8" s="33" customFormat="1" ht="78.75">
      <c r="A25" s="32" t="s">
        <v>97</v>
      </c>
      <c r="B25" s="32" t="s">
        <v>321</v>
      </c>
      <c r="C25" s="48" t="s">
        <v>295</v>
      </c>
      <c r="D25" s="74" t="s">
        <v>288</v>
      </c>
      <c r="E25" s="74" t="s">
        <v>213</v>
      </c>
      <c r="F25" s="75" t="s">
        <v>290</v>
      </c>
      <c r="G25" s="49" t="s">
        <v>105</v>
      </c>
      <c r="H25" s="50"/>
    </row>
    <row r="26" spans="1:8" s="33" customFormat="1" ht="204.75">
      <c r="A26" s="32" t="s">
        <v>97</v>
      </c>
      <c r="B26" s="32" t="s">
        <v>321</v>
      </c>
      <c r="C26" s="48" t="s">
        <v>296</v>
      </c>
      <c r="D26" s="74" t="s">
        <v>289</v>
      </c>
      <c r="E26" s="74" t="s">
        <v>292</v>
      </c>
      <c r="F26" s="75" t="s">
        <v>291</v>
      </c>
      <c r="G26" s="49" t="s">
        <v>105</v>
      </c>
      <c r="H26" s="50"/>
    </row>
    <row r="27" spans="1:8" s="33" customFormat="1" ht="47.25">
      <c r="A27" s="32" t="s">
        <v>97</v>
      </c>
      <c r="B27" s="32" t="s">
        <v>321</v>
      </c>
      <c r="C27" s="48" t="s">
        <v>297</v>
      </c>
      <c r="D27" s="74" t="s">
        <v>217</v>
      </c>
      <c r="E27" s="74" t="s">
        <v>245</v>
      </c>
      <c r="F27" s="75" t="s">
        <v>218</v>
      </c>
      <c r="G27" s="49" t="s">
        <v>115</v>
      </c>
      <c r="H27" s="50"/>
    </row>
    <row r="28" spans="1:8" s="33" customFormat="1" ht="63">
      <c r="A28" s="32" t="s">
        <v>97</v>
      </c>
      <c r="B28" s="32" t="s">
        <v>321</v>
      </c>
      <c r="C28" s="48" t="s">
        <v>298</v>
      </c>
      <c r="D28" s="74" t="s">
        <v>220</v>
      </c>
      <c r="E28" s="74" t="s">
        <v>221</v>
      </c>
      <c r="F28" s="75" t="s">
        <v>222</v>
      </c>
      <c r="G28" s="49" t="s">
        <v>105</v>
      </c>
      <c r="H28" s="50"/>
    </row>
    <row r="29" spans="1:8" s="33" customFormat="1" ht="78.75">
      <c r="A29" s="32" t="s">
        <v>97</v>
      </c>
      <c r="B29" s="32" t="s">
        <v>321</v>
      </c>
      <c r="C29" s="48" t="s">
        <v>337</v>
      </c>
      <c r="D29" s="74" t="s">
        <v>338</v>
      </c>
      <c r="E29" s="74" t="s">
        <v>340</v>
      </c>
      <c r="F29" s="93" t="s">
        <v>203</v>
      </c>
      <c r="G29" s="94" t="s">
        <v>105</v>
      </c>
      <c r="H29" s="95"/>
    </row>
  </sheetData>
  <phoneticPr fontId="2" type="noConversion"/>
  <dataValidations count="2">
    <dataValidation type="list" allowBlank="1" showInputMessage="1" showErrorMessage="1" sqref="B2:B65459">
      <formula1>"OK,NG"</formula1>
    </dataValidation>
    <dataValidation type="list" allowBlank="1" showInputMessage="1" showErrorMessage="1" sqref="A2:A65459">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3</vt:i4>
      </vt:variant>
    </vt:vector>
  </HeadingPairs>
  <TitlesOfParts>
    <vt:vector size="9" baseType="lpstr">
      <vt:lpstr>總表</vt:lpstr>
      <vt:lpstr>備註說明</vt:lpstr>
      <vt:lpstr>測試結果報告</vt:lpstr>
      <vt:lpstr>APF0101MM1</vt:lpstr>
      <vt:lpstr>APF0101MA1</vt:lpstr>
      <vt:lpstr>APF0101MU1</vt:lpstr>
      <vt:lpstr>原因分類</vt:lpstr>
      <vt:lpstr>植入Bug來源</vt:lpstr>
      <vt:lpstr>測試頁面</vt:lpstr>
    </vt:vector>
  </TitlesOfParts>
  <Company>ken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陳慕霖</dc:creator>
  <cp:lastModifiedBy>c1210910</cp:lastModifiedBy>
  <dcterms:created xsi:type="dcterms:W3CDTF">2008-06-06T02:02:10Z</dcterms:created>
  <dcterms:modified xsi:type="dcterms:W3CDTF">2014-01-21T02:31:37Z</dcterms:modified>
</cp:coreProperties>
</file>