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GitHub\Suda3g\APF\SD008\"/>
    </mc:Choice>
  </mc:AlternateContent>
  <bookViews>
    <workbookView xWindow="0" yWindow="0" windowWidth="20490" windowHeight="7860" activeTab="2"/>
  </bookViews>
  <sheets>
    <sheet name="總表" sheetId="11" r:id="rId1"/>
    <sheet name="備註說明" sheetId="9" r:id="rId2"/>
    <sheet name="測試結果報告" sheetId="8" r:id="rId3"/>
    <sheet name="apf_menu_rolerelation" sheetId="5" r:id="rId4"/>
    <sheet name="apf_permission" sheetId="32" r:id="rId5"/>
    <sheet name="Core_Role" sheetId="33" r:id="rId6"/>
    <sheet name="query_scope" sheetId="34" r:id="rId7"/>
    <sheet name="Core_User_RoleRelation" sheetId="35" r:id="rId8"/>
    <sheet name="apf_user_role_block" sheetId="36" r:id="rId9"/>
  </sheets>
  <definedNames>
    <definedName name="原因分類">備註說明!$D$2:$D$8</definedName>
    <definedName name="植入Bug來源">備註說明!$A$2:$A$32</definedName>
    <definedName name="測試頁面">測試結果報告!$C$2:$M$2</definedName>
  </definedNames>
  <calcPr calcId="152511"/>
</workbook>
</file>

<file path=xl/calcChain.xml><?xml version="1.0" encoding="utf-8"?>
<calcChain xmlns="http://schemas.openxmlformats.org/spreadsheetml/2006/main">
  <c r="E4" i="8" l="1"/>
  <c r="F5" i="8"/>
  <c r="H4" i="8"/>
  <c r="D4" i="8"/>
  <c r="F3" i="8"/>
  <c r="E5" i="8"/>
  <c r="G4" i="8"/>
  <c r="C4" i="8"/>
  <c r="E3" i="8"/>
  <c r="H5" i="8"/>
  <c r="D5" i="8"/>
  <c r="F4" i="8"/>
  <c r="H3" i="8"/>
  <c r="D3" i="8"/>
  <c r="G5" i="8"/>
  <c r="C5" i="8"/>
  <c r="G3" i="8"/>
  <c r="C3" i="8"/>
  <c r="N5" i="8" l="1"/>
  <c r="N4" i="8"/>
  <c r="N3" i="8"/>
  <c r="L3" i="8" l="1"/>
  <c r="M3" i="8"/>
  <c r="L4" i="8"/>
  <c r="M4" i="8"/>
  <c r="L5" i="8"/>
  <c r="M5" i="8"/>
  <c r="L1" i="8"/>
  <c r="I1" i="8"/>
  <c r="M8" i="8"/>
  <c r="N8" i="8" s="1"/>
  <c r="M9" i="8"/>
  <c r="N9" i="8"/>
  <c r="M10" i="8"/>
  <c r="N10" i="8" s="1"/>
  <c r="M11" i="8"/>
  <c r="N11" i="8" s="1"/>
  <c r="M12" i="8"/>
  <c r="N12" i="8" s="1"/>
  <c r="M13" i="8"/>
  <c r="N13" i="8" s="1"/>
  <c r="M14" i="8"/>
  <c r="N14" i="8" s="1"/>
  <c r="M15" i="8"/>
  <c r="N15" i="8"/>
  <c r="M16" i="8"/>
  <c r="N16" i="8" s="1"/>
  <c r="M17" i="8"/>
  <c r="N17" i="8" s="1"/>
  <c r="M18" i="8"/>
  <c r="N18" i="8" s="1"/>
  <c r="M19" i="8"/>
  <c r="N19" i="8" s="1"/>
  <c r="M20" i="8"/>
  <c r="N20" i="8" s="1"/>
  <c r="M21" i="8"/>
  <c r="N21" i="8" s="1"/>
  <c r="M22" i="8"/>
  <c r="N22" i="8" s="1"/>
  <c r="M23" i="8"/>
  <c r="N23" i="8"/>
  <c r="M24" i="8"/>
  <c r="N24" i="8" s="1"/>
  <c r="M25" i="8"/>
  <c r="N25" i="8" s="1"/>
  <c r="M26" i="8"/>
  <c r="N26" i="8" s="1"/>
  <c r="M27" i="8"/>
  <c r="N27" i="8" s="1"/>
  <c r="M28" i="8"/>
  <c r="N28" i="8" s="1"/>
  <c r="M29" i="8"/>
  <c r="N29" i="8" s="1"/>
  <c r="M30" i="8"/>
  <c r="N30" i="8" s="1"/>
  <c r="M31" i="8"/>
  <c r="N31" i="8" s="1"/>
  <c r="M32" i="8"/>
  <c r="N32" i="8" s="1"/>
  <c r="M33" i="8"/>
  <c r="N33" i="8" s="1"/>
  <c r="M34" i="8"/>
  <c r="N34" i="8" s="1"/>
  <c r="M35" i="8"/>
  <c r="N35" i="8" s="1"/>
  <c r="M36" i="8"/>
  <c r="N36" i="8" s="1"/>
  <c r="M37" i="8"/>
  <c r="N37" i="8" s="1"/>
  <c r="M38" i="8"/>
  <c r="N38" i="8" s="1"/>
  <c r="M39" i="8"/>
  <c r="N39" i="8" s="1"/>
  <c r="M40" i="8"/>
  <c r="N40" i="8" s="1"/>
  <c r="M41" i="8"/>
  <c r="N41" i="8"/>
  <c r="M42" i="8"/>
  <c r="N42" i="8" s="1"/>
  <c r="M43" i="8"/>
  <c r="N43" i="8"/>
  <c r="M44" i="8"/>
  <c r="N44" i="8" s="1"/>
  <c r="M45" i="8"/>
  <c r="N45" i="8" s="1"/>
  <c r="M46" i="8"/>
  <c r="N46" i="8" s="1"/>
  <c r="M47" i="8"/>
  <c r="N47" i="8"/>
  <c r="M48" i="8"/>
  <c r="N48" i="8" s="1"/>
  <c r="M49" i="8"/>
  <c r="N49" i="8"/>
  <c r="M50" i="8"/>
  <c r="N50" i="8" s="1"/>
  <c r="M51" i="8"/>
  <c r="N51" i="8" s="1"/>
  <c r="M52" i="8"/>
  <c r="N52" i="8" s="1"/>
  <c r="M53" i="8"/>
  <c r="N53" i="8" s="1"/>
  <c r="M54" i="8"/>
  <c r="N54" i="8" s="1"/>
  <c r="M55" i="8"/>
  <c r="N55" i="8"/>
  <c r="M56" i="8"/>
  <c r="N56" i="8" s="1"/>
  <c r="M57" i="8"/>
  <c r="N57" i="8" s="1"/>
  <c r="M58" i="8"/>
  <c r="N58" i="8" s="1"/>
  <c r="M59" i="8"/>
  <c r="N59" i="8" s="1"/>
  <c r="M60" i="8"/>
  <c r="N60" i="8" s="1"/>
  <c r="M61" i="8"/>
  <c r="N61" i="8" s="1"/>
  <c r="M62" i="8"/>
  <c r="N62" i="8" s="1"/>
  <c r="M63" i="8"/>
  <c r="N63" i="8" s="1"/>
  <c r="M64" i="8"/>
  <c r="N64" i="8" s="1"/>
  <c r="M65" i="8"/>
  <c r="N65" i="8" s="1"/>
  <c r="M66" i="8"/>
  <c r="N66" i="8" s="1"/>
  <c r="M67" i="8"/>
  <c r="N67" i="8"/>
  <c r="M68" i="8"/>
  <c r="N68" i="8" s="1"/>
  <c r="M69" i="8"/>
  <c r="N69" i="8" s="1"/>
  <c r="M70" i="8"/>
  <c r="N70" i="8" s="1"/>
  <c r="M71" i="8"/>
  <c r="N71" i="8" s="1"/>
  <c r="M72" i="8"/>
  <c r="N72" i="8" s="1"/>
  <c r="M73" i="8"/>
  <c r="N73" i="8"/>
  <c r="M74" i="8"/>
  <c r="N74" i="8" s="1"/>
  <c r="M75" i="8"/>
  <c r="N75" i="8" s="1"/>
  <c r="M76" i="8"/>
  <c r="N76" i="8" s="1"/>
  <c r="M77" i="8"/>
  <c r="N77" i="8" s="1"/>
  <c r="M78" i="8"/>
  <c r="N78" i="8" s="1"/>
  <c r="M79" i="8"/>
  <c r="N79" i="8"/>
  <c r="M80" i="8"/>
  <c r="N80" i="8" s="1"/>
  <c r="M81" i="8"/>
  <c r="N81" i="8" s="1"/>
  <c r="M82" i="8"/>
  <c r="N82" i="8" s="1"/>
  <c r="M83" i="8"/>
  <c r="N83" i="8" s="1"/>
  <c r="M84" i="8"/>
  <c r="N84" i="8" s="1"/>
  <c r="M85" i="8"/>
  <c r="N85" i="8" s="1"/>
  <c r="M86" i="8"/>
  <c r="N86" i="8" s="1"/>
  <c r="M87" i="8"/>
  <c r="N87" i="8"/>
  <c r="M88" i="8"/>
  <c r="N88" i="8" s="1"/>
  <c r="M89" i="8"/>
  <c r="N89" i="8" s="1"/>
  <c r="M90" i="8"/>
  <c r="N90" i="8" s="1"/>
  <c r="M91" i="8"/>
  <c r="N91" i="8" s="1"/>
  <c r="M92" i="8"/>
  <c r="N92" i="8" s="1"/>
  <c r="M93" i="8"/>
  <c r="N93" i="8" s="1"/>
  <c r="M94" i="8"/>
  <c r="N94" i="8" s="1"/>
  <c r="M95" i="8"/>
  <c r="N95" i="8" s="1"/>
  <c r="M96" i="8"/>
  <c r="N96" i="8" s="1"/>
  <c r="M97" i="8"/>
  <c r="N97" i="8" s="1"/>
  <c r="M98" i="8"/>
  <c r="N98" i="8" s="1"/>
  <c r="M99" i="8"/>
  <c r="N99" i="8" s="1"/>
  <c r="M100" i="8"/>
  <c r="N100" i="8" s="1"/>
  <c r="M101" i="8"/>
  <c r="N101" i="8" s="1"/>
  <c r="M102" i="8"/>
  <c r="N102" i="8" s="1"/>
  <c r="M103" i="8"/>
  <c r="N103" i="8" s="1"/>
  <c r="M104" i="8"/>
  <c r="N104" i="8" s="1"/>
  <c r="M105" i="8"/>
  <c r="N105" i="8"/>
  <c r="M106" i="8"/>
  <c r="N106" i="8" s="1"/>
  <c r="M107" i="8"/>
  <c r="N107" i="8"/>
  <c r="M108" i="8"/>
  <c r="N108" i="8" s="1"/>
  <c r="M109" i="8"/>
  <c r="N109" i="8" s="1"/>
  <c r="M110" i="8"/>
  <c r="N110" i="8" s="1"/>
  <c r="M111" i="8"/>
  <c r="N111" i="8"/>
  <c r="M112" i="8"/>
  <c r="N112" i="8" s="1"/>
  <c r="M113" i="8"/>
  <c r="N113" i="8"/>
  <c r="M114" i="8"/>
  <c r="N114" i="8" s="1"/>
  <c r="M115" i="8"/>
  <c r="N115" i="8" s="1"/>
  <c r="M116" i="8"/>
  <c r="N116" i="8" s="1"/>
  <c r="M117" i="8"/>
  <c r="N117" i="8" s="1"/>
  <c r="M118" i="8"/>
  <c r="N118" i="8" s="1"/>
  <c r="M119" i="8"/>
  <c r="N119" i="8"/>
  <c r="M120" i="8"/>
  <c r="N120" i="8" s="1"/>
  <c r="M121" i="8"/>
  <c r="N121" i="8" s="1"/>
  <c r="M122" i="8"/>
  <c r="N122" i="8" s="1"/>
  <c r="M123" i="8"/>
  <c r="N123" i="8" s="1"/>
  <c r="M124" i="8"/>
  <c r="N124" i="8" s="1"/>
  <c r="M125" i="8"/>
  <c r="N125" i="8" s="1"/>
  <c r="M126" i="8"/>
  <c r="N126" i="8" s="1"/>
  <c r="M127" i="8"/>
  <c r="N127" i="8" s="1"/>
  <c r="M128" i="8"/>
  <c r="N128" i="8" s="1"/>
  <c r="M129" i="8"/>
  <c r="N129" i="8" s="1"/>
  <c r="M130" i="8"/>
  <c r="N130" i="8" s="1"/>
  <c r="M131" i="8"/>
  <c r="N131" i="8"/>
  <c r="M132" i="8"/>
  <c r="N132" i="8" s="1"/>
  <c r="M133" i="8"/>
  <c r="N133" i="8" s="1"/>
  <c r="M134" i="8"/>
  <c r="N134" i="8" s="1"/>
  <c r="M135" i="8"/>
  <c r="N135" i="8" s="1"/>
  <c r="M136" i="8"/>
  <c r="N136" i="8" s="1"/>
  <c r="M137" i="8"/>
  <c r="N137" i="8"/>
  <c r="M138" i="8"/>
  <c r="N138" i="8" s="1"/>
  <c r="M139" i="8"/>
  <c r="N139" i="8" s="1"/>
  <c r="M140" i="8"/>
  <c r="N140" i="8" s="1"/>
  <c r="M141" i="8"/>
  <c r="N141" i="8" s="1"/>
  <c r="M142" i="8"/>
  <c r="N142" i="8" s="1"/>
  <c r="M143" i="8"/>
  <c r="N143" i="8"/>
  <c r="M144" i="8"/>
  <c r="N144" i="8" s="1"/>
  <c r="M145" i="8"/>
  <c r="N145" i="8" s="1"/>
  <c r="M146" i="8"/>
  <c r="N146" i="8" s="1"/>
  <c r="M147" i="8"/>
  <c r="N147" i="8" s="1"/>
  <c r="M148" i="8"/>
  <c r="N148" i="8" s="1"/>
  <c r="M149" i="8"/>
  <c r="N149" i="8" s="1"/>
  <c r="M150" i="8"/>
  <c r="N150" i="8" s="1"/>
  <c r="M151" i="8"/>
  <c r="N151" i="8"/>
  <c r="M152" i="8"/>
  <c r="N152" i="8" s="1"/>
  <c r="M153" i="8"/>
  <c r="N153" i="8" s="1"/>
  <c r="M154" i="8"/>
  <c r="N154" i="8" s="1"/>
  <c r="M155" i="8"/>
  <c r="N155" i="8" s="1"/>
  <c r="M156" i="8"/>
  <c r="N156" i="8" s="1"/>
  <c r="M157" i="8"/>
  <c r="N157" i="8" s="1"/>
  <c r="M158" i="8"/>
  <c r="N158" i="8" s="1"/>
  <c r="M159" i="8"/>
  <c r="N159" i="8" s="1"/>
  <c r="M160" i="8"/>
  <c r="N160" i="8" s="1"/>
  <c r="M161" i="8"/>
  <c r="N161" i="8" s="1"/>
  <c r="M162" i="8"/>
  <c r="N162" i="8" s="1"/>
  <c r="M163" i="8"/>
  <c r="N163" i="8"/>
  <c r="M164" i="8"/>
  <c r="N164" i="8" s="1"/>
  <c r="M165" i="8"/>
  <c r="N165" i="8" s="1"/>
  <c r="M166" i="8"/>
  <c r="N166" i="8" s="1"/>
  <c r="M167" i="8"/>
  <c r="N167" i="8" s="1"/>
  <c r="M168" i="8"/>
  <c r="N168" i="8" s="1"/>
  <c r="M169" i="8"/>
  <c r="N169" i="8" s="1"/>
  <c r="M170" i="8"/>
  <c r="N170" i="8" s="1"/>
  <c r="M171" i="8"/>
  <c r="N171" i="8"/>
  <c r="M172" i="8"/>
  <c r="N172" i="8" s="1"/>
  <c r="M173" i="8"/>
  <c r="N173" i="8" s="1"/>
  <c r="M174" i="8"/>
  <c r="N174" i="8" s="1"/>
  <c r="M175" i="8"/>
  <c r="N175" i="8" s="1"/>
  <c r="M176" i="8"/>
  <c r="N176" i="8" s="1"/>
  <c r="M177" i="8"/>
  <c r="N177" i="8"/>
  <c r="M178" i="8"/>
  <c r="N178" i="8" s="1"/>
  <c r="M179" i="8"/>
  <c r="N179" i="8" s="1"/>
  <c r="M180" i="8"/>
  <c r="N180" i="8"/>
  <c r="M181" i="8"/>
  <c r="N181" i="8" s="1"/>
  <c r="M182" i="8"/>
  <c r="N182" i="8"/>
  <c r="M183" i="8"/>
  <c r="N183" i="8" s="1"/>
  <c r="M184" i="8"/>
  <c r="N184" i="8"/>
  <c r="M185" i="8"/>
  <c r="N185" i="8" s="1"/>
  <c r="M186" i="8"/>
  <c r="N186" i="8" s="1"/>
  <c r="M187" i="8"/>
  <c r="N187" i="8" s="1"/>
  <c r="M188" i="8"/>
  <c r="N188" i="8"/>
  <c r="M189" i="8"/>
  <c r="N189" i="8" s="1"/>
  <c r="M190" i="8"/>
  <c r="N190" i="8"/>
  <c r="M191" i="8"/>
  <c r="N191" i="8" s="1"/>
  <c r="M192" i="8"/>
  <c r="N192" i="8"/>
  <c r="M193" i="8"/>
  <c r="N193" i="8" s="1"/>
  <c r="M194" i="8"/>
  <c r="N194" i="8" s="1"/>
  <c r="M195" i="8"/>
  <c r="N195" i="8" s="1"/>
  <c r="M196" i="8"/>
  <c r="N196" i="8"/>
  <c r="M197" i="8"/>
  <c r="N197" i="8" s="1"/>
  <c r="M198" i="8"/>
  <c r="N198" i="8"/>
  <c r="M199" i="8"/>
  <c r="N199" i="8" s="1"/>
  <c r="M200" i="8"/>
  <c r="N200" i="8"/>
  <c r="M7" i="8"/>
  <c r="N7" i="8" s="1"/>
  <c r="A5" i="8" l="1"/>
  <c r="A4" i="8"/>
  <c r="A3" i="8"/>
</calcChain>
</file>

<file path=xl/sharedStrings.xml><?xml version="1.0" encoding="utf-8"?>
<sst xmlns="http://schemas.openxmlformats.org/spreadsheetml/2006/main" count="704" uniqueCount="276">
  <si>
    <t>序號</t>
    <phoneticPr fontId="2" type="noConversion"/>
  </si>
  <si>
    <t>Method Name</t>
    <phoneticPr fontId="2" type="noConversion"/>
  </si>
  <si>
    <t>原因分類</t>
    <phoneticPr fontId="2" type="noConversion"/>
  </si>
  <si>
    <t>植入Bug來源(Task)</t>
    <phoneticPr fontId="2" type="noConversion"/>
  </si>
  <si>
    <t>對應完成</t>
    <phoneticPr fontId="4" type="noConversion"/>
  </si>
  <si>
    <t>對應未完成</t>
    <phoneticPr fontId="4" type="noConversion"/>
  </si>
  <si>
    <t>植入Bug來源(Task)</t>
    <rPh sb="0" eb="3">
      <t>ゲンインクブン</t>
    </rPh>
    <phoneticPr fontId="6"/>
  </si>
  <si>
    <t>工程</t>
    <rPh sb="0" eb="2">
      <t>コウテイ</t>
    </rPh>
    <phoneticPr fontId="6"/>
  </si>
  <si>
    <t>原因分類</t>
    <rPh sb="0" eb="4">
      <t>ゲンインクブン</t>
    </rPh>
    <phoneticPr fontId="6"/>
  </si>
  <si>
    <t>原因區分説明</t>
    <rPh sb="1" eb="5">
      <t>ゲンインクブンセツメイ</t>
    </rPh>
    <phoneticPr fontId="6"/>
  </si>
  <si>
    <t>理解不足</t>
    <phoneticPr fontId="2" type="noConversion"/>
  </si>
  <si>
    <t>被植入Bug是因為沒有充分理解(Input來源)內容即進行設計，造成內容錯誤、不足、遺漏或錯誤。</t>
    <phoneticPr fontId="2" type="noConversion"/>
  </si>
  <si>
    <t>考慮不足</t>
    <phoneticPr fontId="2" type="noConversion"/>
  </si>
  <si>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 type="noConversion"/>
  </si>
  <si>
    <t>設計miss</t>
    <phoneticPr fontId="2" type="noConversion"/>
  </si>
  <si>
    <t>表達不清楚</t>
    <phoneticPr fontId="2" type="noConversion"/>
  </si>
  <si>
    <t>記述內容模糊，可能造成複數以上意思的誤解或會錯意；內容描述上有不明確、待釐清或確認、模棱兩可、可能存在風險。</t>
    <rPh sb="17" eb="19">
      <t>キサイ</t>
    </rPh>
    <rPh sb="20" eb="21">
      <t>アヤマ</t>
    </rPh>
    <phoneticPr fontId="5"/>
  </si>
  <si>
    <t>溝通miss</t>
    <phoneticPr fontId="2"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</si>
  <si>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5"/>
  </si>
  <si>
    <t>需求確認</t>
    <phoneticPr fontId="2" type="noConversion"/>
  </si>
  <si>
    <t>概要設計</t>
    <phoneticPr fontId="2" type="noConversion"/>
  </si>
  <si>
    <t>強化</t>
    <phoneticPr fontId="2" type="noConversion"/>
  </si>
  <si>
    <t>不符規範</t>
    <phoneticPr fontId="2" type="noConversion"/>
  </si>
  <si>
    <t>不符合規範標準，建構規範、撰寫標準。</t>
    <rPh sb="0" eb="18">
      <t>キサイナイヨウモンダイナ</t>
    </rPh>
    <phoneticPr fontId="5"/>
  </si>
  <si>
    <t>功能分析</t>
    <phoneticPr fontId="2" type="noConversion"/>
  </si>
  <si>
    <t>基本設計</t>
    <phoneticPr fontId="2" type="noConversion"/>
  </si>
  <si>
    <t>功能設計</t>
    <phoneticPr fontId="2" type="noConversion"/>
  </si>
  <si>
    <t>詳細設計</t>
    <phoneticPr fontId="8"/>
  </si>
  <si>
    <r>
      <t>單純設計/Coding miss</t>
    </r>
    <r>
      <rPr>
        <sz val="12"/>
        <color indexed="8"/>
        <rFont val="新細明體"/>
        <family val="1"/>
        <charset val="136"/>
      </rPr>
      <t>，弄錯、搞錯、寫錯、看錯、遺漏、。</t>
    </r>
    <rPh sb="0" eb="2">
      <t>ヨウケン</t>
    </rPh>
    <rPh sb="2" eb="4">
      <t>テイギ</t>
    </rPh>
    <rPh sb="6" eb="8">
      <t>シヨウ</t>
    </rPh>
    <rPh sb="8" eb="10">
      <t>ヨウキュウ</t>
    </rPh>
    <rPh sb="11" eb="12">
      <t>アヤマ</t>
    </rPh>
    <phoneticPr fontId="5"/>
  </si>
  <si>
    <t>內容OK，但改另一種作法(表達/設計/方式/Coding)會更好；文字編輯表達上有錯字、多餘描述，語詞待加強；備註說明再加強。</t>
    <rPh sb="17" eb="19">
      <t>キサイ</t>
    </rPh>
    <rPh sb="19" eb="21">
      <t>ナイヨウ</t>
    </rPh>
    <rPh sb="22" eb="24">
      <t>モンダイナ</t>
    </rPh>
    <phoneticPr fontId="5"/>
  </si>
  <si>
    <t>範圍定義</t>
  </si>
  <si>
    <t>需求訪談</t>
  </si>
  <si>
    <t>系統分析</t>
  </si>
  <si>
    <t>安全設計概要</t>
    <phoneticPr fontId="2" type="noConversion"/>
  </si>
  <si>
    <t>移轉方針檢討</t>
  </si>
  <si>
    <t>資料庫設計</t>
  </si>
  <si>
    <r>
      <rPr>
        <sz val="12"/>
        <rFont val="新細明體"/>
        <family val="1"/>
        <charset val="136"/>
      </rPr>
      <t>運用方式設計</t>
    </r>
    <phoneticPr fontId="2" type="noConversion"/>
  </si>
  <si>
    <t>移轉設計</t>
    <phoneticPr fontId="2" type="noConversion"/>
  </si>
  <si>
    <t>詳細設計
～單元測試</t>
    <phoneticPr fontId="8"/>
  </si>
  <si>
    <t>程式開發</t>
    <phoneticPr fontId="2" type="noConversion"/>
  </si>
  <si>
    <t>單元測試</t>
    <phoneticPr fontId="2" type="noConversion"/>
  </si>
  <si>
    <t>源碼檢測&amp;分析</t>
    <phoneticPr fontId="2" type="noConversion"/>
  </si>
  <si>
    <t>功能測試</t>
    <phoneticPr fontId="2" type="noConversion"/>
  </si>
  <si>
    <t>功能驗收</t>
    <phoneticPr fontId="2" type="noConversion"/>
  </si>
  <si>
    <t>使用者操作手冊製作/使用者教育</t>
  </si>
  <si>
    <t>連結測試</t>
    <phoneticPr fontId="8"/>
  </si>
  <si>
    <t>連結測試</t>
    <phoneticPr fontId="2" type="noConversion"/>
  </si>
  <si>
    <t>弱點掃瞄</t>
    <phoneticPr fontId="2" type="noConversion"/>
  </si>
  <si>
    <t>整合測試</t>
    <phoneticPr fontId="8"/>
  </si>
  <si>
    <t>疏通測試</t>
  </si>
  <si>
    <t>移轉測試</t>
  </si>
  <si>
    <t>業務功能測試</t>
  </si>
  <si>
    <t>二重化測試</t>
    <phoneticPr fontId="2" type="noConversion"/>
  </si>
  <si>
    <t>效能/壓力測試</t>
  </si>
  <si>
    <t>運用監控測試</t>
  </si>
  <si>
    <t>平行測試</t>
  </si>
  <si>
    <t>滲透測試</t>
  </si>
  <si>
    <t>UAT</t>
  </si>
  <si>
    <t>移轉/導入</t>
    <phoneticPr fontId="8"/>
  </si>
  <si>
    <t>移轉/導入</t>
  </si>
  <si>
    <t>測試日期</t>
    <phoneticPr fontId="2" type="noConversion"/>
  </si>
  <si>
    <t>測試編號</t>
    <phoneticPr fontId="2" type="noConversion"/>
  </si>
  <si>
    <t>預計
完成日期</t>
    <phoneticPr fontId="4" type="noConversion"/>
  </si>
  <si>
    <t>BUG內容</t>
    <phoneticPr fontId="2" type="noConversion"/>
  </si>
  <si>
    <t>BUG對應說明</t>
    <phoneticPr fontId="2" type="noConversion"/>
  </si>
  <si>
    <t>UC代號:</t>
    <phoneticPr fontId="2" type="noConversion"/>
  </si>
  <si>
    <t>UC名稱:</t>
    <phoneticPr fontId="2" type="noConversion"/>
  </si>
  <si>
    <t>實際
完成日期</t>
    <phoneticPr fontId="4" type="noConversion"/>
  </si>
  <si>
    <t>測試頁面</t>
    <phoneticPr fontId="2" type="noConversion"/>
  </si>
  <si>
    <t>測試數</t>
    <phoneticPr fontId="2" type="noConversion"/>
  </si>
  <si>
    <t>OK數</t>
    <phoneticPr fontId="2" type="noConversion"/>
  </si>
  <si>
    <t>已測數</t>
    <phoneticPr fontId="2" type="noConversion"/>
  </si>
  <si>
    <t>合計</t>
    <phoneticPr fontId="2" type="noConversion"/>
  </si>
  <si>
    <t>NG數:</t>
    <phoneticPr fontId="2" type="noConversion"/>
  </si>
  <si>
    <t>Retake次數</t>
    <phoneticPr fontId="2" type="noConversion"/>
  </si>
  <si>
    <t>Retake次數:</t>
    <phoneticPr fontId="2" type="noConversion"/>
  </si>
  <si>
    <t>測試頁面名稱</t>
    <phoneticPr fontId="2" type="noConversion"/>
  </si>
  <si>
    <t>應測項目</t>
    <phoneticPr fontId="2" type="noConversion"/>
  </si>
  <si>
    <t>測試結果</t>
    <phoneticPr fontId="2" type="noConversion"/>
  </si>
  <si>
    <t>編號</t>
    <phoneticPr fontId="2" type="noConversion"/>
  </si>
  <si>
    <t>測試項目</t>
    <phoneticPr fontId="2" type="noConversion"/>
  </si>
  <si>
    <t>預期測試產出結果</t>
    <phoneticPr fontId="2" type="noConversion"/>
  </si>
  <si>
    <t>SD來源</t>
    <phoneticPr fontId="2" type="noConversion"/>
  </si>
  <si>
    <t>實際測試產出結果</t>
    <phoneticPr fontId="2" type="noConversion"/>
  </si>
  <si>
    <t>正常系</t>
    <phoneticPr fontId="4" type="noConversion"/>
  </si>
  <si>
    <t>異常系</t>
    <phoneticPr fontId="4" type="noConversion"/>
  </si>
  <si>
    <t>測試資料說明</t>
    <phoneticPr fontId="2" type="noConversion"/>
  </si>
  <si>
    <t>C-1.1</t>
    <phoneticPr fontId="4" type="noConversion"/>
  </si>
  <si>
    <t>C-2.1</t>
    <phoneticPr fontId="4" type="noConversion"/>
  </si>
  <si>
    <t>C-1.2</t>
  </si>
  <si>
    <t>說明</t>
    <phoneticPr fontId="2" type="noConversion"/>
  </si>
  <si>
    <t>連結</t>
    <phoneticPr fontId="2" type="noConversion"/>
  </si>
  <si>
    <t>View</t>
    <phoneticPr fontId="2" type="noConversion"/>
  </si>
  <si>
    <t>測試分類</t>
    <phoneticPr fontId="2" type="noConversion"/>
  </si>
  <si>
    <t>v</t>
    <phoneticPr fontId="2" type="noConversion"/>
  </si>
  <si>
    <t>回總表</t>
    <phoneticPr fontId="2" type="noConversion"/>
  </si>
  <si>
    <t>同上</t>
    <phoneticPr fontId="2" type="noConversion"/>
  </si>
  <si>
    <t>C-2.2</t>
  </si>
  <si>
    <t>apf_menu_rolerelation</t>
    <phoneticPr fontId="2" type="noConversion"/>
  </si>
  <si>
    <r>
      <t xml:space="preserve">SD008_功能測試驗收規格書_APF0601 </t>
    </r>
    <r>
      <rPr>
        <sz val="20"/>
        <color indexed="8"/>
        <rFont val="標楷體"/>
        <family val="4"/>
        <charset val="136"/>
      </rPr>
      <t>總表</t>
    </r>
    <phoneticPr fontId="2" type="noConversion"/>
  </si>
  <si>
    <t>apf_permission</t>
    <phoneticPr fontId="2" type="noConversion"/>
  </si>
  <si>
    <t>Core_Role</t>
    <phoneticPr fontId="2" type="noConversion"/>
  </si>
  <si>
    <t>query_scope</t>
    <phoneticPr fontId="2" type="noConversion"/>
  </si>
  <si>
    <t>Core_User_RoleRelation</t>
    <phoneticPr fontId="2" type="noConversion"/>
  </si>
  <si>
    <t>apf_user_role_block</t>
    <phoneticPr fontId="2" type="noConversion"/>
  </si>
  <si>
    <t>Menu角色對應檔</t>
    <phoneticPr fontId="2" type="noConversion"/>
  </si>
  <si>
    <t>帳號角色對應檔</t>
    <phoneticPr fontId="2" type="noConversion"/>
  </si>
  <si>
    <t>角色黑名單檔</t>
    <phoneticPr fontId="2" type="noConversion"/>
  </si>
  <si>
    <t>取得Menu角色對應檔</t>
    <phoneticPr fontId="2" type="noConversion"/>
  </si>
  <si>
    <t>同步apf_menu_rolerelation</t>
    <phoneticPr fontId="2" type="noConversion"/>
  </si>
  <si>
    <t>同步apf_permission</t>
    <phoneticPr fontId="2" type="noConversion"/>
  </si>
  <si>
    <t>同步query_scope</t>
    <phoneticPr fontId="2" type="noConversion"/>
  </si>
  <si>
    <t>同步Core_User_RoleRelation</t>
    <phoneticPr fontId="2" type="noConversion"/>
  </si>
  <si>
    <t>同步apf_user_role_block</t>
    <phoneticPr fontId="2" type="noConversion"/>
  </si>
  <si>
    <t>C-1.3</t>
  </si>
  <si>
    <t>C-1.4</t>
  </si>
  <si>
    <t>C-1.5</t>
  </si>
  <si>
    <t>C-1.6</t>
  </si>
  <si>
    <t>C-1.7</t>
  </si>
  <si>
    <t>同上</t>
    <phoneticPr fontId="2" type="noConversion"/>
  </si>
  <si>
    <t>取得Menu角色對應檔</t>
    <phoneticPr fontId="2" type="noConversion"/>
  </si>
  <si>
    <t>取得Menu角色對應檔失敗</t>
    <phoneticPr fontId="2" type="noConversion"/>
  </si>
  <si>
    <t>1.資料讀取逾時，並寫入Error Log，並Email通知系統人員</t>
    <phoneticPr fontId="2" type="noConversion"/>
  </si>
  <si>
    <t>RA006_APF0601_權限資料Sync.xlsx</t>
    <phoneticPr fontId="2" type="noConversion"/>
  </si>
  <si>
    <t>RA006_APF0601_權限資料Sync.xlsx</t>
    <phoneticPr fontId="2" type="noConversion"/>
  </si>
  <si>
    <t>取得Menu角色對應檔</t>
    <phoneticPr fontId="2" type="noConversion"/>
  </si>
  <si>
    <t>傳入參數：
module_id = "CMD"</t>
    <phoneticPr fontId="2" type="noConversion"/>
  </si>
  <si>
    <t>傳入參數：
module_id = "LMS"</t>
    <phoneticPr fontId="2" type="noConversion"/>
  </si>
  <si>
    <t>新增Menu角色對應檔</t>
    <phoneticPr fontId="2" type="noConversion"/>
  </si>
  <si>
    <t>修改Menu角色對應檔</t>
    <phoneticPr fontId="2" type="noConversion"/>
  </si>
  <si>
    <t>刪除Menu角色對應檔</t>
    <phoneticPr fontId="2" type="noConversion"/>
  </si>
  <si>
    <t>異動功能</t>
    <phoneticPr fontId="4" type="noConversion"/>
  </si>
  <si>
    <t>1.使用APF資料庫
2.傳入模組代號，查詢Menu功能設定檔(apf_menu_node)，取得所有選單根節點識別值(node_id)
3.依選單根節點識別值，取得Menu角色對應檔(apf_menu_rolerelation)</t>
    <phoneticPr fontId="2" type="noConversion"/>
  </si>
  <si>
    <t>1.使用子模組資料庫
2.將取得的Menu角色對應檔寫入temp_apf_menu_rolerelation</t>
    <phoneticPr fontId="2" type="noConversion"/>
  </si>
  <si>
    <t>1.使用子模組資料庫
2.比對temp_apf_menu_rolerelation與
apf_menu_rolerelation，若apf_menu_rolerelation內不存在此筆資料則新增此筆資料至apf_menu_rolerelation</t>
    <phoneticPr fontId="2" type="noConversion"/>
  </si>
  <si>
    <t>1.使用子模組資料庫
2.比對temp_apf_menu_rolerelation與
apf_menu_rolerelation，若apf_menu_rolerelation內已存在此筆資料則修改apf_menu_rolerelation內此筆資料</t>
    <phoneticPr fontId="2" type="noConversion"/>
  </si>
  <si>
    <t>1.使用子模組資料庫
2.比對temp_apf_menu_rolerelation與
apf_menu_rolerelation，若temp_apf_menu_rolerelation內不存在此筆資料則刪除apf_menu_rolerelation內此筆資料</t>
    <phoneticPr fontId="2" type="noConversion"/>
  </si>
  <si>
    <t>C-2.3</t>
  </si>
  <si>
    <t>C-2.4</t>
  </si>
  <si>
    <t>C-2.5</t>
  </si>
  <si>
    <t>寫入暫存資料表失敗</t>
    <phoneticPr fontId="2" type="noConversion"/>
  </si>
  <si>
    <t>新增Menu角色對應檔失敗</t>
    <phoneticPr fontId="2" type="noConversion"/>
  </si>
  <si>
    <t>修改Menu角色對應檔失敗</t>
    <phoneticPr fontId="2" type="noConversion"/>
  </si>
  <si>
    <t>刪除Menu角色對應檔失敗</t>
    <phoneticPr fontId="2" type="noConversion"/>
  </si>
  <si>
    <t>1.寫入暫存資料表失敗，並寫入Error Log，並Email通知系統人員</t>
    <phoneticPr fontId="2" type="noConversion"/>
  </si>
  <si>
    <t>1.寫入Menu角色對應檔失敗，並寫入Error Log，並Email通知系統人員</t>
    <phoneticPr fontId="2" type="noConversion"/>
  </si>
  <si>
    <t>C-3.1</t>
    <phoneticPr fontId="4" type="noConversion"/>
  </si>
  <si>
    <t>C-3.2</t>
  </si>
  <si>
    <t>C-3.3</t>
  </si>
  <si>
    <t>C-3.4</t>
  </si>
  <si>
    <t>C-3.5</t>
  </si>
  <si>
    <t>C-4.1</t>
    <phoneticPr fontId="4" type="noConversion"/>
  </si>
  <si>
    <t>C-4.2</t>
  </si>
  <si>
    <t>C-4.3</t>
  </si>
  <si>
    <t>C-4.4</t>
  </si>
  <si>
    <t>C-4.5</t>
  </si>
  <si>
    <t>控制項角色對應檔</t>
    <phoneticPr fontId="2" type="noConversion"/>
  </si>
  <si>
    <t>取得控制項角色對應檔</t>
    <phoneticPr fontId="2" type="noConversion"/>
  </si>
  <si>
    <t>1.使用APF資料庫
2.傳入模組代號，查詢Menu功能設定檔(apf_menu_node)，取得所有功能識別值(controller_id)
3.依功能識別值，取得控制項角色對應檔(apf_permission)</t>
    <phoneticPr fontId="2" type="noConversion"/>
  </si>
  <si>
    <t>將取得的控制項角色對應檔寫入暫存資料表</t>
    <phoneticPr fontId="2" type="noConversion"/>
  </si>
  <si>
    <t>將取得的Menu角色對應檔寫入暫存資料表</t>
    <phoneticPr fontId="2" type="noConversion"/>
  </si>
  <si>
    <t>1.使用子模組資料庫
2.將取得的控制項角色對應檔寫入temp_apf_permission</t>
    <phoneticPr fontId="2" type="noConversion"/>
  </si>
  <si>
    <t>1.使用子模組資料庫
2.比對temp_apf_permission與
apf_permission，若apf_permission內不存在此筆資料則新增此筆資料至apf_permission</t>
  </si>
  <si>
    <t>1.使用子模組資料庫
2.比對temp_apf_permission與
apf_permission，若apf_permission內已存在此筆資料則修改apf_permission內此筆資料</t>
  </si>
  <si>
    <t>1.使用子模組資料庫
2.比對temp_apf_permission與
apf_permission，若temp_apf_permission內不存在此筆資料則刪除apf_permission內此筆資料</t>
  </si>
  <si>
    <t>新增控制項角色對應檔</t>
  </si>
  <si>
    <t>修改控制項角色對應檔</t>
  </si>
  <si>
    <t>刪除控制項角色對應檔</t>
  </si>
  <si>
    <t>取得控制項角色對應檔失敗</t>
  </si>
  <si>
    <t>新增控制項角色對應檔失敗</t>
  </si>
  <si>
    <t>1.寫入控制項角色對應檔失敗，並寫入Error Log，並Email通知系統人員</t>
  </si>
  <si>
    <t>修改控制項角色對應檔失敗</t>
  </si>
  <si>
    <t>刪除控制項角色對應檔失敗</t>
  </si>
  <si>
    <t>1.刪除控制項角色對應檔失敗，並寫入Error Log，並Email通知系統人員</t>
    <phoneticPr fontId="2" type="noConversion"/>
  </si>
  <si>
    <t>1.刪除Menu角色對應檔失敗，並寫入Error Log，並Email通知系統人員</t>
    <phoneticPr fontId="2" type="noConversion"/>
  </si>
  <si>
    <t>SSIS</t>
    <phoneticPr fontId="2" type="noConversion"/>
  </si>
  <si>
    <t>1.使用子模組資料庫
2.比對temp_apf_permission與
apf_permission，若temp_apf_permission內不存在此筆資料則刪除apf_permission內此筆資料</t>
    <phoneticPr fontId="2" type="noConversion"/>
  </si>
  <si>
    <t>取得角色主檔</t>
  </si>
  <si>
    <t>取得角色主檔</t>
    <phoneticPr fontId="2" type="noConversion"/>
  </si>
  <si>
    <t>新增角色主檔</t>
  </si>
  <si>
    <t>修改角色主檔</t>
  </si>
  <si>
    <t>刪除角色主檔</t>
  </si>
  <si>
    <t>新增角色主檔失敗</t>
  </si>
  <si>
    <t>1.寫入角色主檔失敗，並寫入Error Log，並Email通知系統人員</t>
  </si>
  <si>
    <t>刪除角色主檔失敗</t>
  </si>
  <si>
    <t>1.刪除角色主檔失敗，並寫入Error Log，並Email通知系統人員</t>
  </si>
  <si>
    <t>1.使用子模組資料庫
2.比對temp_Core_Role與
Core_Role，若Core_Role內不存在此筆資料則新增此筆資料至Core_Role</t>
  </si>
  <si>
    <t>1.使用子模組資料庫
2.比對temp_Core_Role與
Core_Role，若Core_Role內已存在此筆資料則修改Core_Role內此筆資料</t>
  </si>
  <si>
    <t>1.使用子模組資料庫
2.比對temp_Core_Role與
Core_Role，若temp_Core_Role內不存在此筆資料則刪除Core_Role內此筆資料</t>
  </si>
  <si>
    <t>v</t>
  </si>
  <si>
    <t>取得所有不重複的角色識別值</t>
    <phoneticPr fontId="2" type="noConversion"/>
  </si>
  <si>
    <t>1.使用子模組資料庫
2.查詢Menu角色對應檔(apf_menu_rolerelation)，取得所有不重複的角色識別值(Rid)</t>
    <phoneticPr fontId="2" type="noConversion"/>
  </si>
  <si>
    <t>角色主檔/角色附表</t>
    <phoneticPr fontId="2" type="noConversion"/>
  </si>
  <si>
    <t>同步Core_Role/apf_role_profile</t>
    <phoneticPr fontId="2" type="noConversion"/>
  </si>
  <si>
    <t>取得角色主檔/角色附表</t>
    <phoneticPr fontId="2" type="noConversion"/>
  </si>
  <si>
    <t>將取得的角色主檔寫入暫存資料表</t>
    <phoneticPr fontId="2" type="noConversion"/>
  </si>
  <si>
    <t>將取得的角色附表寫入暫存資料表</t>
    <phoneticPr fontId="2" type="noConversion"/>
  </si>
  <si>
    <t>1.使用子模組資料庫
2.將取得的角色主檔，寫入temp_Core_Role</t>
    <phoneticPr fontId="2" type="noConversion"/>
  </si>
  <si>
    <t>1.使用子模組資料庫
2.將取得的角色附表，寫入temp_apf_role_profile</t>
    <phoneticPr fontId="2" type="noConversion"/>
  </si>
  <si>
    <t>新增角色附表</t>
    <phoneticPr fontId="2" type="noConversion"/>
  </si>
  <si>
    <t>1.使用子模組資料庫
2.比對temp_apf_role_profile與
apf_role_profile，若apf_role_profile內不存在此筆資料則新增此筆資料至apf_role_profile</t>
    <phoneticPr fontId="2" type="noConversion"/>
  </si>
  <si>
    <t>修改角色附表</t>
    <phoneticPr fontId="2" type="noConversion"/>
  </si>
  <si>
    <t>刪除角色附表</t>
    <phoneticPr fontId="2" type="noConversion"/>
  </si>
  <si>
    <t>1.使用子模組資料庫
2.比對temp_apf_role_profile與
apf_role_profile，若apf_role_profile內已存在此筆資料則修改apf_role_profile內此筆資料</t>
    <phoneticPr fontId="2" type="noConversion"/>
  </si>
  <si>
    <t>1.使用子模組資料庫
2.比對temp_apf_role_profile與
apf_role_profile，若temp_apf_role_profile內不存在此筆資料則刪除apf_role_profile內此筆資料</t>
    <phoneticPr fontId="2" type="noConversion"/>
  </si>
  <si>
    <t>C-1.8</t>
  </si>
  <si>
    <t>C-1.9</t>
  </si>
  <si>
    <t>C-1.10</t>
  </si>
  <si>
    <t>取得角色附表失敗</t>
    <phoneticPr fontId="2" type="noConversion"/>
  </si>
  <si>
    <t>修改角色主檔失敗</t>
    <phoneticPr fontId="2" type="noConversion"/>
  </si>
  <si>
    <t>新增角色附表失敗</t>
    <phoneticPr fontId="2" type="noConversion"/>
  </si>
  <si>
    <t>修改角色附表失敗</t>
    <phoneticPr fontId="2" type="noConversion"/>
  </si>
  <si>
    <t>刪除角色附表失敗</t>
    <phoneticPr fontId="2" type="noConversion"/>
  </si>
  <si>
    <t>1.刪除角色附表失敗，並寫入Error Log，並Email通知系統人員</t>
    <phoneticPr fontId="2" type="noConversion"/>
  </si>
  <si>
    <t>1.寫入角色附表失敗，並寫入Error Log，並Email通知系統人員</t>
    <phoneticPr fontId="2" type="noConversion"/>
  </si>
  <si>
    <t>取得角色主檔失敗</t>
    <phoneticPr fontId="2" type="noConversion"/>
  </si>
  <si>
    <t>寫入角色主檔暫存資料表失敗</t>
    <phoneticPr fontId="2" type="noConversion"/>
  </si>
  <si>
    <t>寫入角色附表暫存資料表失敗</t>
    <phoneticPr fontId="2" type="noConversion"/>
  </si>
  <si>
    <t>C-2.6</t>
  </si>
  <si>
    <t>C-2.7</t>
  </si>
  <si>
    <t>C-2.8</t>
  </si>
  <si>
    <t>C-2.9</t>
  </si>
  <si>
    <t>C-2.10</t>
  </si>
  <si>
    <t>查詢範圍設定檔</t>
    <phoneticPr fontId="2" type="noConversion"/>
  </si>
  <si>
    <t>取得查詢範圍設定檔</t>
  </si>
  <si>
    <t>取得查詢範圍設定檔</t>
    <phoneticPr fontId="2" type="noConversion"/>
  </si>
  <si>
    <t>將取得的查詢範圍設定檔寫入暫存資料表</t>
  </si>
  <si>
    <t>新增查詢範圍設定檔</t>
  </si>
  <si>
    <t>修改查詢範圍設定檔</t>
  </si>
  <si>
    <t>刪除查詢範圍設定檔</t>
  </si>
  <si>
    <t>取得查詢範圍設定檔失敗</t>
  </si>
  <si>
    <t>新增查詢範圍設定檔失敗</t>
  </si>
  <si>
    <t>1.寫入查詢範圍設定檔失敗，並寫入Error Log，並Email通知系統人員</t>
  </si>
  <si>
    <t>修改查詢範圍設定檔失敗</t>
  </si>
  <si>
    <t>刪除查詢範圍設定檔失敗</t>
  </si>
  <si>
    <t>1.刪除查詢範圍設定檔失敗，並寫入Error Log，並Email通知系統人員</t>
  </si>
  <si>
    <t>1.使用APF資料庫
2.依角色識別值，取得角色主檔(Core_Role)及角色附表(apf_role_profile)</t>
    <phoneticPr fontId="2" type="noConversion"/>
  </si>
  <si>
    <t>取得查詢範圍設定檔</t>
    <phoneticPr fontId="2" type="noConversion"/>
  </si>
  <si>
    <t>1.使用APF資料庫
2.依角色識別值，取得查詢範圍設定檔(query_scope)</t>
    <phoneticPr fontId="2" type="noConversion"/>
  </si>
  <si>
    <t>1.使用子模組資料庫
2.將取得的查詢範圍設定檔寫入temp_query_scope</t>
  </si>
  <si>
    <t>1.使用子模組資料庫
2.比對temp_query_scope與
query_scope，若query_scope內不存在此筆資料則新增此筆資料至query_scope</t>
  </si>
  <si>
    <t>1.使用子模組資料庫
2.比對temp_query_scope與
query_scope，若query_scope內已存在此筆資料則修改query_scope內此筆資料</t>
  </si>
  <si>
    <t>1.使用子模組資料庫
2.比對temp_query_scope與
query_scope，若temp_query_scope內不存在此筆資料則刪除query_scope內此筆資料</t>
  </si>
  <si>
    <t>取得帳號角色對應檔</t>
  </si>
  <si>
    <t>將取得的帳號角色對應檔寫入暫存資料表</t>
  </si>
  <si>
    <t>新增帳號角色對應檔</t>
  </si>
  <si>
    <t>修改帳號角色對應檔</t>
  </si>
  <si>
    <t>刪除帳號角色對應檔</t>
  </si>
  <si>
    <t>取得帳號角色對應檔失敗</t>
  </si>
  <si>
    <t>新增帳號角色對應檔失敗</t>
  </si>
  <si>
    <t>1.寫入帳號角色對應檔失敗，並寫入Error Log，並Email通知系統人員</t>
  </si>
  <si>
    <t>修改帳號角色對應檔失敗</t>
  </si>
  <si>
    <t>刪除帳號角色對應檔失敗</t>
  </si>
  <si>
    <t>1.刪除帳號角色對應檔失敗，並寫入Error Log，並Email通知系統人員</t>
  </si>
  <si>
    <t>1.使用APF資料庫
2.依角色識別值，取得帳號角色對應檔(Core_User_RoleRelation)</t>
  </si>
  <si>
    <t>1.使用子模組資料庫
2.將取得的帳號角色對應檔寫入temp_Core_User_RoleRelation</t>
  </si>
  <si>
    <t>1.使用子模組資料庫
2.比對temp_Core_User_RoleRelation與
Core_User_RoleRelation，若Core_User_RoleRelation內不存在此筆資料則新增此筆資料至Core_User_RoleRelation</t>
  </si>
  <si>
    <t>1.使用子模組資料庫
2.比對temp_Core_User_RoleRelation與
Core_User_RoleRelation，若Core_User_RoleRelation內已存在此筆資料則修改Core_User_RoleRelation內此筆資料</t>
  </si>
  <si>
    <t>1.使用子模組資料庫
2.比對temp_Core_User_RoleRelation與
Core_User_RoleRelation，若temp_Core_User_RoleRelation內不存在此筆資料則刪除Core_User_RoleRelation內此筆資料</t>
  </si>
  <si>
    <t>取得角色黑名單檔</t>
  </si>
  <si>
    <t>將取得的角色黑名單檔寫入暫存資料表</t>
  </si>
  <si>
    <t>新增角色黑名單檔</t>
  </si>
  <si>
    <t>修改角色黑名單檔</t>
  </si>
  <si>
    <t>刪除角色黑名單檔</t>
  </si>
  <si>
    <t>取得角色黑名單檔失敗</t>
  </si>
  <si>
    <t>新增角色黑名單檔失敗</t>
  </si>
  <si>
    <t>1.寫入角色黑名單檔失敗，並寫入Error Log，並Email通知系統人員</t>
  </si>
  <si>
    <t>修改角色黑名單檔失敗</t>
  </si>
  <si>
    <t>刪除角色黑名單檔失敗</t>
  </si>
  <si>
    <t>1.刪除角色黑名單檔失敗，並寫入Error Log，並Email通知系統人員</t>
  </si>
  <si>
    <t>1.使用子模組資料庫
2.查詢Menu角色對應檔(apf_menu_rolerelation)，取得所有不重複的角色識別值(Rid)</t>
    <phoneticPr fontId="2" type="noConversion"/>
  </si>
  <si>
    <t>1.使用APF資料庫
2.依角色識別值，取得角色黑名單檔(apf_user_role_block)</t>
  </si>
  <si>
    <t>1.使用子模組資料庫
2.將取得的角色黑名單檔寫入temp_apf_user_role_block</t>
  </si>
  <si>
    <t>1.使用子模組資料庫
2.比對temp_apf_user_role_block與
apf_user_role_block，若apf_user_role_block內不存在此筆資料則新增此筆資料至apf_user_role_block</t>
  </si>
  <si>
    <t>1.使用子模組資料庫
2.比對temp_apf_user_role_block與
apf_user_role_block，若apf_user_role_block內已存在此筆資料則修改apf_user_role_block內此筆資料</t>
  </si>
  <si>
    <t>1.使用子模組資料庫
2.比對temp_apf_user_role_block與
apf_user_role_block，若temp_apf_user_role_block內不存在此筆資料則刪除apf_user_role_block內此筆資料</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</si>
</sst>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m/d"/>
  </numFmts>
  <fonts count="29">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9"/>
      <name val="細明體"/>
      <family val="3"/>
      <charset val="136"/>
    </font>
    <font>
      <sz val="12"/>
      <name val="ＭＳ ゴシック"/>
      <family val="3"/>
    </font>
    <font>
      <sz val="6"/>
      <name val="ＭＳ ゴシック"/>
      <family val="3"/>
    </font>
    <font>
      <sz val="11"/>
      <name val="ＭＳ Ｐゴシック"/>
      <family val="2"/>
      <charset val="128"/>
    </font>
    <font>
      <sz val="6"/>
      <name val="ＭＳ Ｐゴシック"/>
      <family val="2"/>
      <charset val="128"/>
    </font>
    <font>
      <sz val="11"/>
      <name val="微軟正黑體"/>
      <family val="2"/>
      <charset val="136"/>
    </font>
    <font>
      <sz val="11"/>
      <color indexed="12"/>
      <name val="微軟正黑體"/>
      <family val="2"/>
      <charset val="136"/>
    </font>
    <font>
      <sz val="12"/>
      <color theme="1"/>
      <name val="新細明體"/>
      <family val="1"/>
      <charset val="136"/>
      <scheme val="minor"/>
    </font>
    <font>
      <sz val="12"/>
      <name val="新細明體"/>
      <family val="1"/>
      <charset val="136"/>
      <scheme val="minor"/>
    </font>
    <font>
      <b/>
      <sz val="12"/>
      <color indexed="9"/>
      <name val="新細明體"/>
      <family val="1"/>
      <charset val="136"/>
      <scheme val="minor"/>
    </font>
    <font>
      <sz val="12"/>
      <color indexed="8"/>
      <name val="新細明體"/>
      <family val="1"/>
      <charset val="136"/>
      <scheme val="minor"/>
    </font>
    <font>
      <sz val="12"/>
      <color rgb="FF000000"/>
      <name val="新細明體"/>
      <family val="1"/>
      <charset val="136"/>
      <scheme val="minor"/>
    </font>
    <font>
      <sz val="11"/>
      <name val="ＭＳ Ｐゴシック"/>
      <family val="2"/>
    </font>
    <font>
      <b/>
      <sz val="10"/>
      <name val="細明體"/>
      <family val="3"/>
      <charset val="136"/>
    </font>
    <font>
      <sz val="11"/>
      <name val="細明體"/>
      <family val="3"/>
      <charset val="136"/>
    </font>
    <font>
      <sz val="10"/>
      <name val="細明體"/>
      <family val="3"/>
      <charset val="136"/>
    </font>
    <font>
      <sz val="20"/>
      <color theme="1"/>
      <name val="標楷體"/>
      <family val="4"/>
      <charset val="136"/>
    </font>
    <font>
      <sz val="20"/>
      <color indexed="8"/>
      <name val="標楷體"/>
      <family val="4"/>
      <charset val="136"/>
    </font>
    <font>
      <b/>
      <sz val="14"/>
      <color theme="1" tint="0.249977111117893"/>
      <name val="標楷體"/>
      <family val="4"/>
      <charset val="136"/>
    </font>
    <font>
      <sz val="12"/>
      <color theme="1"/>
      <name val="標楷體"/>
      <family val="4"/>
      <charset val="136"/>
    </font>
    <font>
      <u/>
      <sz val="12"/>
      <color theme="10"/>
      <name val="新細明體"/>
      <family val="1"/>
      <charset val="136"/>
    </font>
    <font>
      <u/>
      <sz val="12"/>
      <color theme="10"/>
      <name val="標楷體"/>
      <family val="4"/>
      <charset val="136"/>
    </font>
    <font>
      <sz val="12"/>
      <color theme="1"/>
      <name val="Consolas"/>
      <family val="3"/>
    </font>
    <font>
      <u/>
      <sz val="12"/>
      <color theme="10"/>
      <name val="Consolas"/>
      <family val="3"/>
    </font>
    <font>
      <u/>
      <sz val="12"/>
      <color indexed="12"/>
      <name val="Consolas"/>
      <family val="3"/>
    </font>
  </fonts>
  <fills count="15">
    <fill>
      <patternFill patternType="none"/>
    </fill>
    <fill>
      <patternFill patternType="gray125"/>
    </fill>
    <fill>
      <patternFill patternType="solid">
        <fgColor indexed="22"/>
        <bgColor indexed="64"/>
      </patternFill>
    </fill>
    <fill>
      <patternFill patternType="solid">
        <fgColor indexed="29"/>
        <bgColor indexed="64"/>
      </patternFill>
    </fill>
    <fill>
      <patternFill patternType="solid">
        <fgColor indexed="62"/>
        <bgColor indexed="64"/>
      </patternFill>
    </fill>
    <fill>
      <patternFill patternType="solid">
        <fgColor indexed="27"/>
        <bgColor indexed="64"/>
      </patternFill>
    </fill>
    <fill>
      <patternFill patternType="solid">
        <fgColor indexed="42"/>
        <bgColor indexed="64"/>
      </patternFill>
    </fill>
    <fill>
      <patternFill patternType="solid">
        <fgColor rgb="FFFFFFFF"/>
        <bgColor indexed="64"/>
      </patternFill>
    </fill>
    <fill>
      <patternFill patternType="solid">
        <fgColor theme="0" tint="-0.249977111117893"/>
        <bgColor indexed="64"/>
      </patternFill>
    </fill>
    <fill>
      <patternFill patternType="solid">
        <fgColor rgb="FF66FFFF"/>
        <bgColor indexed="64"/>
      </patternFill>
    </fill>
    <fill>
      <patternFill patternType="solid">
        <fgColor rgb="FFCCFFFF"/>
        <bgColor indexed="64"/>
      </patternFill>
    </fill>
    <fill>
      <patternFill patternType="solid">
        <fgColor indexed="15"/>
        <bgColor indexed="64"/>
      </patternFill>
    </fill>
    <fill>
      <patternFill patternType="solid">
        <fgColor indexed="47"/>
        <bgColor indexed="64"/>
      </patternFill>
    </fill>
    <fill>
      <patternFill patternType="solid">
        <fgColor indexed="13"/>
        <bgColor indexed="64"/>
      </patternFill>
    </fill>
    <fill>
      <patternFill patternType="solid">
        <fgColor theme="0" tint="-0.149998474074526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
      <left/>
      <right style="thin">
        <color indexed="64"/>
      </right>
      <top style="thin">
        <color indexed="64"/>
      </top>
      <bottom style="thin">
        <color indexed="64"/>
      </bottom>
      <diagonal/>
    </border>
  </borders>
  <cellStyleXfs count="7">
    <xf numFmtId="0" fontId="0" fillId="0" borderId="0">
      <alignment vertical="center"/>
    </xf>
    <xf numFmtId="0" fontId="1" fillId="0" borderId="0"/>
    <xf numFmtId="0" fontId="7" fillId="0" borderId="0"/>
    <xf numFmtId="0" fontId="5" fillId="0" borderId="0"/>
    <xf numFmtId="0" fontId="16" fillId="0" borderId="0"/>
    <xf numFmtId="0" fontId="11" fillId="0" borderId="0">
      <alignment vertical="center"/>
    </xf>
    <xf numFmtId="0" fontId="24" fillId="0" borderId="0" applyNumberFormat="0" applyFill="0" applyBorder="0" applyAlignment="0" applyProtection="0">
      <alignment vertical="top"/>
      <protection locked="0"/>
    </xf>
  </cellStyleXfs>
  <cellXfs count="82">
    <xf numFmtId="0" fontId="0" fillId="0" borderId="0" xfId="0">
      <alignment vertical="center"/>
    </xf>
    <xf numFmtId="0" fontId="12" fillId="2" borderId="1" xfId="1" applyFont="1" applyFill="1" applyBorder="1" applyAlignment="1" applyProtection="1">
      <alignment horizontal="center" vertical="center" wrapText="1"/>
      <protection locked="0"/>
    </xf>
    <xf numFmtId="176" fontId="12" fillId="2" borderId="1" xfId="1" applyNumberFormat="1" applyFont="1" applyFill="1" applyBorder="1" applyAlignment="1" applyProtection="1">
      <alignment horizontal="center" vertical="center" wrapText="1"/>
      <protection locked="0"/>
    </xf>
    <xf numFmtId="0" fontId="12" fillId="2" borderId="1" xfId="1" applyFont="1" applyFill="1" applyBorder="1" applyAlignment="1">
      <alignment horizontal="center" vertical="center" wrapText="1"/>
    </xf>
    <xf numFmtId="14" fontId="12" fillId="2" borderId="1" xfId="1" applyNumberFormat="1" applyFont="1" applyFill="1" applyBorder="1" applyAlignment="1">
      <alignment horizontal="center" vertical="center" wrapText="1"/>
    </xf>
    <xf numFmtId="0" fontId="0" fillId="0" borderId="0" xfId="0" applyAlignment="1">
      <alignment vertical="center"/>
    </xf>
    <xf numFmtId="0" fontId="13" fillId="3" borderId="2" xfId="3" applyFont="1" applyFill="1" applyBorder="1" applyAlignment="1" applyProtection="1">
      <alignment horizontal="center" vertical="center"/>
      <protection hidden="1"/>
    </xf>
    <xf numFmtId="0" fontId="13" fillId="4" borderId="3" xfId="3" applyFont="1" applyFill="1" applyBorder="1" applyAlignment="1" applyProtection="1">
      <alignment horizontal="center" vertical="center"/>
      <protection hidden="1"/>
    </xf>
    <xf numFmtId="0" fontId="11" fillId="0" borderId="0" xfId="3" applyFont="1" applyBorder="1" applyAlignment="1" applyProtection="1">
      <alignment horizontal="center" vertical="center" wrapText="1"/>
      <protection hidden="1"/>
    </xf>
    <xf numFmtId="0" fontId="13" fillId="3" borderId="4" xfId="3" applyFont="1" applyFill="1" applyBorder="1" applyAlignment="1" applyProtection="1">
      <alignment horizontal="center" vertical="center"/>
      <protection hidden="1"/>
    </xf>
    <xf numFmtId="0" fontId="14" fillId="0" borderId="0" xfId="0" applyFont="1" applyAlignment="1">
      <alignment horizontal="center" vertical="center"/>
    </xf>
    <xf numFmtId="0" fontId="12" fillId="0" borderId="1" xfId="0" applyFont="1" applyFill="1" applyBorder="1" applyAlignment="1">
      <alignment vertical="center" wrapText="1"/>
    </xf>
    <xf numFmtId="0" fontId="11" fillId="0" borderId="0" xfId="3" applyFont="1" applyBorder="1" applyAlignment="1" applyProtection="1">
      <alignment horizontal="left" vertical="center" wrapText="1"/>
      <protection hidden="1"/>
    </xf>
    <xf numFmtId="0" fontId="11" fillId="0" borderId="5" xfId="3" applyFont="1" applyBorder="1" applyAlignment="1" applyProtection="1">
      <alignment horizontal="left" vertical="center"/>
      <protection hidden="1"/>
    </xf>
    <xf numFmtId="0" fontId="15" fillId="7" borderId="1" xfId="0" applyFont="1" applyFill="1" applyBorder="1" applyAlignment="1">
      <alignment horizontal="left" vertical="center" wrapText="1"/>
    </xf>
    <xf numFmtId="0" fontId="14" fillId="0" borderId="0" xfId="0" applyFont="1" applyAlignment="1">
      <alignment vertical="center" wrapText="1"/>
    </xf>
    <xf numFmtId="0" fontId="14" fillId="0" borderId="0" xfId="0" applyFont="1" applyAlignment="1">
      <alignment vertical="center"/>
    </xf>
    <xf numFmtId="0" fontId="11" fillId="0" borderId="1" xfId="3" applyFont="1" applyBorder="1" applyAlignment="1" applyProtection="1">
      <alignment horizontal="left" vertical="center" wrapText="1"/>
      <protection hidden="1"/>
    </xf>
    <xf numFmtId="0" fontId="12" fillId="0" borderId="0" xfId="0" applyFont="1" applyBorder="1" applyAlignment="1" applyProtection="1">
      <alignment vertical="center" wrapText="1"/>
      <protection hidden="1"/>
    </xf>
    <xf numFmtId="0" fontId="15" fillId="7" borderId="0" xfId="0" applyFont="1" applyFill="1" applyBorder="1" applyAlignment="1">
      <alignment horizontal="left" vertical="center" wrapText="1"/>
    </xf>
    <xf numFmtId="0" fontId="12" fillId="0" borderId="1" xfId="2" applyFont="1" applyFill="1" applyBorder="1" applyAlignment="1">
      <alignment vertical="center" wrapText="1"/>
    </xf>
    <xf numFmtId="0" fontId="12" fillId="0" borderId="6" xfId="0" applyFont="1" applyFill="1" applyBorder="1" applyAlignment="1">
      <alignment vertical="center" wrapText="1"/>
    </xf>
    <xf numFmtId="0" fontId="14" fillId="0" borderId="1" xfId="1" applyFont="1" applyFill="1" applyBorder="1" applyAlignment="1" applyProtection="1">
      <alignment horizontal="center" vertical="center" wrapText="1"/>
      <protection locked="0"/>
    </xf>
    <xf numFmtId="176" fontId="12" fillId="0" borderId="1" xfId="1" applyNumberFormat="1" applyFont="1" applyFill="1" applyBorder="1" applyAlignment="1" applyProtection="1">
      <alignment horizontal="center" vertical="center" wrapText="1"/>
      <protection locked="0"/>
    </xf>
    <xf numFmtId="0" fontId="12" fillId="5" borderId="1" xfId="1" applyFont="1" applyFill="1" applyBorder="1" applyAlignment="1">
      <alignment horizontal="center" vertical="center" wrapText="1"/>
    </xf>
    <xf numFmtId="0" fontId="0" fillId="0" borderId="1" xfId="0" applyBorder="1">
      <alignment vertical="center"/>
    </xf>
    <xf numFmtId="0" fontId="0" fillId="8" borderId="1" xfId="0" applyFill="1" applyBorder="1" applyAlignment="1">
      <alignment horizontal="center" vertical="center"/>
    </xf>
    <xf numFmtId="0" fontId="0" fillId="8" borderId="1" xfId="0" applyFill="1" applyBorder="1" applyAlignment="1">
      <alignment vertical="center"/>
    </xf>
    <xf numFmtId="0" fontId="0" fillId="8" borderId="1" xfId="0" applyFill="1" applyBorder="1">
      <alignment vertical="center"/>
    </xf>
    <xf numFmtId="0" fontId="0" fillId="8" borderId="5" xfId="0" applyFill="1" applyBorder="1">
      <alignment vertical="center"/>
    </xf>
    <xf numFmtId="0" fontId="0" fillId="9" borderId="1" xfId="0" applyFill="1" applyBorder="1" applyAlignment="1">
      <alignment vertical="center"/>
    </xf>
    <xf numFmtId="0" fontId="9" fillId="0" borderId="0" xfId="0" applyFont="1" applyAlignment="1">
      <alignment vertical="center"/>
    </xf>
    <xf numFmtId="0" fontId="9" fillId="0" borderId="1" xfId="0" applyFont="1" applyFill="1" applyBorder="1" applyAlignment="1">
      <alignment horizontal="center" vertical="top"/>
    </xf>
    <xf numFmtId="0" fontId="9" fillId="0" borderId="0" xfId="0" applyFont="1" applyFill="1" applyAlignment="1">
      <alignment vertical="center"/>
    </xf>
    <xf numFmtId="0" fontId="0" fillId="10" borderId="1" xfId="0" applyFill="1" applyBorder="1">
      <alignment vertical="center"/>
    </xf>
    <xf numFmtId="0" fontId="10" fillId="6" borderId="1" xfId="0" applyFont="1" applyFill="1" applyBorder="1" applyAlignment="1">
      <alignment horizontal="center" vertical="center" wrapText="1"/>
    </xf>
    <xf numFmtId="0" fontId="9" fillId="0" borderId="0" xfId="0" applyFont="1" applyAlignment="1">
      <alignment horizontal="center" vertical="center"/>
    </xf>
    <xf numFmtId="0" fontId="10" fillId="6" borderId="0" xfId="0" applyFont="1" applyFill="1" applyBorder="1" applyAlignment="1">
      <alignment horizontal="center" vertical="center" wrapText="1"/>
    </xf>
    <xf numFmtId="0" fontId="9" fillId="0" borderId="0" xfId="0" applyFont="1" applyBorder="1" applyAlignment="1">
      <alignment horizontal="center" vertical="top"/>
    </xf>
    <xf numFmtId="0" fontId="18" fillId="11" borderId="9" xfId="4" applyFont="1" applyFill="1" applyBorder="1" applyAlignment="1">
      <alignment vertical="center" wrapText="1"/>
    </xf>
    <xf numFmtId="0" fontId="18" fillId="13" borderId="9" xfId="4" applyFont="1" applyFill="1" applyBorder="1" applyAlignment="1">
      <alignment vertical="center" wrapText="1"/>
    </xf>
    <xf numFmtId="0" fontId="4" fillId="13" borderId="9" xfId="4" applyFont="1" applyFill="1" applyBorder="1" applyAlignment="1">
      <alignment vertical="center" wrapText="1"/>
    </xf>
    <xf numFmtId="0" fontId="18" fillId="0" borderId="10" xfId="4" applyFont="1" applyFill="1" applyBorder="1" applyAlignment="1">
      <alignment horizontal="left" vertical="center" wrapText="1"/>
    </xf>
    <xf numFmtId="0" fontId="18" fillId="0" borderId="11" xfId="4" applyFont="1" applyFill="1" applyBorder="1" applyAlignment="1">
      <alignment horizontal="left" vertical="center" wrapText="1"/>
    </xf>
    <xf numFmtId="177" fontId="18" fillId="0" borderId="11" xfId="4" applyNumberFormat="1" applyFont="1" applyBorder="1" applyAlignment="1">
      <alignment horizontal="left" vertical="center" wrapText="1"/>
    </xf>
    <xf numFmtId="0" fontId="18" fillId="0" borderId="0" xfId="4" applyFont="1" applyFill="1" applyBorder="1" applyAlignment="1">
      <alignment horizontal="left" vertical="center" wrapText="1"/>
    </xf>
    <xf numFmtId="177" fontId="18" fillId="0" borderId="0" xfId="4" applyNumberFormat="1" applyFont="1" applyBorder="1" applyAlignment="1">
      <alignment horizontal="left" vertical="center" wrapText="1"/>
    </xf>
    <xf numFmtId="0" fontId="18" fillId="12" borderId="9" xfId="4" applyFont="1" applyFill="1" applyBorder="1" applyAlignment="1">
      <alignment vertical="center" wrapText="1"/>
    </xf>
    <xf numFmtId="49" fontId="19" fillId="0" borderId="11" xfId="4" applyNumberFormat="1" applyFont="1" applyFill="1" applyBorder="1" applyAlignment="1">
      <alignment horizontal="left" vertical="center" wrapText="1"/>
    </xf>
    <xf numFmtId="177" fontId="18" fillId="0" borderId="12" xfId="4" applyNumberFormat="1" applyFont="1" applyBorder="1" applyAlignment="1">
      <alignment horizontal="left" vertical="center" wrapText="1"/>
    </xf>
    <xf numFmtId="0" fontId="9" fillId="0" borderId="1" xfId="0" applyFont="1" applyFill="1" applyBorder="1" applyAlignment="1">
      <alignment vertical="center"/>
    </xf>
    <xf numFmtId="49" fontId="17" fillId="0" borderId="5" xfId="4" applyNumberFormat="1" applyFont="1" applyFill="1" applyBorder="1" applyAlignment="1">
      <alignment vertical="center"/>
    </xf>
    <xf numFmtId="49" fontId="17" fillId="11" borderId="8" xfId="4" applyNumberFormat="1" applyFont="1" applyFill="1" applyBorder="1" applyAlignment="1">
      <alignment vertical="center"/>
    </xf>
    <xf numFmtId="0" fontId="18" fillId="11" borderId="7" xfId="4" applyFont="1" applyFill="1" applyBorder="1" applyAlignment="1">
      <alignment vertical="center" wrapText="1"/>
    </xf>
    <xf numFmtId="49" fontId="17" fillId="12" borderId="8" xfId="4" applyNumberFormat="1" applyFont="1" applyFill="1" applyBorder="1" applyAlignment="1">
      <alignment vertical="center"/>
    </xf>
    <xf numFmtId="0" fontId="18" fillId="12" borderId="7" xfId="4" applyFont="1" applyFill="1" applyBorder="1" applyAlignment="1">
      <alignment vertical="center" wrapText="1"/>
    </xf>
    <xf numFmtId="49" fontId="17" fillId="13" borderId="8" xfId="4" applyNumberFormat="1" applyFont="1" applyFill="1" applyBorder="1" applyAlignment="1">
      <alignment vertical="center"/>
    </xf>
    <xf numFmtId="0" fontId="4" fillId="13" borderId="7" xfId="4" applyFont="1" applyFill="1" applyBorder="1" applyAlignment="1">
      <alignment vertical="center" wrapText="1"/>
    </xf>
    <xf numFmtId="49" fontId="19" fillId="0" borderId="12" xfId="4" applyNumberFormat="1" applyFont="1" applyFill="1" applyBorder="1" applyAlignment="1">
      <alignment horizontal="left" vertical="center" wrapText="1"/>
    </xf>
    <xf numFmtId="0" fontId="22" fillId="14" borderId="14" xfId="5" applyFont="1" applyFill="1" applyBorder="1" applyAlignment="1">
      <alignment horizontal="left" vertical="center" indent="1"/>
    </xf>
    <xf numFmtId="0" fontId="22" fillId="14" borderId="15" xfId="5" applyFont="1" applyFill="1" applyBorder="1" applyAlignment="1">
      <alignment horizontal="left" vertical="center" indent="1"/>
    </xf>
    <xf numFmtId="0" fontId="22" fillId="14" borderId="16" xfId="5" applyFont="1" applyFill="1" applyBorder="1" applyAlignment="1">
      <alignment horizontal="left" vertical="center" indent="1"/>
    </xf>
    <xf numFmtId="0" fontId="23" fillId="0" borderId="17" xfId="5" applyFont="1" applyBorder="1" applyAlignment="1">
      <alignment vertical="center"/>
    </xf>
    <xf numFmtId="0" fontId="23" fillId="0" borderId="0" xfId="5" applyFont="1" applyBorder="1">
      <alignment vertical="center"/>
    </xf>
    <xf numFmtId="0" fontId="24" fillId="0" borderId="18" xfId="6" applyBorder="1" applyAlignment="1" applyProtection="1">
      <alignment vertical="center"/>
    </xf>
    <xf numFmtId="0" fontId="23" fillId="0" borderId="13" xfId="5" applyFont="1" applyBorder="1">
      <alignment vertical="center"/>
    </xf>
    <xf numFmtId="0" fontId="24" fillId="0" borderId="20" xfId="6" applyBorder="1" applyAlignment="1" applyProtection="1">
      <alignment vertical="center"/>
    </xf>
    <xf numFmtId="0" fontId="26" fillId="0" borderId="0" xfId="5" applyFont="1">
      <alignment vertical="center"/>
    </xf>
    <xf numFmtId="0" fontId="27" fillId="0" borderId="0" xfId="6" applyFont="1" applyAlignment="1" applyProtection="1">
      <alignment vertical="center"/>
    </xf>
    <xf numFmtId="0" fontId="28" fillId="0" borderId="0" xfId="6" applyFont="1" applyAlignment="1" applyProtection="1">
      <alignment vertical="center"/>
    </xf>
    <xf numFmtId="0" fontId="23" fillId="0" borderId="19" xfId="5" applyFont="1" applyBorder="1" applyAlignment="1">
      <alignment vertical="center"/>
    </xf>
    <xf numFmtId="0" fontId="0" fillId="0" borderId="1" xfId="0" applyBorder="1" applyAlignment="1">
      <alignment vertical="center" wrapText="1"/>
    </xf>
    <xf numFmtId="0" fontId="25" fillId="0" borderId="15" xfId="6" applyFont="1" applyBorder="1" applyAlignment="1" applyProtection="1">
      <alignment vertical="center"/>
    </xf>
    <xf numFmtId="0" fontId="9" fillId="0" borderId="1" xfId="0" applyFont="1" applyFill="1" applyBorder="1" applyAlignment="1">
      <alignment vertical="center" wrapText="1"/>
    </xf>
    <xf numFmtId="0" fontId="9" fillId="0" borderId="0" xfId="0" applyFont="1" applyFill="1" applyBorder="1" applyAlignment="1">
      <alignment vertical="center" wrapText="1"/>
    </xf>
    <xf numFmtId="0" fontId="20" fillId="0" borderId="13" xfId="5" applyFont="1" applyBorder="1" applyAlignment="1">
      <alignment horizontal="center" vertical="center" wrapText="1"/>
    </xf>
    <xf numFmtId="0" fontId="20" fillId="0" borderId="13" xfId="5" applyFont="1" applyBorder="1" applyAlignment="1">
      <alignment horizontal="center" vertical="center"/>
    </xf>
    <xf numFmtId="0" fontId="23" fillId="0" borderId="17" xfId="5" applyFont="1" applyBorder="1" applyAlignment="1">
      <alignment horizontal="left" vertical="center"/>
    </xf>
    <xf numFmtId="0" fontId="0" fillId="8" borderId="1" xfId="0" applyFill="1" applyBorder="1" applyAlignment="1">
      <alignment horizontal="center" vertical="center"/>
    </xf>
    <xf numFmtId="0" fontId="0" fillId="0" borderId="1" xfId="0" applyBorder="1" applyAlignment="1">
      <alignment vertical="center"/>
    </xf>
    <xf numFmtId="0" fontId="0" fillId="0" borderId="5" xfId="0" applyBorder="1" applyAlignment="1">
      <alignment vertical="center"/>
    </xf>
    <xf numFmtId="0" fontId="0" fillId="0" borderId="21" xfId="0" applyBorder="1" applyAlignment="1">
      <alignment vertical="center"/>
    </xf>
  </cellXfs>
  <cellStyles count="7">
    <cellStyle name="0,0_x000d__x000a_NA_x000d__x000a_" xfId="1"/>
    <cellStyle name="一般" xfId="0" builtinId="0"/>
    <cellStyle name="一般 2" xfId="5"/>
    <cellStyle name="一般_PIC Project Framework_v2.6_20100119" xfId="2"/>
    <cellStyle name="一般_Sheet1_1" xfId="4"/>
    <cellStyle name="超連結" xfId="6" builtinId="8"/>
    <cellStyle name="標準_障害"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zoomScaleNormal="100" workbookViewId="0">
      <selection sqref="A1:D1"/>
    </sheetView>
  </sheetViews>
  <sheetFormatPr defaultRowHeight="15.75"/>
  <cols>
    <col min="1" max="1" width="29.375" style="67" customWidth="1"/>
    <col min="2" max="2" width="33.625" style="67" customWidth="1"/>
    <col min="3" max="3" width="59.125" style="67" bestFit="1" customWidth="1"/>
    <col min="4" max="4" width="10.625" style="67" bestFit="1" customWidth="1"/>
    <col min="5" max="16384" width="9" style="67"/>
  </cols>
  <sheetData>
    <row r="1" spans="1:4" ht="45" customHeight="1" thickBot="1">
      <c r="A1" s="75" t="s">
        <v>99</v>
      </c>
      <c r="B1" s="76"/>
      <c r="C1" s="76"/>
      <c r="D1" s="76"/>
    </row>
    <row r="2" spans="1:4" ht="30" customHeight="1" thickTop="1">
      <c r="A2" s="59" t="s">
        <v>93</v>
      </c>
      <c r="B2" s="60" t="s">
        <v>80</v>
      </c>
      <c r="C2" s="60" t="s">
        <v>90</v>
      </c>
      <c r="D2" s="61" t="s">
        <v>91</v>
      </c>
    </row>
    <row r="3" spans="1:4" ht="21" customHeight="1">
      <c r="A3" s="77" t="s">
        <v>175</v>
      </c>
      <c r="B3" s="63" t="s">
        <v>109</v>
      </c>
      <c r="C3" s="63" t="s">
        <v>105</v>
      </c>
      <c r="D3" s="64" t="s">
        <v>92</v>
      </c>
    </row>
    <row r="4" spans="1:4" ht="21" customHeight="1">
      <c r="A4" s="77"/>
      <c r="B4" s="63" t="s">
        <v>110</v>
      </c>
      <c r="C4" s="63" t="s">
        <v>156</v>
      </c>
      <c r="D4" s="64" t="s">
        <v>92</v>
      </c>
    </row>
    <row r="5" spans="1:4" ht="21" customHeight="1">
      <c r="A5" s="77"/>
      <c r="B5" s="63" t="s">
        <v>193</v>
      </c>
      <c r="C5" s="63" t="s">
        <v>192</v>
      </c>
      <c r="D5" s="64" t="s">
        <v>92</v>
      </c>
    </row>
    <row r="6" spans="1:4" ht="21" customHeight="1">
      <c r="A6" s="77"/>
      <c r="B6" s="63" t="s">
        <v>111</v>
      </c>
      <c r="C6" s="63" t="s">
        <v>223</v>
      </c>
      <c r="D6" s="64" t="s">
        <v>92</v>
      </c>
    </row>
    <row r="7" spans="1:4" ht="21" customHeight="1">
      <c r="A7" s="77"/>
      <c r="B7" s="63" t="s">
        <v>112</v>
      </c>
      <c r="C7" s="63" t="s">
        <v>106</v>
      </c>
      <c r="D7" s="64" t="s">
        <v>92</v>
      </c>
    </row>
    <row r="8" spans="1:4" ht="21" customHeight="1">
      <c r="A8" s="77"/>
      <c r="B8" s="63" t="s">
        <v>113</v>
      </c>
      <c r="C8" s="63" t="s">
        <v>107</v>
      </c>
      <c r="D8" s="64" t="s">
        <v>92</v>
      </c>
    </row>
    <row r="9" spans="1:4" ht="21" customHeight="1">
      <c r="A9" s="62"/>
      <c r="B9" s="63"/>
      <c r="C9" s="63"/>
      <c r="D9" s="64"/>
    </row>
    <row r="10" spans="1:4" ht="21" customHeight="1">
      <c r="A10" s="62"/>
      <c r="B10" s="63"/>
      <c r="C10" s="63"/>
      <c r="D10" s="64"/>
    </row>
    <row r="11" spans="1:4" ht="21" customHeight="1" thickBot="1">
      <c r="A11" s="70"/>
      <c r="B11" s="65"/>
      <c r="C11" s="65"/>
      <c r="D11" s="66"/>
    </row>
    <row r="12" spans="1:4" ht="16.5" thickTop="1">
      <c r="D12" s="68"/>
    </row>
    <row r="13" spans="1:4">
      <c r="D13" s="68"/>
    </row>
    <row r="14" spans="1:4">
      <c r="D14" s="68"/>
    </row>
    <row r="15" spans="1:4">
      <c r="D15" s="68"/>
    </row>
    <row r="16" spans="1:4">
      <c r="D16" s="69"/>
    </row>
    <row r="17" spans="4:4">
      <c r="D17" s="68"/>
    </row>
    <row r="18" spans="4:4">
      <c r="D18" s="68"/>
    </row>
    <row r="19" spans="4:4">
      <c r="D19" s="68"/>
    </row>
  </sheetData>
  <mergeCells count="2">
    <mergeCell ref="A1:D1"/>
    <mergeCell ref="A3:A8"/>
  </mergeCells>
  <phoneticPr fontId="2" type="noConversion"/>
  <hyperlinks>
    <hyperlink ref="D3:D5" location="功能簡述!A1" display="View"/>
    <hyperlink ref="D4" location="apf_permission!A1" display="View"/>
    <hyperlink ref="D5" location="Core_Role!A1" display="View"/>
    <hyperlink ref="D6:D8" location="功能簡述!A1" display="View"/>
    <hyperlink ref="D6" location="query_scope!A1" display="View"/>
    <hyperlink ref="D7" location="Core_User_RoleRelation!A1" display="View"/>
    <hyperlink ref="D8" location="apf_user_role_block!A1" display="View"/>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A9" sqref="A9"/>
    </sheetView>
  </sheetViews>
  <sheetFormatPr defaultRowHeight="16.5"/>
  <cols>
    <col min="1" max="1" width="20.25" style="16" bestFit="1" customWidth="1"/>
    <col min="2" max="2" width="13.25" style="16" customWidth="1"/>
    <col min="3" max="3" width="5.5" style="16" customWidth="1"/>
    <col min="4" max="4" width="20.25" style="16" bestFit="1" customWidth="1"/>
    <col min="5" max="5" width="43.75" style="16" customWidth="1"/>
    <col min="6" max="6" width="16.625" style="16" customWidth="1"/>
    <col min="7" max="16384" width="9" style="16"/>
  </cols>
  <sheetData>
    <row r="1" spans="1:6" s="10" customFormat="1">
      <c r="A1" s="6" t="s">
        <v>6</v>
      </c>
      <c r="B1" s="7" t="s">
        <v>7</v>
      </c>
      <c r="C1" s="8"/>
      <c r="D1" s="6" t="s">
        <v>8</v>
      </c>
      <c r="E1" s="9" t="s">
        <v>9</v>
      </c>
    </row>
    <row r="2" spans="1:6" ht="33">
      <c r="A2" s="20" t="s">
        <v>30</v>
      </c>
      <c r="B2" s="11" t="s">
        <v>20</v>
      </c>
      <c r="C2" s="12"/>
      <c r="D2" s="13" t="s">
        <v>10</v>
      </c>
      <c r="E2" s="14" t="s">
        <v>11</v>
      </c>
      <c r="F2" s="15"/>
    </row>
    <row r="3" spans="1:6" ht="33">
      <c r="A3" s="11" t="s">
        <v>31</v>
      </c>
      <c r="B3" s="11" t="s">
        <v>20</v>
      </c>
      <c r="C3" s="12"/>
      <c r="D3" s="13" t="s">
        <v>12</v>
      </c>
      <c r="E3" s="14" t="s">
        <v>13</v>
      </c>
      <c r="F3" s="15"/>
    </row>
    <row r="4" spans="1:6" ht="33">
      <c r="A4" s="11" t="s">
        <v>19</v>
      </c>
      <c r="B4" s="11" t="s">
        <v>20</v>
      </c>
      <c r="C4" s="12"/>
      <c r="D4" s="13" t="s">
        <v>14</v>
      </c>
      <c r="E4" s="17" t="s">
        <v>28</v>
      </c>
      <c r="F4" s="15"/>
    </row>
    <row r="5" spans="1:6" ht="49.5">
      <c r="A5" s="21" t="s">
        <v>32</v>
      </c>
      <c r="B5" s="11" t="s">
        <v>20</v>
      </c>
      <c r="C5" s="12"/>
      <c r="D5" s="13" t="s">
        <v>15</v>
      </c>
      <c r="E5" s="17" t="s">
        <v>16</v>
      </c>
    </row>
    <row r="6" spans="1:6" ht="33">
      <c r="A6" s="21" t="s">
        <v>33</v>
      </c>
      <c r="B6" s="11" t="s">
        <v>20</v>
      </c>
      <c r="C6" s="12"/>
      <c r="D6" s="13" t="s">
        <v>17</v>
      </c>
      <c r="E6" s="17" t="s">
        <v>18</v>
      </c>
    </row>
    <row r="7" spans="1:6" ht="49.5">
      <c r="A7" s="11" t="s">
        <v>34</v>
      </c>
      <c r="B7" s="11" t="s">
        <v>20</v>
      </c>
      <c r="C7" s="12"/>
      <c r="D7" s="13" t="s">
        <v>21</v>
      </c>
      <c r="E7" s="17" t="s">
        <v>29</v>
      </c>
    </row>
    <row r="8" spans="1:6">
      <c r="A8" s="11" t="s">
        <v>24</v>
      </c>
      <c r="B8" s="11" t="s">
        <v>25</v>
      </c>
      <c r="C8" s="18"/>
      <c r="D8" s="13" t="s">
        <v>22</v>
      </c>
      <c r="E8" s="17" t="s">
        <v>23</v>
      </c>
    </row>
    <row r="9" spans="1:6">
      <c r="A9" s="11" t="s">
        <v>26</v>
      </c>
      <c r="B9" s="11" t="s">
        <v>25</v>
      </c>
      <c r="C9" s="12"/>
    </row>
    <row r="10" spans="1:6">
      <c r="A10" s="11" t="s">
        <v>35</v>
      </c>
      <c r="B10" s="11" t="s">
        <v>25</v>
      </c>
      <c r="C10" s="12"/>
    </row>
    <row r="11" spans="1:6">
      <c r="A11" s="11" t="s">
        <v>36</v>
      </c>
      <c r="B11" s="11" t="s">
        <v>25</v>
      </c>
      <c r="C11" s="12"/>
    </row>
    <row r="12" spans="1:6">
      <c r="A12" s="11" t="s">
        <v>37</v>
      </c>
      <c r="B12" s="11" t="s">
        <v>25</v>
      </c>
      <c r="C12" s="12"/>
    </row>
    <row r="13" spans="1:6" ht="33">
      <c r="A13" s="20" t="s">
        <v>27</v>
      </c>
      <c r="B13" s="20" t="s">
        <v>38</v>
      </c>
      <c r="C13" s="12"/>
    </row>
    <row r="14" spans="1:6" ht="33">
      <c r="A14" s="20" t="s">
        <v>39</v>
      </c>
      <c r="B14" s="20" t="s">
        <v>38</v>
      </c>
      <c r="C14" s="12"/>
    </row>
    <row r="15" spans="1:6" ht="33">
      <c r="A15" s="20" t="s">
        <v>40</v>
      </c>
      <c r="B15" s="20" t="s">
        <v>38</v>
      </c>
      <c r="C15" s="18"/>
    </row>
    <row r="16" spans="1:6" ht="33">
      <c r="A16" s="20" t="s">
        <v>41</v>
      </c>
      <c r="B16" s="20" t="s">
        <v>38</v>
      </c>
      <c r="C16" s="19"/>
    </row>
    <row r="17" spans="1:3" ht="33">
      <c r="A17" s="20" t="s">
        <v>42</v>
      </c>
      <c r="B17" s="20" t="s">
        <v>38</v>
      </c>
      <c r="C17" s="12"/>
    </row>
    <row r="18" spans="1:3" ht="33">
      <c r="A18" s="20" t="s">
        <v>43</v>
      </c>
      <c r="B18" s="20" t="s">
        <v>38</v>
      </c>
    </row>
    <row r="19" spans="1:3" ht="33">
      <c r="A19" s="20" t="s">
        <v>44</v>
      </c>
      <c r="B19" s="20" t="s">
        <v>38</v>
      </c>
    </row>
    <row r="20" spans="1:3">
      <c r="A20" s="20" t="s">
        <v>46</v>
      </c>
      <c r="B20" s="20" t="s">
        <v>45</v>
      </c>
    </row>
    <row r="21" spans="1:3">
      <c r="A21" s="20" t="s">
        <v>47</v>
      </c>
      <c r="B21" s="20" t="s">
        <v>45</v>
      </c>
    </row>
    <row r="22" spans="1:3">
      <c r="A22" s="20" t="s">
        <v>47</v>
      </c>
      <c r="B22" s="20" t="s">
        <v>45</v>
      </c>
    </row>
    <row r="23" spans="1:3">
      <c r="A23" s="20" t="s">
        <v>49</v>
      </c>
      <c r="B23" s="20" t="s">
        <v>48</v>
      </c>
    </row>
    <row r="24" spans="1:3">
      <c r="A24" s="20" t="s">
        <v>50</v>
      </c>
      <c r="B24" s="20" t="s">
        <v>48</v>
      </c>
    </row>
    <row r="25" spans="1:3">
      <c r="A25" s="20" t="s">
        <v>51</v>
      </c>
      <c r="B25" s="20" t="s">
        <v>48</v>
      </c>
    </row>
    <row r="26" spans="1:3">
      <c r="A26" s="20" t="s">
        <v>52</v>
      </c>
      <c r="B26" s="20" t="s">
        <v>48</v>
      </c>
    </row>
    <row r="27" spans="1:3">
      <c r="A27" s="20" t="s">
        <v>53</v>
      </c>
      <c r="B27" s="20" t="s">
        <v>48</v>
      </c>
    </row>
    <row r="28" spans="1:3">
      <c r="A28" s="20" t="s">
        <v>54</v>
      </c>
      <c r="B28" s="20" t="s">
        <v>48</v>
      </c>
    </row>
    <row r="29" spans="1:3">
      <c r="A29" s="20" t="s">
        <v>55</v>
      </c>
      <c r="B29" s="20" t="s">
        <v>48</v>
      </c>
    </row>
    <row r="30" spans="1:3">
      <c r="A30" s="20" t="s">
        <v>56</v>
      </c>
      <c r="B30" s="20" t="s">
        <v>48</v>
      </c>
    </row>
    <row r="31" spans="1:3">
      <c r="A31" s="20" t="s">
        <v>57</v>
      </c>
      <c r="B31" s="20" t="s">
        <v>48</v>
      </c>
    </row>
    <row r="32" spans="1:3">
      <c r="A32" s="20" t="s">
        <v>59</v>
      </c>
      <c r="B32" s="20" t="s">
        <v>58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0"/>
  <sheetViews>
    <sheetView tabSelected="1" workbookViewId="0">
      <selection activeCell="E2" sqref="E2"/>
    </sheetView>
  </sheetViews>
  <sheetFormatPr defaultRowHeight="16.5"/>
  <cols>
    <col min="1" max="1" width="12.625" customWidth="1"/>
    <col min="3" max="3" width="12.75" customWidth="1"/>
    <col min="4" max="4" width="15.875" customWidth="1"/>
    <col min="5" max="5" width="13.5" customWidth="1"/>
    <col min="6" max="6" width="24" customWidth="1"/>
    <col min="7" max="7" width="29.5" customWidth="1"/>
    <col min="8" max="8" width="23.5" customWidth="1"/>
    <col min="9" max="9" width="12.125" customWidth="1"/>
    <col min="10" max="10" width="12.25" customWidth="1"/>
    <col min="12" max="12" width="11.25" customWidth="1"/>
  </cols>
  <sheetData>
    <row r="1" spans="1:14" s="5" customFormat="1">
      <c r="A1" s="78" t="s">
        <v>65</v>
      </c>
      <c r="B1" s="78"/>
      <c r="C1" s="79"/>
      <c r="D1" s="79"/>
      <c r="E1" s="26" t="s">
        <v>66</v>
      </c>
      <c r="F1" s="80"/>
      <c r="G1" s="81"/>
      <c r="H1" s="27" t="s">
        <v>73</v>
      </c>
      <c r="I1" s="30">
        <f>COUNTIF(G7:G300, "&gt;""")</f>
        <v>0</v>
      </c>
      <c r="K1" s="27" t="s">
        <v>75</v>
      </c>
      <c r="L1" s="30" t="str">
        <f>IFERROR(LARGE(C7:C300,1),"")</f>
        <v/>
      </c>
    </row>
    <row r="2" spans="1:14" ht="49.5" customHeight="1">
      <c r="A2" s="29" t="s">
        <v>72</v>
      </c>
      <c r="B2" s="28" t="s">
        <v>68</v>
      </c>
      <c r="C2" s="71" t="s">
        <v>98</v>
      </c>
      <c r="D2" s="71" t="s">
        <v>100</v>
      </c>
      <c r="E2" s="25" t="s">
        <v>101</v>
      </c>
      <c r="F2" s="25" t="s">
        <v>102</v>
      </c>
      <c r="G2" s="71" t="s">
        <v>103</v>
      </c>
      <c r="H2" s="71" t="s">
        <v>104</v>
      </c>
      <c r="I2" s="71"/>
      <c r="J2" s="71"/>
      <c r="K2" s="71"/>
      <c r="L2" s="25"/>
      <c r="M2" s="25"/>
      <c r="N2" s="25"/>
    </row>
    <row r="3" spans="1:14">
      <c r="A3" s="24">
        <f ca="1">SUM(C3:M3)</f>
        <v>93</v>
      </c>
      <c r="B3" s="28" t="s">
        <v>69</v>
      </c>
      <c r="C3" s="34">
        <f ca="1">IF(C$2="", "", COUNTIF(INDIRECT(C$2&amp;"!$a:$a"), "v"))</f>
        <v>20</v>
      </c>
      <c r="D3" s="34">
        <f t="shared" ref="D3:N3" ca="1" si="0">IF(D$2="", "", COUNTIF(INDIRECT(D$2&amp;"!$a:$a"), "v"))</f>
        <v>20</v>
      </c>
      <c r="E3" s="34">
        <f t="shared" ca="1" si="0"/>
        <v>20</v>
      </c>
      <c r="F3" s="34">
        <f t="shared" ca="1" si="0"/>
        <v>11</v>
      </c>
      <c r="G3" s="34">
        <f t="shared" ca="1" si="0"/>
        <v>11</v>
      </c>
      <c r="H3" s="34">
        <f t="shared" ca="1" si="0"/>
        <v>11</v>
      </c>
      <c r="I3" s="34"/>
      <c r="J3" s="34"/>
      <c r="K3" s="34"/>
      <c r="L3" s="34" t="str">
        <f t="shared" ca="1" si="0"/>
        <v/>
      </c>
      <c r="M3" s="34" t="str">
        <f t="shared" ca="1" si="0"/>
        <v/>
      </c>
      <c r="N3" s="34" t="str">
        <f t="shared" ca="1" si="0"/>
        <v/>
      </c>
    </row>
    <row r="4" spans="1:14">
      <c r="A4" s="24">
        <f ca="1">SUM(C4:M4)</f>
        <v>0</v>
      </c>
      <c r="B4" s="28" t="s">
        <v>71</v>
      </c>
      <c r="C4" s="34">
        <f t="shared" ref="C4:N4" ca="1" si="1">IF(C$2="", "", COUNTIF(INDIRECT(C$2&amp;"!$b:$b"), "&gt;""")-1)</f>
        <v>0</v>
      </c>
      <c r="D4" s="34">
        <f t="shared" ca="1" si="1"/>
        <v>0</v>
      </c>
      <c r="E4" s="34">
        <f t="shared" ca="1" si="1"/>
        <v>0</v>
      </c>
      <c r="F4" s="34">
        <f t="shared" ca="1" si="1"/>
        <v>0</v>
      </c>
      <c r="G4" s="34">
        <f t="shared" ca="1" si="1"/>
        <v>0</v>
      </c>
      <c r="H4" s="34">
        <f t="shared" ca="1" si="1"/>
        <v>0</v>
      </c>
      <c r="I4" s="34"/>
      <c r="J4" s="34"/>
      <c r="K4" s="34"/>
      <c r="L4" s="34" t="str">
        <f t="shared" ca="1" si="1"/>
        <v/>
      </c>
      <c r="M4" s="34" t="str">
        <f t="shared" ca="1" si="1"/>
        <v/>
      </c>
      <c r="N4" s="34" t="str">
        <f t="shared" ca="1" si="1"/>
        <v/>
      </c>
    </row>
    <row r="5" spans="1:14">
      <c r="A5" s="24">
        <f ca="1">SUM(C5:M5)</f>
        <v>0</v>
      </c>
      <c r="B5" s="28" t="s">
        <v>70</v>
      </c>
      <c r="C5" s="34">
        <f t="shared" ref="C5:N5" ca="1" si="2">IF(C$2="", "", COUNTIF(INDIRECT(C$2&amp;"!$b:$b"), "ok"))</f>
        <v>0</v>
      </c>
      <c r="D5" s="34">
        <f t="shared" ca="1" si="2"/>
        <v>0</v>
      </c>
      <c r="E5" s="34">
        <f t="shared" ca="1" si="2"/>
        <v>0</v>
      </c>
      <c r="F5" s="34">
        <f t="shared" ca="1" si="2"/>
        <v>0</v>
      </c>
      <c r="G5" s="34">
        <f t="shared" ca="1" si="2"/>
        <v>0</v>
      </c>
      <c r="H5" s="34">
        <f t="shared" ca="1" si="2"/>
        <v>0</v>
      </c>
      <c r="I5" s="34"/>
      <c r="J5" s="34"/>
      <c r="K5" s="34"/>
      <c r="L5" s="34" t="str">
        <f t="shared" ca="1" si="2"/>
        <v/>
      </c>
      <c r="M5" s="34" t="str">
        <f t="shared" ca="1" si="2"/>
        <v/>
      </c>
      <c r="N5" s="34" t="str">
        <f t="shared" ca="1" si="2"/>
        <v/>
      </c>
    </row>
    <row r="6" spans="1:14" ht="33">
      <c r="A6" s="1" t="s">
        <v>0</v>
      </c>
      <c r="B6" s="1" t="s">
        <v>60</v>
      </c>
      <c r="C6" s="1" t="s">
        <v>74</v>
      </c>
      <c r="D6" s="1" t="s">
        <v>76</v>
      </c>
      <c r="E6" s="1" t="s">
        <v>61</v>
      </c>
      <c r="F6" s="1" t="s">
        <v>1</v>
      </c>
      <c r="G6" s="1" t="s">
        <v>63</v>
      </c>
      <c r="H6" s="1" t="s">
        <v>64</v>
      </c>
      <c r="I6" s="1" t="s">
        <v>3</v>
      </c>
      <c r="J6" s="1" t="s">
        <v>2</v>
      </c>
      <c r="K6" s="2" t="s">
        <v>62</v>
      </c>
      <c r="L6" s="2" t="s">
        <v>67</v>
      </c>
      <c r="M6" s="3" t="s">
        <v>4</v>
      </c>
      <c r="N6" s="4" t="s">
        <v>5</v>
      </c>
    </row>
    <row r="7" spans="1:14">
      <c r="A7" s="25"/>
      <c r="B7" s="25"/>
      <c r="C7" s="25"/>
      <c r="D7" s="25"/>
      <c r="E7" s="25"/>
      <c r="F7" s="25"/>
      <c r="G7" s="25"/>
      <c r="H7" s="25"/>
      <c r="I7" s="22"/>
      <c r="J7" s="22"/>
      <c r="K7" s="23"/>
      <c r="L7" s="23"/>
      <c r="M7" s="24" t="str">
        <f>IF(L7="","","V")</f>
        <v/>
      </c>
      <c r="N7" s="24" t="str">
        <f>IF(OR(M7&lt;&gt;"",F7=""),"","V")</f>
        <v/>
      </c>
    </row>
    <row r="8" spans="1:14">
      <c r="A8" s="25"/>
      <c r="B8" s="25"/>
      <c r="C8" s="25"/>
      <c r="D8" s="25"/>
      <c r="E8" s="25"/>
      <c r="F8" s="25"/>
      <c r="G8" s="25"/>
      <c r="H8" s="25"/>
      <c r="I8" s="22"/>
      <c r="J8" s="22"/>
      <c r="K8" s="23"/>
      <c r="L8" s="23"/>
      <c r="M8" s="24" t="str">
        <f t="shared" ref="M8:M71" si="3">IF(L8="","","V")</f>
        <v/>
      </c>
      <c r="N8" s="24" t="str">
        <f>IF(OR(M8&lt;&gt;"",F8=""),"","V")</f>
        <v/>
      </c>
    </row>
    <row r="9" spans="1:14">
      <c r="A9" s="25"/>
      <c r="B9" s="25"/>
      <c r="C9" s="25"/>
      <c r="D9" s="25"/>
      <c r="E9" s="25"/>
      <c r="F9" s="25"/>
      <c r="G9" s="25"/>
      <c r="H9" s="25"/>
      <c r="I9" s="22"/>
      <c r="J9" s="22"/>
      <c r="K9" s="23"/>
      <c r="L9" s="23"/>
      <c r="M9" s="24" t="str">
        <f t="shared" si="3"/>
        <v/>
      </c>
      <c r="N9" s="24" t="str">
        <f>IF(OR(M9&lt;&gt;"",F9=""),"","V")</f>
        <v/>
      </c>
    </row>
    <row r="10" spans="1:14">
      <c r="A10" s="25"/>
      <c r="B10" s="25"/>
      <c r="C10" s="25"/>
      <c r="D10" s="25"/>
      <c r="E10" s="25"/>
      <c r="F10" s="25"/>
      <c r="G10" s="25"/>
      <c r="H10" s="25"/>
      <c r="I10" s="22"/>
      <c r="J10" s="22"/>
      <c r="K10" s="23"/>
      <c r="L10" s="23"/>
      <c r="M10" s="24" t="str">
        <f t="shared" si="3"/>
        <v/>
      </c>
      <c r="N10" s="24" t="str">
        <f>IF(OR(M10&lt;&gt;"",F10=""),"","V")</f>
        <v/>
      </c>
    </row>
    <row r="11" spans="1:14">
      <c r="A11" s="25"/>
      <c r="B11" s="25"/>
      <c r="C11" s="25"/>
      <c r="D11" s="25"/>
      <c r="E11" s="25"/>
      <c r="F11" s="25"/>
      <c r="G11" s="25"/>
      <c r="H11" s="25"/>
      <c r="I11" s="22"/>
      <c r="J11" s="22"/>
      <c r="K11" s="23"/>
      <c r="L11" s="23"/>
      <c r="M11" s="24" t="str">
        <f t="shared" si="3"/>
        <v/>
      </c>
      <c r="N11" s="24" t="str">
        <f>IF(OR(M11&lt;&gt;"",F11=""),"","V")</f>
        <v/>
      </c>
    </row>
    <row r="12" spans="1:14">
      <c r="A12" s="25"/>
      <c r="B12" s="25"/>
      <c r="C12" s="25"/>
      <c r="D12" s="25"/>
      <c r="E12" s="25"/>
      <c r="F12" s="25"/>
      <c r="G12" s="25"/>
      <c r="H12" s="25"/>
      <c r="I12" s="22"/>
      <c r="J12" s="22"/>
      <c r="K12" s="23"/>
      <c r="L12" s="23"/>
      <c r="M12" s="24" t="str">
        <f t="shared" si="3"/>
        <v/>
      </c>
      <c r="N12" s="24" t="str">
        <f>IF(OR(M12&lt;&gt;"",F12=""),"","V")</f>
        <v/>
      </c>
    </row>
    <row r="13" spans="1:14">
      <c r="A13" s="25"/>
      <c r="B13" s="25"/>
      <c r="C13" s="25"/>
      <c r="D13" s="25"/>
      <c r="E13" s="25"/>
      <c r="F13" s="25"/>
      <c r="G13" s="25"/>
      <c r="H13" s="25"/>
      <c r="I13" s="22"/>
      <c r="J13" s="22"/>
      <c r="K13" s="23"/>
      <c r="L13" s="23"/>
      <c r="M13" s="24" t="str">
        <f t="shared" si="3"/>
        <v/>
      </c>
      <c r="N13" s="24" t="str">
        <f>IF(OR(M13&lt;&gt;"",F13=""),"","V")</f>
        <v/>
      </c>
    </row>
    <row r="14" spans="1:14">
      <c r="A14" s="25"/>
      <c r="B14" s="25"/>
      <c r="C14" s="25"/>
      <c r="D14" s="25"/>
      <c r="E14" s="25"/>
      <c r="F14" s="25"/>
      <c r="G14" s="25"/>
      <c r="H14" s="25"/>
      <c r="I14" s="22"/>
      <c r="J14" s="22"/>
      <c r="K14" s="23"/>
      <c r="L14" s="23"/>
      <c r="M14" s="24" t="str">
        <f t="shared" si="3"/>
        <v/>
      </c>
      <c r="N14" s="24" t="str">
        <f>IF(OR(M14&lt;&gt;"",F14=""),"","V")</f>
        <v/>
      </c>
    </row>
    <row r="15" spans="1:14">
      <c r="A15" s="25"/>
      <c r="B15" s="25"/>
      <c r="C15" s="25"/>
      <c r="D15" s="25"/>
      <c r="E15" s="25"/>
      <c r="F15" s="25"/>
      <c r="G15" s="25"/>
      <c r="H15" s="25"/>
      <c r="I15" s="22"/>
      <c r="J15" s="22"/>
      <c r="K15" s="23"/>
      <c r="L15" s="23"/>
      <c r="M15" s="24" t="str">
        <f t="shared" si="3"/>
        <v/>
      </c>
      <c r="N15" s="24" t="str">
        <f>IF(OR(M15&lt;&gt;"",F15=""),"","V")</f>
        <v/>
      </c>
    </row>
    <row r="16" spans="1:14">
      <c r="A16" s="25"/>
      <c r="B16" s="25"/>
      <c r="C16" s="25"/>
      <c r="D16" s="25"/>
      <c r="E16" s="25"/>
      <c r="F16" s="25"/>
      <c r="G16" s="25"/>
      <c r="H16" s="25"/>
      <c r="I16" s="22"/>
      <c r="J16" s="22"/>
      <c r="K16" s="23"/>
      <c r="L16" s="23"/>
      <c r="M16" s="24" t="str">
        <f t="shared" si="3"/>
        <v/>
      </c>
      <c r="N16" s="24" t="str">
        <f>IF(OR(M16&lt;&gt;"",F16=""),"","V")</f>
        <v/>
      </c>
    </row>
    <row r="17" spans="1:14">
      <c r="A17" s="25"/>
      <c r="B17" s="25"/>
      <c r="C17" s="25"/>
      <c r="D17" s="25"/>
      <c r="E17" s="25"/>
      <c r="F17" s="25"/>
      <c r="G17" s="25"/>
      <c r="H17" s="25"/>
      <c r="I17" s="22"/>
      <c r="J17" s="22"/>
      <c r="K17" s="23"/>
      <c r="L17" s="23"/>
      <c r="M17" s="24" t="str">
        <f t="shared" si="3"/>
        <v/>
      </c>
      <c r="N17" s="24" t="str">
        <f>IF(OR(M17&lt;&gt;"",F17=""),"","V")</f>
        <v/>
      </c>
    </row>
    <row r="18" spans="1:14">
      <c r="A18" s="25"/>
      <c r="B18" s="25"/>
      <c r="C18" s="25"/>
      <c r="D18" s="25"/>
      <c r="E18" s="25"/>
      <c r="F18" s="25"/>
      <c r="G18" s="25"/>
      <c r="H18" s="25"/>
      <c r="I18" s="22"/>
      <c r="J18" s="22"/>
      <c r="K18" s="23"/>
      <c r="L18" s="23"/>
      <c r="M18" s="24" t="str">
        <f t="shared" si="3"/>
        <v/>
      </c>
      <c r="N18" s="24" t="str">
        <f>IF(OR(M18&lt;&gt;"",F18=""),"","V")</f>
        <v/>
      </c>
    </row>
    <row r="19" spans="1:14">
      <c r="A19" s="25"/>
      <c r="B19" s="25"/>
      <c r="C19" s="25"/>
      <c r="D19" s="25"/>
      <c r="E19" s="25"/>
      <c r="F19" s="25"/>
      <c r="G19" s="25"/>
      <c r="H19" s="25"/>
      <c r="I19" s="22"/>
      <c r="J19" s="22"/>
      <c r="K19" s="23"/>
      <c r="L19" s="23"/>
      <c r="M19" s="24" t="str">
        <f t="shared" si="3"/>
        <v/>
      </c>
      <c r="N19" s="24" t="str">
        <f>IF(OR(M19&lt;&gt;"",F19=""),"","V")</f>
        <v/>
      </c>
    </row>
    <row r="20" spans="1:14">
      <c r="A20" s="25"/>
      <c r="B20" s="25"/>
      <c r="C20" s="25"/>
      <c r="D20" s="25"/>
      <c r="E20" s="25"/>
      <c r="F20" s="25"/>
      <c r="G20" s="25"/>
      <c r="H20" s="25"/>
      <c r="I20" s="22"/>
      <c r="J20" s="22"/>
      <c r="K20" s="23"/>
      <c r="L20" s="23"/>
      <c r="M20" s="24" t="str">
        <f t="shared" si="3"/>
        <v/>
      </c>
      <c r="N20" s="24" t="str">
        <f>IF(OR(M20&lt;&gt;"",F20=""),"","V")</f>
        <v/>
      </c>
    </row>
    <row r="21" spans="1:14">
      <c r="A21" s="25"/>
      <c r="B21" s="25"/>
      <c r="C21" s="25"/>
      <c r="D21" s="25"/>
      <c r="E21" s="25"/>
      <c r="F21" s="25"/>
      <c r="G21" s="25"/>
      <c r="H21" s="25"/>
      <c r="I21" s="22"/>
      <c r="J21" s="22"/>
      <c r="K21" s="23"/>
      <c r="L21" s="23"/>
      <c r="M21" s="24" t="str">
        <f t="shared" si="3"/>
        <v/>
      </c>
      <c r="N21" s="24" t="str">
        <f>IF(OR(M21&lt;&gt;"",F21=""),"","V")</f>
        <v/>
      </c>
    </row>
    <row r="22" spans="1:14">
      <c r="A22" s="25"/>
      <c r="B22" s="25"/>
      <c r="C22" s="25"/>
      <c r="D22" s="25"/>
      <c r="E22" s="25"/>
      <c r="F22" s="25"/>
      <c r="G22" s="25"/>
      <c r="H22" s="25"/>
      <c r="I22" s="22"/>
      <c r="J22" s="22"/>
      <c r="K22" s="23"/>
      <c r="L22" s="23"/>
      <c r="M22" s="24" t="str">
        <f t="shared" si="3"/>
        <v/>
      </c>
      <c r="N22" s="24" t="str">
        <f>IF(OR(M22&lt;&gt;"",F22=""),"","V")</f>
        <v/>
      </c>
    </row>
    <row r="23" spans="1:14">
      <c r="A23" s="25"/>
      <c r="B23" s="25"/>
      <c r="C23" s="25"/>
      <c r="D23" s="25"/>
      <c r="E23" s="25"/>
      <c r="F23" s="25"/>
      <c r="G23" s="25"/>
      <c r="H23" s="25"/>
      <c r="I23" s="22"/>
      <c r="J23" s="22"/>
      <c r="K23" s="23"/>
      <c r="L23" s="23"/>
      <c r="M23" s="24" t="str">
        <f t="shared" si="3"/>
        <v/>
      </c>
      <c r="N23" s="24" t="str">
        <f>IF(OR(M23&lt;&gt;"",F23=""),"","V")</f>
        <v/>
      </c>
    </row>
    <row r="24" spans="1:14">
      <c r="A24" s="25"/>
      <c r="B24" s="25"/>
      <c r="C24" s="25"/>
      <c r="D24" s="25"/>
      <c r="E24" s="25"/>
      <c r="F24" s="25"/>
      <c r="G24" s="25"/>
      <c r="H24" s="25"/>
      <c r="I24" s="22"/>
      <c r="J24" s="22"/>
      <c r="K24" s="23"/>
      <c r="L24" s="23"/>
      <c r="M24" s="24" t="str">
        <f t="shared" si="3"/>
        <v/>
      </c>
      <c r="N24" s="24" t="str">
        <f>IF(OR(M24&lt;&gt;"",F24=""),"","V")</f>
        <v/>
      </c>
    </row>
    <row r="25" spans="1:14">
      <c r="A25" s="25"/>
      <c r="B25" s="25"/>
      <c r="C25" s="25"/>
      <c r="D25" s="25"/>
      <c r="E25" s="25"/>
      <c r="F25" s="25"/>
      <c r="G25" s="25"/>
      <c r="H25" s="25"/>
      <c r="I25" s="22"/>
      <c r="J25" s="22"/>
      <c r="K25" s="23"/>
      <c r="L25" s="23"/>
      <c r="M25" s="24" t="str">
        <f t="shared" si="3"/>
        <v/>
      </c>
      <c r="N25" s="24" t="str">
        <f>IF(OR(M25&lt;&gt;"",F25=""),"","V")</f>
        <v/>
      </c>
    </row>
    <row r="26" spans="1:14">
      <c r="A26" s="25"/>
      <c r="B26" s="25"/>
      <c r="C26" s="25"/>
      <c r="D26" s="25"/>
      <c r="E26" s="25"/>
      <c r="F26" s="25"/>
      <c r="G26" s="25"/>
      <c r="H26" s="25"/>
      <c r="I26" s="22"/>
      <c r="J26" s="22"/>
      <c r="K26" s="23"/>
      <c r="L26" s="23"/>
      <c r="M26" s="24" t="str">
        <f t="shared" si="3"/>
        <v/>
      </c>
      <c r="N26" s="24" t="str">
        <f>IF(OR(M26&lt;&gt;"",F26=""),"","V")</f>
        <v/>
      </c>
    </row>
    <row r="27" spans="1:14">
      <c r="A27" s="25"/>
      <c r="B27" s="25"/>
      <c r="C27" s="25"/>
      <c r="D27" s="25"/>
      <c r="E27" s="25"/>
      <c r="F27" s="25"/>
      <c r="G27" s="25"/>
      <c r="H27" s="25"/>
      <c r="I27" s="22"/>
      <c r="J27" s="22"/>
      <c r="K27" s="23"/>
      <c r="L27" s="23"/>
      <c r="M27" s="24" t="str">
        <f t="shared" si="3"/>
        <v/>
      </c>
      <c r="N27" s="24" t="str">
        <f>IF(OR(M27&lt;&gt;"",F27=""),"","V")</f>
        <v/>
      </c>
    </row>
    <row r="28" spans="1:14">
      <c r="A28" s="25"/>
      <c r="B28" s="25"/>
      <c r="C28" s="25"/>
      <c r="D28" s="25"/>
      <c r="E28" s="25"/>
      <c r="F28" s="25"/>
      <c r="G28" s="25"/>
      <c r="H28" s="25"/>
      <c r="I28" s="22"/>
      <c r="J28" s="22"/>
      <c r="K28" s="23"/>
      <c r="L28" s="23"/>
      <c r="M28" s="24" t="str">
        <f t="shared" si="3"/>
        <v/>
      </c>
      <c r="N28" s="24" t="str">
        <f>IF(OR(M28&lt;&gt;"",F28=""),"","V")</f>
        <v/>
      </c>
    </row>
    <row r="29" spans="1:14">
      <c r="A29" s="25"/>
      <c r="B29" s="25"/>
      <c r="C29" s="25"/>
      <c r="D29" s="25"/>
      <c r="E29" s="25"/>
      <c r="F29" s="25"/>
      <c r="G29" s="25"/>
      <c r="H29" s="25"/>
      <c r="I29" s="22"/>
      <c r="J29" s="22"/>
      <c r="K29" s="23"/>
      <c r="L29" s="23"/>
      <c r="M29" s="24" t="str">
        <f t="shared" si="3"/>
        <v/>
      </c>
      <c r="N29" s="24" t="str">
        <f>IF(OR(M29&lt;&gt;"",F29=""),"","V")</f>
        <v/>
      </c>
    </row>
    <row r="30" spans="1:14">
      <c r="A30" s="25"/>
      <c r="B30" s="25"/>
      <c r="C30" s="25"/>
      <c r="D30" s="25"/>
      <c r="E30" s="25"/>
      <c r="F30" s="25"/>
      <c r="G30" s="25"/>
      <c r="H30" s="25"/>
      <c r="I30" s="22"/>
      <c r="J30" s="22"/>
      <c r="K30" s="23"/>
      <c r="L30" s="23"/>
      <c r="M30" s="24" t="str">
        <f t="shared" si="3"/>
        <v/>
      </c>
      <c r="N30" s="24" t="str">
        <f>IF(OR(M30&lt;&gt;"",F30=""),"","V")</f>
        <v/>
      </c>
    </row>
    <row r="31" spans="1:14">
      <c r="A31" s="25"/>
      <c r="B31" s="25"/>
      <c r="C31" s="25"/>
      <c r="D31" s="25"/>
      <c r="E31" s="25"/>
      <c r="F31" s="25"/>
      <c r="G31" s="25"/>
      <c r="H31" s="25"/>
      <c r="I31" s="22"/>
      <c r="J31" s="22"/>
      <c r="K31" s="23"/>
      <c r="L31" s="23"/>
      <c r="M31" s="24" t="str">
        <f t="shared" si="3"/>
        <v/>
      </c>
      <c r="N31" s="24" t="str">
        <f>IF(OR(M31&lt;&gt;"",F31=""),"","V")</f>
        <v/>
      </c>
    </row>
    <row r="32" spans="1:14">
      <c r="A32" s="25"/>
      <c r="B32" s="25"/>
      <c r="C32" s="25"/>
      <c r="D32" s="25"/>
      <c r="E32" s="25"/>
      <c r="F32" s="25"/>
      <c r="G32" s="25"/>
      <c r="H32" s="25"/>
      <c r="I32" s="22"/>
      <c r="J32" s="22"/>
      <c r="K32" s="23"/>
      <c r="L32" s="23"/>
      <c r="M32" s="24" t="str">
        <f t="shared" si="3"/>
        <v/>
      </c>
      <c r="N32" s="24" t="str">
        <f>IF(OR(M32&lt;&gt;"",F32=""),"","V")</f>
        <v/>
      </c>
    </row>
    <row r="33" spans="1:14">
      <c r="A33" s="25"/>
      <c r="B33" s="25"/>
      <c r="C33" s="25"/>
      <c r="D33" s="25"/>
      <c r="E33" s="25"/>
      <c r="F33" s="25"/>
      <c r="G33" s="25"/>
      <c r="H33" s="25"/>
      <c r="I33" s="22"/>
      <c r="J33" s="22"/>
      <c r="K33" s="23"/>
      <c r="L33" s="23"/>
      <c r="M33" s="24" t="str">
        <f t="shared" si="3"/>
        <v/>
      </c>
      <c r="N33" s="24" t="str">
        <f>IF(OR(M33&lt;&gt;"",F33=""),"","V")</f>
        <v/>
      </c>
    </row>
    <row r="34" spans="1:14">
      <c r="A34" s="25"/>
      <c r="B34" s="25"/>
      <c r="C34" s="25"/>
      <c r="D34" s="25"/>
      <c r="E34" s="25"/>
      <c r="F34" s="25"/>
      <c r="G34" s="25"/>
      <c r="H34" s="25"/>
      <c r="I34" s="22"/>
      <c r="J34" s="22"/>
      <c r="K34" s="23"/>
      <c r="L34" s="23"/>
      <c r="M34" s="24" t="str">
        <f t="shared" si="3"/>
        <v/>
      </c>
      <c r="N34" s="24" t="str">
        <f>IF(OR(M34&lt;&gt;"",F34=""),"","V")</f>
        <v/>
      </c>
    </row>
    <row r="35" spans="1:14">
      <c r="A35" s="25"/>
      <c r="B35" s="25"/>
      <c r="C35" s="25"/>
      <c r="D35" s="25"/>
      <c r="E35" s="25"/>
      <c r="F35" s="25"/>
      <c r="G35" s="25"/>
      <c r="H35" s="25"/>
      <c r="I35" s="22"/>
      <c r="J35" s="22"/>
      <c r="K35" s="23"/>
      <c r="L35" s="23"/>
      <c r="M35" s="24" t="str">
        <f t="shared" si="3"/>
        <v/>
      </c>
      <c r="N35" s="24" t="str">
        <f>IF(OR(M35&lt;&gt;"",F35=""),"","V")</f>
        <v/>
      </c>
    </row>
    <row r="36" spans="1:14">
      <c r="A36" s="25"/>
      <c r="B36" s="25"/>
      <c r="C36" s="25"/>
      <c r="D36" s="25"/>
      <c r="E36" s="25"/>
      <c r="F36" s="25"/>
      <c r="G36" s="25"/>
      <c r="H36" s="25"/>
      <c r="I36" s="22"/>
      <c r="J36" s="22"/>
      <c r="K36" s="23"/>
      <c r="L36" s="23"/>
      <c r="M36" s="24" t="str">
        <f t="shared" si="3"/>
        <v/>
      </c>
      <c r="N36" s="24" t="str">
        <f>IF(OR(M36&lt;&gt;"",F36=""),"","V")</f>
        <v/>
      </c>
    </row>
    <row r="37" spans="1:14">
      <c r="A37" s="25"/>
      <c r="B37" s="25"/>
      <c r="C37" s="25"/>
      <c r="D37" s="25"/>
      <c r="E37" s="25"/>
      <c r="F37" s="25"/>
      <c r="G37" s="25"/>
      <c r="H37" s="25"/>
      <c r="I37" s="22"/>
      <c r="J37" s="22"/>
      <c r="K37" s="23"/>
      <c r="L37" s="23"/>
      <c r="M37" s="24" t="str">
        <f t="shared" si="3"/>
        <v/>
      </c>
      <c r="N37" s="24" t="str">
        <f>IF(OR(M37&lt;&gt;"",F37=""),"","V")</f>
        <v/>
      </c>
    </row>
    <row r="38" spans="1:14">
      <c r="A38" s="25"/>
      <c r="B38" s="25"/>
      <c r="C38" s="25"/>
      <c r="D38" s="25"/>
      <c r="E38" s="25"/>
      <c r="F38" s="25"/>
      <c r="G38" s="25"/>
      <c r="H38" s="25"/>
      <c r="I38" s="22"/>
      <c r="J38" s="22"/>
      <c r="K38" s="23"/>
      <c r="L38" s="23"/>
      <c r="M38" s="24" t="str">
        <f t="shared" si="3"/>
        <v/>
      </c>
      <c r="N38" s="24" t="str">
        <f>IF(OR(M38&lt;&gt;"",F38=""),"","V")</f>
        <v/>
      </c>
    </row>
    <row r="39" spans="1:14">
      <c r="A39" s="25"/>
      <c r="B39" s="25"/>
      <c r="C39" s="25"/>
      <c r="D39" s="25"/>
      <c r="E39" s="25"/>
      <c r="F39" s="25"/>
      <c r="G39" s="25"/>
      <c r="H39" s="25"/>
      <c r="I39" s="22"/>
      <c r="J39" s="22"/>
      <c r="K39" s="23"/>
      <c r="L39" s="23"/>
      <c r="M39" s="24" t="str">
        <f t="shared" si="3"/>
        <v/>
      </c>
      <c r="N39" s="24" t="str">
        <f>IF(OR(M39&lt;&gt;"",F39=""),"","V")</f>
        <v/>
      </c>
    </row>
    <row r="40" spans="1:14">
      <c r="A40" s="25"/>
      <c r="B40" s="25"/>
      <c r="C40" s="25"/>
      <c r="D40" s="25"/>
      <c r="E40" s="25"/>
      <c r="F40" s="25"/>
      <c r="G40" s="25"/>
      <c r="H40" s="25"/>
      <c r="I40" s="22"/>
      <c r="J40" s="22"/>
      <c r="K40" s="23"/>
      <c r="L40" s="23"/>
      <c r="M40" s="24" t="str">
        <f t="shared" si="3"/>
        <v/>
      </c>
      <c r="N40" s="24" t="str">
        <f>IF(OR(M40&lt;&gt;"",F40=""),"","V")</f>
        <v/>
      </c>
    </row>
    <row r="41" spans="1:14">
      <c r="A41" s="25"/>
      <c r="B41" s="25"/>
      <c r="C41" s="25"/>
      <c r="D41" s="25"/>
      <c r="E41" s="25"/>
      <c r="F41" s="25"/>
      <c r="G41" s="25"/>
      <c r="H41" s="25"/>
      <c r="I41" s="22"/>
      <c r="J41" s="22"/>
      <c r="K41" s="23"/>
      <c r="L41" s="23"/>
      <c r="M41" s="24" t="str">
        <f t="shared" si="3"/>
        <v/>
      </c>
      <c r="N41" s="24" t="str">
        <f>IF(OR(M41&lt;&gt;"",F41=""),"","V")</f>
        <v/>
      </c>
    </row>
    <row r="42" spans="1:14">
      <c r="A42" s="25"/>
      <c r="B42" s="25"/>
      <c r="C42" s="25"/>
      <c r="D42" s="25"/>
      <c r="E42" s="25"/>
      <c r="F42" s="25"/>
      <c r="G42" s="25"/>
      <c r="H42" s="25"/>
      <c r="I42" s="22"/>
      <c r="J42" s="22"/>
      <c r="K42" s="23"/>
      <c r="L42" s="23"/>
      <c r="M42" s="24" t="str">
        <f t="shared" si="3"/>
        <v/>
      </c>
      <c r="N42" s="24" t="str">
        <f>IF(OR(M42&lt;&gt;"",F42=""),"","V")</f>
        <v/>
      </c>
    </row>
    <row r="43" spans="1:14">
      <c r="A43" s="25"/>
      <c r="B43" s="25"/>
      <c r="C43" s="25"/>
      <c r="D43" s="25"/>
      <c r="E43" s="25"/>
      <c r="F43" s="25"/>
      <c r="G43" s="25"/>
      <c r="H43" s="25"/>
      <c r="I43" s="22"/>
      <c r="J43" s="22"/>
      <c r="K43" s="23"/>
      <c r="L43" s="23"/>
      <c r="M43" s="24" t="str">
        <f t="shared" si="3"/>
        <v/>
      </c>
      <c r="N43" s="24" t="str">
        <f>IF(OR(M43&lt;&gt;"",F43=""),"","V")</f>
        <v/>
      </c>
    </row>
    <row r="44" spans="1:14">
      <c r="A44" s="25"/>
      <c r="B44" s="25"/>
      <c r="C44" s="25"/>
      <c r="D44" s="25"/>
      <c r="E44" s="25"/>
      <c r="F44" s="25"/>
      <c r="G44" s="25"/>
      <c r="H44" s="25"/>
      <c r="I44" s="22"/>
      <c r="J44" s="22"/>
      <c r="K44" s="23"/>
      <c r="L44" s="23"/>
      <c r="M44" s="24" t="str">
        <f t="shared" si="3"/>
        <v/>
      </c>
      <c r="N44" s="24" t="str">
        <f>IF(OR(M44&lt;&gt;"",F44=""),"","V")</f>
        <v/>
      </c>
    </row>
    <row r="45" spans="1:14">
      <c r="A45" s="25"/>
      <c r="B45" s="25"/>
      <c r="C45" s="25"/>
      <c r="D45" s="25"/>
      <c r="E45" s="25"/>
      <c r="F45" s="25"/>
      <c r="G45" s="25"/>
      <c r="H45" s="25"/>
      <c r="I45" s="22"/>
      <c r="J45" s="22"/>
      <c r="K45" s="23"/>
      <c r="L45" s="23"/>
      <c r="M45" s="24" t="str">
        <f t="shared" si="3"/>
        <v/>
      </c>
      <c r="N45" s="24" t="str">
        <f>IF(OR(M45&lt;&gt;"",F45=""),"","V")</f>
        <v/>
      </c>
    </row>
    <row r="46" spans="1:14">
      <c r="A46" s="25"/>
      <c r="B46" s="25"/>
      <c r="C46" s="25"/>
      <c r="D46" s="25"/>
      <c r="E46" s="25"/>
      <c r="F46" s="25"/>
      <c r="G46" s="25"/>
      <c r="H46" s="25"/>
      <c r="I46" s="22"/>
      <c r="J46" s="22"/>
      <c r="K46" s="23"/>
      <c r="L46" s="23"/>
      <c r="M46" s="24" t="str">
        <f t="shared" si="3"/>
        <v/>
      </c>
      <c r="N46" s="24" t="str">
        <f>IF(OR(M46&lt;&gt;"",F46=""),"","V")</f>
        <v/>
      </c>
    </row>
    <row r="47" spans="1:14">
      <c r="A47" s="25"/>
      <c r="B47" s="25"/>
      <c r="C47" s="25"/>
      <c r="D47" s="25"/>
      <c r="E47" s="25"/>
      <c r="F47" s="25"/>
      <c r="G47" s="25"/>
      <c r="H47" s="25"/>
      <c r="I47" s="22"/>
      <c r="J47" s="22"/>
      <c r="K47" s="23"/>
      <c r="L47" s="23"/>
      <c r="M47" s="24" t="str">
        <f t="shared" si="3"/>
        <v/>
      </c>
      <c r="N47" s="24" t="str">
        <f>IF(OR(M47&lt;&gt;"",F47=""),"","V")</f>
        <v/>
      </c>
    </row>
    <row r="48" spans="1:14">
      <c r="A48" s="25"/>
      <c r="B48" s="25"/>
      <c r="C48" s="25"/>
      <c r="D48" s="25"/>
      <c r="E48" s="25"/>
      <c r="F48" s="25"/>
      <c r="G48" s="25"/>
      <c r="H48" s="25"/>
      <c r="I48" s="22"/>
      <c r="J48" s="22"/>
      <c r="K48" s="23"/>
      <c r="L48" s="23"/>
      <c r="M48" s="24" t="str">
        <f t="shared" si="3"/>
        <v/>
      </c>
      <c r="N48" s="24" t="str">
        <f>IF(OR(M48&lt;&gt;"",F48=""),"","V")</f>
        <v/>
      </c>
    </row>
    <row r="49" spans="1:14">
      <c r="A49" s="25"/>
      <c r="B49" s="25"/>
      <c r="C49" s="25"/>
      <c r="D49" s="25"/>
      <c r="E49" s="25"/>
      <c r="F49" s="25"/>
      <c r="G49" s="25"/>
      <c r="H49" s="25"/>
      <c r="I49" s="22"/>
      <c r="J49" s="22"/>
      <c r="K49" s="23"/>
      <c r="L49" s="23"/>
      <c r="M49" s="24" t="str">
        <f t="shared" si="3"/>
        <v/>
      </c>
      <c r="N49" s="24" t="str">
        <f>IF(OR(M49&lt;&gt;"",F49=""),"","V")</f>
        <v/>
      </c>
    </row>
    <row r="50" spans="1:14">
      <c r="A50" s="25"/>
      <c r="B50" s="25"/>
      <c r="C50" s="25"/>
      <c r="D50" s="25"/>
      <c r="E50" s="25"/>
      <c r="F50" s="25"/>
      <c r="G50" s="25"/>
      <c r="H50" s="25"/>
      <c r="I50" s="22"/>
      <c r="J50" s="22"/>
      <c r="K50" s="23"/>
      <c r="L50" s="23"/>
      <c r="M50" s="24" t="str">
        <f t="shared" si="3"/>
        <v/>
      </c>
      <c r="N50" s="24" t="str">
        <f>IF(OR(M50&lt;&gt;"",F50=""),"","V")</f>
        <v/>
      </c>
    </row>
    <row r="51" spans="1:14">
      <c r="A51" s="25"/>
      <c r="B51" s="25"/>
      <c r="C51" s="25"/>
      <c r="D51" s="25"/>
      <c r="E51" s="25"/>
      <c r="F51" s="25"/>
      <c r="G51" s="25"/>
      <c r="H51" s="25"/>
      <c r="I51" s="22"/>
      <c r="J51" s="22"/>
      <c r="K51" s="23"/>
      <c r="L51" s="23"/>
      <c r="M51" s="24" t="str">
        <f t="shared" si="3"/>
        <v/>
      </c>
      <c r="N51" s="24" t="str">
        <f>IF(OR(M51&lt;&gt;"",F51=""),"","V")</f>
        <v/>
      </c>
    </row>
    <row r="52" spans="1:14">
      <c r="A52" s="25"/>
      <c r="B52" s="25"/>
      <c r="C52" s="25"/>
      <c r="D52" s="25"/>
      <c r="E52" s="25"/>
      <c r="F52" s="25"/>
      <c r="G52" s="25"/>
      <c r="H52" s="25"/>
      <c r="I52" s="22"/>
      <c r="J52" s="22"/>
      <c r="K52" s="23"/>
      <c r="L52" s="23"/>
      <c r="M52" s="24" t="str">
        <f t="shared" si="3"/>
        <v/>
      </c>
      <c r="N52" s="24" t="str">
        <f>IF(OR(M52&lt;&gt;"",F52=""),"","V")</f>
        <v/>
      </c>
    </row>
    <row r="53" spans="1:14">
      <c r="A53" s="25"/>
      <c r="B53" s="25"/>
      <c r="C53" s="25"/>
      <c r="D53" s="25"/>
      <c r="E53" s="25"/>
      <c r="F53" s="25"/>
      <c r="G53" s="25"/>
      <c r="H53" s="25"/>
      <c r="I53" s="22"/>
      <c r="J53" s="22"/>
      <c r="K53" s="23"/>
      <c r="L53" s="23"/>
      <c r="M53" s="24" t="str">
        <f t="shared" si="3"/>
        <v/>
      </c>
      <c r="N53" s="24" t="str">
        <f>IF(OR(M53&lt;&gt;"",F53=""),"","V")</f>
        <v/>
      </c>
    </row>
    <row r="54" spans="1:14">
      <c r="A54" s="25"/>
      <c r="B54" s="25"/>
      <c r="C54" s="25"/>
      <c r="D54" s="25"/>
      <c r="E54" s="25"/>
      <c r="F54" s="25"/>
      <c r="G54" s="25"/>
      <c r="H54" s="25"/>
      <c r="I54" s="22"/>
      <c r="J54" s="22"/>
      <c r="K54" s="23"/>
      <c r="L54" s="23"/>
      <c r="M54" s="24" t="str">
        <f t="shared" si="3"/>
        <v/>
      </c>
      <c r="N54" s="24" t="str">
        <f>IF(OR(M54&lt;&gt;"",F54=""),"","V")</f>
        <v/>
      </c>
    </row>
    <row r="55" spans="1:14">
      <c r="A55" s="25"/>
      <c r="B55" s="25"/>
      <c r="C55" s="25"/>
      <c r="D55" s="25"/>
      <c r="E55" s="25"/>
      <c r="F55" s="25"/>
      <c r="G55" s="25"/>
      <c r="H55" s="25"/>
      <c r="I55" s="22"/>
      <c r="J55" s="22"/>
      <c r="K55" s="23"/>
      <c r="L55" s="23"/>
      <c r="M55" s="24" t="str">
        <f t="shared" si="3"/>
        <v/>
      </c>
      <c r="N55" s="24" t="str">
        <f>IF(OR(M55&lt;&gt;"",F55=""),"","V")</f>
        <v/>
      </c>
    </row>
    <row r="56" spans="1:14">
      <c r="A56" s="25"/>
      <c r="B56" s="25"/>
      <c r="C56" s="25"/>
      <c r="D56" s="25"/>
      <c r="E56" s="25"/>
      <c r="F56" s="25"/>
      <c r="G56" s="25"/>
      <c r="H56" s="25"/>
      <c r="I56" s="22"/>
      <c r="J56" s="22"/>
      <c r="K56" s="23"/>
      <c r="L56" s="23"/>
      <c r="M56" s="24" t="str">
        <f t="shared" si="3"/>
        <v/>
      </c>
      <c r="N56" s="24" t="str">
        <f>IF(OR(M56&lt;&gt;"",F56=""),"","V")</f>
        <v/>
      </c>
    </row>
    <row r="57" spans="1:14">
      <c r="A57" s="25"/>
      <c r="B57" s="25"/>
      <c r="C57" s="25"/>
      <c r="D57" s="25"/>
      <c r="E57" s="25"/>
      <c r="F57" s="25"/>
      <c r="G57" s="25"/>
      <c r="H57" s="25"/>
      <c r="I57" s="22"/>
      <c r="J57" s="22"/>
      <c r="K57" s="23"/>
      <c r="L57" s="23"/>
      <c r="M57" s="24" t="str">
        <f t="shared" si="3"/>
        <v/>
      </c>
      <c r="N57" s="24" t="str">
        <f>IF(OR(M57&lt;&gt;"",F57=""),"","V")</f>
        <v/>
      </c>
    </row>
    <row r="58" spans="1:14">
      <c r="A58" s="25"/>
      <c r="B58" s="25"/>
      <c r="C58" s="25"/>
      <c r="D58" s="25"/>
      <c r="E58" s="25"/>
      <c r="F58" s="25"/>
      <c r="G58" s="25"/>
      <c r="H58" s="25"/>
      <c r="I58" s="22"/>
      <c r="J58" s="22"/>
      <c r="K58" s="23"/>
      <c r="L58" s="23"/>
      <c r="M58" s="24" t="str">
        <f t="shared" si="3"/>
        <v/>
      </c>
      <c r="N58" s="24" t="str">
        <f>IF(OR(M58&lt;&gt;"",F58=""),"","V")</f>
        <v/>
      </c>
    </row>
    <row r="59" spans="1:14">
      <c r="A59" s="25"/>
      <c r="B59" s="25"/>
      <c r="C59" s="25"/>
      <c r="D59" s="25"/>
      <c r="E59" s="25"/>
      <c r="F59" s="25"/>
      <c r="G59" s="25"/>
      <c r="H59" s="25"/>
      <c r="I59" s="22"/>
      <c r="J59" s="22"/>
      <c r="K59" s="23"/>
      <c r="L59" s="23"/>
      <c r="M59" s="24" t="str">
        <f t="shared" si="3"/>
        <v/>
      </c>
      <c r="N59" s="24" t="str">
        <f>IF(OR(M59&lt;&gt;"",F59=""),"","V")</f>
        <v/>
      </c>
    </row>
    <row r="60" spans="1:14">
      <c r="A60" s="25"/>
      <c r="B60" s="25"/>
      <c r="C60" s="25"/>
      <c r="D60" s="25"/>
      <c r="E60" s="25"/>
      <c r="F60" s="25"/>
      <c r="G60" s="25"/>
      <c r="H60" s="25"/>
      <c r="I60" s="22"/>
      <c r="J60" s="22"/>
      <c r="K60" s="23"/>
      <c r="L60" s="23"/>
      <c r="M60" s="24" t="str">
        <f t="shared" si="3"/>
        <v/>
      </c>
      <c r="N60" s="24" t="str">
        <f>IF(OR(M60&lt;&gt;"",F60=""),"","V")</f>
        <v/>
      </c>
    </row>
    <row r="61" spans="1:14">
      <c r="A61" s="25"/>
      <c r="B61" s="25"/>
      <c r="C61" s="25"/>
      <c r="D61" s="25"/>
      <c r="E61" s="25"/>
      <c r="F61" s="25"/>
      <c r="G61" s="25"/>
      <c r="H61" s="25"/>
      <c r="I61" s="22"/>
      <c r="J61" s="22"/>
      <c r="K61" s="23"/>
      <c r="L61" s="23"/>
      <c r="M61" s="24" t="str">
        <f t="shared" si="3"/>
        <v/>
      </c>
      <c r="N61" s="24" t="str">
        <f>IF(OR(M61&lt;&gt;"",F61=""),"","V")</f>
        <v/>
      </c>
    </row>
    <row r="62" spans="1:14">
      <c r="A62" s="25"/>
      <c r="B62" s="25"/>
      <c r="C62" s="25"/>
      <c r="D62" s="25"/>
      <c r="E62" s="25"/>
      <c r="F62" s="25"/>
      <c r="G62" s="25"/>
      <c r="H62" s="25"/>
      <c r="I62" s="22"/>
      <c r="J62" s="22"/>
      <c r="K62" s="23"/>
      <c r="L62" s="23"/>
      <c r="M62" s="24" t="str">
        <f t="shared" si="3"/>
        <v/>
      </c>
      <c r="N62" s="24" t="str">
        <f>IF(OR(M62&lt;&gt;"",F62=""),"","V")</f>
        <v/>
      </c>
    </row>
    <row r="63" spans="1:14">
      <c r="A63" s="25"/>
      <c r="B63" s="25"/>
      <c r="C63" s="25"/>
      <c r="D63" s="25"/>
      <c r="E63" s="25"/>
      <c r="F63" s="25"/>
      <c r="G63" s="25"/>
      <c r="H63" s="25"/>
      <c r="I63" s="22"/>
      <c r="J63" s="22"/>
      <c r="K63" s="23"/>
      <c r="L63" s="23"/>
      <c r="M63" s="24" t="str">
        <f t="shared" si="3"/>
        <v/>
      </c>
      <c r="N63" s="24" t="str">
        <f>IF(OR(M63&lt;&gt;"",F63=""),"","V")</f>
        <v/>
      </c>
    </row>
    <row r="64" spans="1:14">
      <c r="A64" s="25"/>
      <c r="B64" s="25"/>
      <c r="C64" s="25"/>
      <c r="D64" s="25"/>
      <c r="E64" s="25"/>
      <c r="F64" s="25"/>
      <c r="G64" s="25"/>
      <c r="H64" s="25"/>
      <c r="I64" s="22"/>
      <c r="J64" s="22"/>
      <c r="K64" s="23"/>
      <c r="L64" s="23"/>
      <c r="M64" s="24" t="str">
        <f t="shared" si="3"/>
        <v/>
      </c>
      <c r="N64" s="24" t="str">
        <f>IF(OR(M64&lt;&gt;"",F64=""),"","V")</f>
        <v/>
      </c>
    </row>
    <row r="65" spans="1:14">
      <c r="A65" s="25"/>
      <c r="B65" s="25"/>
      <c r="C65" s="25"/>
      <c r="D65" s="25"/>
      <c r="E65" s="25"/>
      <c r="F65" s="25"/>
      <c r="G65" s="25"/>
      <c r="H65" s="25"/>
      <c r="I65" s="22"/>
      <c r="J65" s="22"/>
      <c r="K65" s="23"/>
      <c r="L65" s="23"/>
      <c r="M65" s="24" t="str">
        <f t="shared" si="3"/>
        <v/>
      </c>
      <c r="N65" s="24" t="str">
        <f>IF(OR(M65&lt;&gt;"",F65=""),"","V")</f>
        <v/>
      </c>
    </row>
    <row r="66" spans="1:14">
      <c r="A66" s="25"/>
      <c r="B66" s="25"/>
      <c r="C66" s="25"/>
      <c r="D66" s="25"/>
      <c r="E66" s="25"/>
      <c r="F66" s="25"/>
      <c r="G66" s="25"/>
      <c r="H66" s="25"/>
      <c r="I66" s="22"/>
      <c r="J66" s="22"/>
      <c r="K66" s="23"/>
      <c r="L66" s="23"/>
      <c r="M66" s="24" t="str">
        <f t="shared" si="3"/>
        <v/>
      </c>
      <c r="N66" s="24" t="str">
        <f>IF(OR(M66&lt;&gt;"",F66=""),"","V")</f>
        <v/>
      </c>
    </row>
    <row r="67" spans="1:14">
      <c r="A67" s="25"/>
      <c r="B67" s="25"/>
      <c r="C67" s="25"/>
      <c r="D67" s="25"/>
      <c r="E67" s="25"/>
      <c r="F67" s="25"/>
      <c r="G67" s="25"/>
      <c r="H67" s="25"/>
      <c r="I67" s="22"/>
      <c r="J67" s="22"/>
      <c r="K67" s="23"/>
      <c r="L67" s="23"/>
      <c r="M67" s="24" t="str">
        <f t="shared" si="3"/>
        <v/>
      </c>
      <c r="N67" s="24" t="str">
        <f>IF(OR(M67&lt;&gt;"",F67=""),"","V")</f>
        <v/>
      </c>
    </row>
    <row r="68" spans="1:14">
      <c r="A68" s="25"/>
      <c r="B68" s="25"/>
      <c r="C68" s="25"/>
      <c r="D68" s="25"/>
      <c r="E68" s="25"/>
      <c r="F68" s="25"/>
      <c r="G68" s="25"/>
      <c r="H68" s="25"/>
      <c r="I68" s="22"/>
      <c r="J68" s="22"/>
      <c r="K68" s="23"/>
      <c r="L68" s="23"/>
      <c r="M68" s="24" t="str">
        <f t="shared" si="3"/>
        <v/>
      </c>
      <c r="N68" s="24" t="str">
        <f>IF(OR(M68&lt;&gt;"",F68=""),"","V")</f>
        <v/>
      </c>
    </row>
    <row r="69" spans="1:14">
      <c r="A69" s="25"/>
      <c r="B69" s="25"/>
      <c r="C69" s="25"/>
      <c r="D69" s="25"/>
      <c r="E69" s="25"/>
      <c r="F69" s="25"/>
      <c r="G69" s="25"/>
      <c r="H69" s="25"/>
      <c r="I69" s="22"/>
      <c r="J69" s="22"/>
      <c r="K69" s="23"/>
      <c r="L69" s="23"/>
      <c r="M69" s="24" t="str">
        <f t="shared" si="3"/>
        <v/>
      </c>
      <c r="N69" s="24" t="str">
        <f>IF(OR(M69&lt;&gt;"",F69=""),"","V")</f>
        <v/>
      </c>
    </row>
    <row r="70" spans="1:14">
      <c r="A70" s="25"/>
      <c r="B70" s="25"/>
      <c r="C70" s="25"/>
      <c r="D70" s="25"/>
      <c r="E70" s="25"/>
      <c r="F70" s="25"/>
      <c r="G70" s="25"/>
      <c r="H70" s="25"/>
      <c r="I70" s="22"/>
      <c r="J70" s="22"/>
      <c r="K70" s="23"/>
      <c r="L70" s="23"/>
      <c r="M70" s="24" t="str">
        <f t="shared" si="3"/>
        <v/>
      </c>
      <c r="N70" s="24" t="str">
        <f>IF(OR(M70&lt;&gt;"",F70=""),"","V")</f>
        <v/>
      </c>
    </row>
    <row r="71" spans="1:14">
      <c r="A71" s="25"/>
      <c r="B71" s="25"/>
      <c r="C71" s="25"/>
      <c r="D71" s="25"/>
      <c r="E71" s="25"/>
      <c r="F71" s="25"/>
      <c r="G71" s="25"/>
      <c r="H71" s="25"/>
      <c r="I71" s="22"/>
      <c r="J71" s="22"/>
      <c r="K71" s="23"/>
      <c r="L71" s="23"/>
      <c r="M71" s="24" t="str">
        <f t="shared" si="3"/>
        <v/>
      </c>
      <c r="N71" s="24" t="str">
        <f>IF(OR(M71&lt;&gt;"",F71=""),"","V")</f>
        <v/>
      </c>
    </row>
    <row r="72" spans="1:14">
      <c r="A72" s="25"/>
      <c r="B72" s="25"/>
      <c r="C72" s="25"/>
      <c r="D72" s="25"/>
      <c r="E72" s="25"/>
      <c r="F72" s="25"/>
      <c r="G72" s="25"/>
      <c r="H72" s="25"/>
      <c r="I72" s="22"/>
      <c r="J72" s="22"/>
      <c r="K72" s="23"/>
      <c r="L72" s="23"/>
      <c r="M72" s="24" t="str">
        <f t="shared" ref="M72:M135" si="4">IF(L72="","","V")</f>
        <v/>
      </c>
      <c r="N72" s="24" t="str">
        <f>IF(OR(M72&lt;&gt;"",F72=""),"","V")</f>
        <v/>
      </c>
    </row>
    <row r="73" spans="1:14">
      <c r="A73" s="25"/>
      <c r="B73" s="25"/>
      <c r="C73" s="25"/>
      <c r="D73" s="25"/>
      <c r="E73" s="25"/>
      <c r="F73" s="25"/>
      <c r="G73" s="25"/>
      <c r="H73" s="25"/>
      <c r="I73" s="22"/>
      <c r="J73" s="22"/>
      <c r="K73" s="23"/>
      <c r="L73" s="23"/>
      <c r="M73" s="24" t="str">
        <f t="shared" si="4"/>
        <v/>
      </c>
      <c r="N73" s="24" t="str">
        <f>IF(OR(M73&lt;&gt;"",F73=""),"","V")</f>
        <v/>
      </c>
    </row>
    <row r="74" spans="1:14">
      <c r="A74" s="25"/>
      <c r="B74" s="25"/>
      <c r="C74" s="25"/>
      <c r="D74" s="25"/>
      <c r="E74" s="25"/>
      <c r="F74" s="25"/>
      <c r="G74" s="25"/>
      <c r="H74" s="25"/>
      <c r="I74" s="22"/>
      <c r="J74" s="22"/>
      <c r="K74" s="23"/>
      <c r="L74" s="23"/>
      <c r="M74" s="24" t="str">
        <f t="shared" si="4"/>
        <v/>
      </c>
      <c r="N74" s="24" t="str">
        <f>IF(OR(M74&lt;&gt;"",F74=""),"","V")</f>
        <v/>
      </c>
    </row>
    <row r="75" spans="1:14">
      <c r="A75" s="25"/>
      <c r="B75" s="25"/>
      <c r="C75" s="25"/>
      <c r="D75" s="25"/>
      <c r="E75" s="25"/>
      <c r="F75" s="25"/>
      <c r="G75" s="25"/>
      <c r="H75" s="25"/>
      <c r="I75" s="22"/>
      <c r="J75" s="22"/>
      <c r="K75" s="23"/>
      <c r="L75" s="23"/>
      <c r="M75" s="24" t="str">
        <f t="shared" si="4"/>
        <v/>
      </c>
      <c r="N75" s="24" t="str">
        <f>IF(OR(M75&lt;&gt;"",F75=""),"","V")</f>
        <v/>
      </c>
    </row>
    <row r="76" spans="1:14">
      <c r="A76" s="25"/>
      <c r="B76" s="25"/>
      <c r="C76" s="25"/>
      <c r="D76" s="25"/>
      <c r="E76" s="25"/>
      <c r="F76" s="25"/>
      <c r="G76" s="25"/>
      <c r="H76" s="25"/>
      <c r="I76" s="22"/>
      <c r="J76" s="22"/>
      <c r="K76" s="23"/>
      <c r="L76" s="23"/>
      <c r="M76" s="24" t="str">
        <f t="shared" si="4"/>
        <v/>
      </c>
      <c r="N76" s="24" t="str">
        <f>IF(OR(M76&lt;&gt;"",F76=""),"","V")</f>
        <v/>
      </c>
    </row>
    <row r="77" spans="1:14">
      <c r="A77" s="25"/>
      <c r="B77" s="25"/>
      <c r="C77" s="25"/>
      <c r="D77" s="25"/>
      <c r="E77" s="25"/>
      <c r="F77" s="25"/>
      <c r="G77" s="25"/>
      <c r="H77" s="25"/>
      <c r="I77" s="22"/>
      <c r="J77" s="22"/>
      <c r="K77" s="23"/>
      <c r="L77" s="23"/>
      <c r="M77" s="24" t="str">
        <f t="shared" si="4"/>
        <v/>
      </c>
      <c r="N77" s="24" t="str">
        <f>IF(OR(M77&lt;&gt;"",F77=""),"","V")</f>
        <v/>
      </c>
    </row>
    <row r="78" spans="1:14">
      <c r="A78" s="25"/>
      <c r="B78" s="25"/>
      <c r="C78" s="25"/>
      <c r="D78" s="25"/>
      <c r="E78" s="25"/>
      <c r="F78" s="25"/>
      <c r="G78" s="25"/>
      <c r="H78" s="25"/>
      <c r="I78" s="22"/>
      <c r="J78" s="22"/>
      <c r="K78" s="23"/>
      <c r="L78" s="23"/>
      <c r="M78" s="24" t="str">
        <f t="shared" si="4"/>
        <v/>
      </c>
      <c r="N78" s="24" t="str">
        <f>IF(OR(M78&lt;&gt;"",F78=""),"","V")</f>
        <v/>
      </c>
    </row>
    <row r="79" spans="1:14">
      <c r="A79" s="25"/>
      <c r="B79" s="25"/>
      <c r="C79" s="25"/>
      <c r="D79" s="25"/>
      <c r="E79" s="25"/>
      <c r="F79" s="25"/>
      <c r="G79" s="25"/>
      <c r="H79" s="25"/>
      <c r="I79" s="22"/>
      <c r="J79" s="22"/>
      <c r="K79" s="23"/>
      <c r="L79" s="23"/>
      <c r="M79" s="24" t="str">
        <f t="shared" si="4"/>
        <v/>
      </c>
      <c r="N79" s="24" t="str">
        <f>IF(OR(M79&lt;&gt;"",F79=""),"","V")</f>
        <v/>
      </c>
    </row>
    <row r="80" spans="1:14">
      <c r="A80" s="25"/>
      <c r="B80" s="25"/>
      <c r="C80" s="25"/>
      <c r="D80" s="25"/>
      <c r="E80" s="25"/>
      <c r="F80" s="25"/>
      <c r="G80" s="25"/>
      <c r="H80" s="25"/>
      <c r="I80" s="22"/>
      <c r="J80" s="22"/>
      <c r="K80" s="23"/>
      <c r="L80" s="23"/>
      <c r="M80" s="24" t="str">
        <f t="shared" si="4"/>
        <v/>
      </c>
      <c r="N80" s="24" t="str">
        <f>IF(OR(M80&lt;&gt;"",F80=""),"","V")</f>
        <v/>
      </c>
    </row>
    <row r="81" spans="1:14">
      <c r="A81" s="25"/>
      <c r="B81" s="25"/>
      <c r="C81" s="25"/>
      <c r="D81" s="25"/>
      <c r="E81" s="25"/>
      <c r="F81" s="25"/>
      <c r="G81" s="25"/>
      <c r="H81" s="25"/>
      <c r="I81" s="22"/>
      <c r="J81" s="22"/>
      <c r="K81" s="23"/>
      <c r="L81" s="23"/>
      <c r="M81" s="24" t="str">
        <f t="shared" si="4"/>
        <v/>
      </c>
      <c r="N81" s="24" t="str">
        <f>IF(OR(M81&lt;&gt;"",F81=""),"","V")</f>
        <v/>
      </c>
    </row>
    <row r="82" spans="1:14">
      <c r="A82" s="25"/>
      <c r="B82" s="25"/>
      <c r="C82" s="25"/>
      <c r="D82" s="25"/>
      <c r="E82" s="25"/>
      <c r="F82" s="25"/>
      <c r="G82" s="25"/>
      <c r="H82" s="25"/>
      <c r="I82" s="22"/>
      <c r="J82" s="22"/>
      <c r="K82" s="23"/>
      <c r="L82" s="23"/>
      <c r="M82" s="24" t="str">
        <f t="shared" si="4"/>
        <v/>
      </c>
      <c r="N82" s="24" t="str">
        <f>IF(OR(M82&lt;&gt;"",F82=""),"","V")</f>
        <v/>
      </c>
    </row>
    <row r="83" spans="1:14">
      <c r="A83" s="25"/>
      <c r="B83" s="25"/>
      <c r="C83" s="25"/>
      <c r="D83" s="25"/>
      <c r="E83" s="25"/>
      <c r="F83" s="25"/>
      <c r="G83" s="25"/>
      <c r="H83" s="25"/>
      <c r="I83" s="22"/>
      <c r="J83" s="22"/>
      <c r="K83" s="23"/>
      <c r="L83" s="23"/>
      <c r="M83" s="24" t="str">
        <f t="shared" si="4"/>
        <v/>
      </c>
      <c r="N83" s="24" t="str">
        <f>IF(OR(M83&lt;&gt;"",F83=""),"","V")</f>
        <v/>
      </c>
    </row>
    <row r="84" spans="1:14">
      <c r="A84" s="25"/>
      <c r="B84" s="25"/>
      <c r="C84" s="25"/>
      <c r="D84" s="25"/>
      <c r="E84" s="25"/>
      <c r="F84" s="25"/>
      <c r="G84" s="25"/>
      <c r="H84" s="25"/>
      <c r="I84" s="22"/>
      <c r="J84" s="22"/>
      <c r="K84" s="23"/>
      <c r="L84" s="23"/>
      <c r="M84" s="24" t="str">
        <f t="shared" si="4"/>
        <v/>
      </c>
      <c r="N84" s="24" t="str">
        <f>IF(OR(M84&lt;&gt;"",F84=""),"","V")</f>
        <v/>
      </c>
    </row>
    <row r="85" spans="1:14">
      <c r="A85" s="25"/>
      <c r="B85" s="25"/>
      <c r="C85" s="25"/>
      <c r="D85" s="25"/>
      <c r="E85" s="25"/>
      <c r="F85" s="25"/>
      <c r="G85" s="25"/>
      <c r="H85" s="25"/>
      <c r="I85" s="22"/>
      <c r="J85" s="22"/>
      <c r="K85" s="23"/>
      <c r="L85" s="23"/>
      <c r="M85" s="24" t="str">
        <f t="shared" si="4"/>
        <v/>
      </c>
      <c r="N85" s="24" t="str">
        <f>IF(OR(M85&lt;&gt;"",F85=""),"","V")</f>
        <v/>
      </c>
    </row>
    <row r="86" spans="1:14">
      <c r="A86" s="25"/>
      <c r="B86" s="25"/>
      <c r="C86" s="25"/>
      <c r="D86" s="25"/>
      <c r="E86" s="25"/>
      <c r="F86" s="25"/>
      <c r="G86" s="25"/>
      <c r="H86" s="25"/>
      <c r="I86" s="22"/>
      <c r="J86" s="22"/>
      <c r="K86" s="23"/>
      <c r="L86" s="23"/>
      <c r="M86" s="24" t="str">
        <f t="shared" si="4"/>
        <v/>
      </c>
      <c r="N86" s="24" t="str">
        <f>IF(OR(M86&lt;&gt;"",F86=""),"","V")</f>
        <v/>
      </c>
    </row>
    <row r="87" spans="1:14">
      <c r="A87" s="25"/>
      <c r="B87" s="25"/>
      <c r="C87" s="25"/>
      <c r="D87" s="25"/>
      <c r="E87" s="25"/>
      <c r="F87" s="25"/>
      <c r="G87" s="25"/>
      <c r="H87" s="25"/>
      <c r="I87" s="22"/>
      <c r="J87" s="22"/>
      <c r="K87" s="23"/>
      <c r="L87" s="23"/>
      <c r="M87" s="24" t="str">
        <f t="shared" si="4"/>
        <v/>
      </c>
      <c r="N87" s="24" t="str">
        <f>IF(OR(M87&lt;&gt;"",F87=""),"","V")</f>
        <v/>
      </c>
    </row>
    <row r="88" spans="1:14">
      <c r="A88" s="25"/>
      <c r="B88" s="25"/>
      <c r="C88" s="25"/>
      <c r="D88" s="25"/>
      <c r="E88" s="25"/>
      <c r="F88" s="25"/>
      <c r="G88" s="25"/>
      <c r="H88" s="25"/>
      <c r="I88" s="22"/>
      <c r="J88" s="22"/>
      <c r="K88" s="23"/>
      <c r="L88" s="23"/>
      <c r="M88" s="24" t="str">
        <f t="shared" si="4"/>
        <v/>
      </c>
      <c r="N88" s="24" t="str">
        <f>IF(OR(M88&lt;&gt;"",F88=""),"","V")</f>
        <v/>
      </c>
    </row>
    <row r="89" spans="1:14">
      <c r="A89" s="25"/>
      <c r="B89" s="25"/>
      <c r="C89" s="25"/>
      <c r="D89" s="25"/>
      <c r="E89" s="25"/>
      <c r="F89" s="25"/>
      <c r="G89" s="25"/>
      <c r="H89" s="25"/>
      <c r="I89" s="22"/>
      <c r="J89" s="22"/>
      <c r="K89" s="23"/>
      <c r="L89" s="23"/>
      <c r="M89" s="24" t="str">
        <f t="shared" si="4"/>
        <v/>
      </c>
      <c r="N89" s="24" t="str">
        <f>IF(OR(M89&lt;&gt;"",F89=""),"","V")</f>
        <v/>
      </c>
    </row>
    <row r="90" spans="1:14">
      <c r="A90" s="25"/>
      <c r="B90" s="25"/>
      <c r="C90" s="25"/>
      <c r="D90" s="25"/>
      <c r="E90" s="25"/>
      <c r="F90" s="25"/>
      <c r="G90" s="25"/>
      <c r="H90" s="25"/>
      <c r="I90" s="22"/>
      <c r="J90" s="22"/>
      <c r="K90" s="23"/>
      <c r="L90" s="23"/>
      <c r="M90" s="24" t="str">
        <f t="shared" si="4"/>
        <v/>
      </c>
      <c r="N90" s="24" t="str">
        <f>IF(OR(M90&lt;&gt;"",F90=""),"","V")</f>
        <v/>
      </c>
    </row>
    <row r="91" spans="1:14">
      <c r="A91" s="25"/>
      <c r="B91" s="25"/>
      <c r="C91" s="25"/>
      <c r="D91" s="25"/>
      <c r="E91" s="25"/>
      <c r="F91" s="25"/>
      <c r="G91" s="25"/>
      <c r="H91" s="25"/>
      <c r="I91" s="22"/>
      <c r="J91" s="22"/>
      <c r="K91" s="23"/>
      <c r="L91" s="23"/>
      <c r="M91" s="24" t="str">
        <f t="shared" si="4"/>
        <v/>
      </c>
      <c r="N91" s="24" t="str">
        <f>IF(OR(M91&lt;&gt;"",F91=""),"","V")</f>
        <v/>
      </c>
    </row>
    <row r="92" spans="1:14">
      <c r="A92" s="25"/>
      <c r="B92" s="25"/>
      <c r="C92" s="25"/>
      <c r="D92" s="25"/>
      <c r="E92" s="25"/>
      <c r="F92" s="25"/>
      <c r="G92" s="25"/>
      <c r="H92" s="25"/>
      <c r="I92" s="22"/>
      <c r="J92" s="22"/>
      <c r="K92" s="23"/>
      <c r="L92" s="23"/>
      <c r="M92" s="24" t="str">
        <f t="shared" si="4"/>
        <v/>
      </c>
      <c r="N92" s="24" t="str">
        <f>IF(OR(M92&lt;&gt;"",F92=""),"","V")</f>
        <v/>
      </c>
    </row>
    <row r="93" spans="1:14">
      <c r="A93" s="25"/>
      <c r="B93" s="25"/>
      <c r="C93" s="25"/>
      <c r="D93" s="25"/>
      <c r="E93" s="25"/>
      <c r="F93" s="25"/>
      <c r="G93" s="25"/>
      <c r="H93" s="25"/>
      <c r="I93" s="22"/>
      <c r="J93" s="22"/>
      <c r="K93" s="23"/>
      <c r="L93" s="23"/>
      <c r="M93" s="24" t="str">
        <f t="shared" si="4"/>
        <v/>
      </c>
      <c r="N93" s="24" t="str">
        <f>IF(OR(M93&lt;&gt;"",F93=""),"","V")</f>
        <v/>
      </c>
    </row>
    <row r="94" spans="1:14">
      <c r="A94" s="25"/>
      <c r="B94" s="25"/>
      <c r="C94" s="25"/>
      <c r="D94" s="25"/>
      <c r="E94" s="25"/>
      <c r="F94" s="25"/>
      <c r="G94" s="25"/>
      <c r="H94" s="25"/>
      <c r="I94" s="22"/>
      <c r="J94" s="22"/>
      <c r="K94" s="23"/>
      <c r="L94" s="23"/>
      <c r="M94" s="24" t="str">
        <f t="shared" si="4"/>
        <v/>
      </c>
      <c r="N94" s="24" t="str">
        <f>IF(OR(M94&lt;&gt;"",F94=""),"","V")</f>
        <v/>
      </c>
    </row>
    <row r="95" spans="1:14">
      <c r="A95" s="25"/>
      <c r="B95" s="25"/>
      <c r="C95" s="25"/>
      <c r="D95" s="25"/>
      <c r="E95" s="25"/>
      <c r="F95" s="25"/>
      <c r="G95" s="25"/>
      <c r="H95" s="25"/>
      <c r="I95" s="22"/>
      <c r="J95" s="22"/>
      <c r="K95" s="23"/>
      <c r="L95" s="23"/>
      <c r="M95" s="24" t="str">
        <f t="shared" si="4"/>
        <v/>
      </c>
      <c r="N95" s="24" t="str">
        <f>IF(OR(M95&lt;&gt;"",F95=""),"","V")</f>
        <v/>
      </c>
    </row>
    <row r="96" spans="1:14">
      <c r="A96" s="25"/>
      <c r="B96" s="25"/>
      <c r="C96" s="25"/>
      <c r="D96" s="25"/>
      <c r="E96" s="25"/>
      <c r="F96" s="25"/>
      <c r="G96" s="25"/>
      <c r="H96" s="25"/>
      <c r="I96" s="22"/>
      <c r="J96" s="22"/>
      <c r="K96" s="23"/>
      <c r="L96" s="23"/>
      <c r="M96" s="24" t="str">
        <f t="shared" si="4"/>
        <v/>
      </c>
      <c r="N96" s="24" t="str">
        <f>IF(OR(M96&lt;&gt;"",F96=""),"","V")</f>
        <v/>
      </c>
    </row>
    <row r="97" spans="1:14">
      <c r="A97" s="25"/>
      <c r="B97" s="25"/>
      <c r="C97" s="25"/>
      <c r="D97" s="25"/>
      <c r="E97" s="25"/>
      <c r="F97" s="25"/>
      <c r="G97" s="25"/>
      <c r="H97" s="25"/>
      <c r="I97" s="22"/>
      <c r="J97" s="22"/>
      <c r="K97" s="23"/>
      <c r="L97" s="23"/>
      <c r="M97" s="24" t="str">
        <f t="shared" si="4"/>
        <v/>
      </c>
      <c r="N97" s="24" t="str">
        <f>IF(OR(M97&lt;&gt;"",F97=""),"","V")</f>
        <v/>
      </c>
    </row>
    <row r="98" spans="1:14">
      <c r="A98" s="25"/>
      <c r="B98" s="25"/>
      <c r="C98" s="25"/>
      <c r="D98" s="25"/>
      <c r="E98" s="25"/>
      <c r="F98" s="25"/>
      <c r="G98" s="25"/>
      <c r="H98" s="25"/>
      <c r="I98" s="22"/>
      <c r="J98" s="22"/>
      <c r="K98" s="23"/>
      <c r="L98" s="23"/>
      <c r="M98" s="24" t="str">
        <f t="shared" si="4"/>
        <v/>
      </c>
      <c r="N98" s="24" t="str">
        <f>IF(OR(M98&lt;&gt;"",F98=""),"","V")</f>
        <v/>
      </c>
    </row>
    <row r="99" spans="1:14">
      <c r="A99" s="25"/>
      <c r="B99" s="25"/>
      <c r="C99" s="25"/>
      <c r="D99" s="25"/>
      <c r="E99" s="25"/>
      <c r="F99" s="25"/>
      <c r="G99" s="25"/>
      <c r="H99" s="25"/>
      <c r="I99" s="22"/>
      <c r="J99" s="22"/>
      <c r="K99" s="23"/>
      <c r="L99" s="23"/>
      <c r="M99" s="24" t="str">
        <f t="shared" si="4"/>
        <v/>
      </c>
      <c r="N99" s="24" t="str">
        <f>IF(OR(M99&lt;&gt;"",F99=""),"","V")</f>
        <v/>
      </c>
    </row>
    <row r="100" spans="1:14">
      <c r="A100" s="25"/>
      <c r="B100" s="25"/>
      <c r="C100" s="25"/>
      <c r="D100" s="25"/>
      <c r="E100" s="25"/>
      <c r="F100" s="25"/>
      <c r="G100" s="25"/>
      <c r="H100" s="25"/>
      <c r="I100" s="22"/>
      <c r="J100" s="22"/>
      <c r="K100" s="23"/>
      <c r="L100" s="23"/>
      <c r="M100" s="24" t="str">
        <f t="shared" si="4"/>
        <v/>
      </c>
      <c r="N100" s="24" t="str">
        <f>IF(OR(M100&lt;&gt;"",F100=""),"","V")</f>
        <v/>
      </c>
    </row>
    <row r="101" spans="1:14">
      <c r="A101" s="25"/>
      <c r="B101" s="25"/>
      <c r="C101" s="25"/>
      <c r="D101" s="25"/>
      <c r="E101" s="25"/>
      <c r="F101" s="25"/>
      <c r="G101" s="25"/>
      <c r="H101" s="25"/>
      <c r="I101" s="22"/>
      <c r="J101" s="22"/>
      <c r="K101" s="23"/>
      <c r="L101" s="23"/>
      <c r="M101" s="24" t="str">
        <f t="shared" si="4"/>
        <v/>
      </c>
      <c r="N101" s="24" t="str">
        <f>IF(OR(M101&lt;&gt;"",F101=""),"","V")</f>
        <v/>
      </c>
    </row>
    <row r="102" spans="1:14">
      <c r="A102" s="25"/>
      <c r="B102" s="25"/>
      <c r="C102" s="25"/>
      <c r="D102" s="25"/>
      <c r="E102" s="25"/>
      <c r="F102" s="25"/>
      <c r="G102" s="25"/>
      <c r="H102" s="25"/>
      <c r="I102" s="22"/>
      <c r="J102" s="22"/>
      <c r="K102" s="23"/>
      <c r="L102" s="23"/>
      <c r="M102" s="24" t="str">
        <f t="shared" si="4"/>
        <v/>
      </c>
      <c r="N102" s="24" t="str">
        <f>IF(OR(M102&lt;&gt;"",F102=""),"","V")</f>
        <v/>
      </c>
    </row>
    <row r="103" spans="1:14">
      <c r="A103" s="25"/>
      <c r="B103" s="25"/>
      <c r="C103" s="25"/>
      <c r="D103" s="25"/>
      <c r="E103" s="25"/>
      <c r="F103" s="25"/>
      <c r="G103" s="25"/>
      <c r="H103" s="25"/>
      <c r="I103" s="22"/>
      <c r="J103" s="22"/>
      <c r="K103" s="23"/>
      <c r="L103" s="23"/>
      <c r="M103" s="24" t="str">
        <f t="shared" si="4"/>
        <v/>
      </c>
      <c r="N103" s="24" t="str">
        <f>IF(OR(M103&lt;&gt;"",F103=""),"","V")</f>
        <v/>
      </c>
    </row>
    <row r="104" spans="1:14">
      <c r="A104" s="25"/>
      <c r="B104" s="25"/>
      <c r="C104" s="25"/>
      <c r="D104" s="25"/>
      <c r="E104" s="25"/>
      <c r="F104" s="25"/>
      <c r="G104" s="25"/>
      <c r="H104" s="25"/>
      <c r="I104" s="22"/>
      <c r="J104" s="22"/>
      <c r="K104" s="23"/>
      <c r="L104" s="23"/>
      <c r="M104" s="24" t="str">
        <f t="shared" si="4"/>
        <v/>
      </c>
      <c r="N104" s="24" t="str">
        <f>IF(OR(M104&lt;&gt;"",F104=""),"","V")</f>
        <v/>
      </c>
    </row>
    <row r="105" spans="1:14">
      <c r="A105" s="25"/>
      <c r="B105" s="25"/>
      <c r="C105" s="25"/>
      <c r="D105" s="25"/>
      <c r="E105" s="25"/>
      <c r="F105" s="25"/>
      <c r="G105" s="25"/>
      <c r="H105" s="25"/>
      <c r="I105" s="22"/>
      <c r="J105" s="22"/>
      <c r="K105" s="23"/>
      <c r="L105" s="23"/>
      <c r="M105" s="24" t="str">
        <f t="shared" si="4"/>
        <v/>
      </c>
      <c r="N105" s="24" t="str">
        <f>IF(OR(M105&lt;&gt;"",F105=""),"","V")</f>
        <v/>
      </c>
    </row>
    <row r="106" spans="1:14">
      <c r="A106" s="25"/>
      <c r="B106" s="25"/>
      <c r="C106" s="25"/>
      <c r="D106" s="25"/>
      <c r="E106" s="25"/>
      <c r="F106" s="25"/>
      <c r="G106" s="25"/>
      <c r="H106" s="25"/>
      <c r="I106" s="22"/>
      <c r="J106" s="22"/>
      <c r="K106" s="23"/>
      <c r="L106" s="23"/>
      <c r="M106" s="24" t="str">
        <f t="shared" si="4"/>
        <v/>
      </c>
      <c r="N106" s="24" t="str">
        <f>IF(OR(M106&lt;&gt;"",F106=""),"","V")</f>
        <v/>
      </c>
    </row>
    <row r="107" spans="1:14">
      <c r="A107" s="25"/>
      <c r="B107" s="25"/>
      <c r="C107" s="25"/>
      <c r="D107" s="25"/>
      <c r="E107" s="25"/>
      <c r="F107" s="25"/>
      <c r="G107" s="25"/>
      <c r="H107" s="25"/>
      <c r="I107" s="22"/>
      <c r="J107" s="22"/>
      <c r="K107" s="23"/>
      <c r="L107" s="23"/>
      <c r="M107" s="24" t="str">
        <f t="shared" si="4"/>
        <v/>
      </c>
      <c r="N107" s="24" t="str">
        <f>IF(OR(M107&lt;&gt;"",F107=""),"","V")</f>
        <v/>
      </c>
    </row>
    <row r="108" spans="1:14">
      <c r="A108" s="25"/>
      <c r="B108" s="25"/>
      <c r="C108" s="25"/>
      <c r="D108" s="25"/>
      <c r="E108" s="25"/>
      <c r="F108" s="25"/>
      <c r="G108" s="25"/>
      <c r="H108" s="25"/>
      <c r="I108" s="22"/>
      <c r="J108" s="22"/>
      <c r="K108" s="23"/>
      <c r="L108" s="23"/>
      <c r="M108" s="24" t="str">
        <f t="shared" si="4"/>
        <v/>
      </c>
      <c r="N108" s="24" t="str">
        <f>IF(OR(M108&lt;&gt;"",F108=""),"","V")</f>
        <v/>
      </c>
    </row>
    <row r="109" spans="1:14">
      <c r="A109" s="25"/>
      <c r="B109" s="25"/>
      <c r="C109" s="25"/>
      <c r="D109" s="25"/>
      <c r="E109" s="25"/>
      <c r="F109" s="25"/>
      <c r="G109" s="25"/>
      <c r="H109" s="25"/>
      <c r="I109" s="22"/>
      <c r="J109" s="22"/>
      <c r="K109" s="23"/>
      <c r="L109" s="23"/>
      <c r="M109" s="24" t="str">
        <f t="shared" si="4"/>
        <v/>
      </c>
      <c r="N109" s="24" t="str">
        <f>IF(OR(M109&lt;&gt;"",F109=""),"","V")</f>
        <v/>
      </c>
    </row>
    <row r="110" spans="1:14">
      <c r="A110" s="25"/>
      <c r="B110" s="25"/>
      <c r="C110" s="25"/>
      <c r="D110" s="25"/>
      <c r="E110" s="25"/>
      <c r="F110" s="25"/>
      <c r="G110" s="25"/>
      <c r="H110" s="25"/>
      <c r="I110" s="22"/>
      <c r="J110" s="22"/>
      <c r="K110" s="23"/>
      <c r="L110" s="23"/>
      <c r="M110" s="24" t="str">
        <f t="shared" si="4"/>
        <v/>
      </c>
      <c r="N110" s="24" t="str">
        <f>IF(OR(M110&lt;&gt;"",F110=""),"","V")</f>
        <v/>
      </c>
    </row>
    <row r="111" spans="1:14">
      <c r="A111" s="25"/>
      <c r="B111" s="25"/>
      <c r="C111" s="25"/>
      <c r="D111" s="25"/>
      <c r="E111" s="25"/>
      <c r="F111" s="25"/>
      <c r="G111" s="25"/>
      <c r="H111" s="25"/>
      <c r="I111" s="22"/>
      <c r="J111" s="22"/>
      <c r="K111" s="23"/>
      <c r="L111" s="23"/>
      <c r="M111" s="24" t="str">
        <f t="shared" si="4"/>
        <v/>
      </c>
      <c r="N111" s="24" t="str">
        <f>IF(OR(M111&lt;&gt;"",F111=""),"","V")</f>
        <v/>
      </c>
    </row>
    <row r="112" spans="1:14">
      <c r="A112" s="25"/>
      <c r="B112" s="25"/>
      <c r="C112" s="25"/>
      <c r="D112" s="25"/>
      <c r="E112" s="25"/>
      <c r="F112" s="25"/>
      <c r="G112" s="25"/>
      <c r="H112" s="25"/>
      <c r="I112" s="22"/>
      <c r="J112" s="22"/>
      <c r="K112" s="23"/>
      <c r="L112" s="23"/>
      <c r="M112" s="24" t="str">
        <f t="shared" si="4"/>
        <v/>
      </c>
      <c r="N112" s="24" t="str">
        <f>IF(OR(M112&lt;&gt;"",F112=""),"","V")</f>
        <v/>
      </c>
    </row>
    <row r="113" spans="1:14">
      <c r="A113" s="25"/>
      <c r="B113" s="25"/>
      <c r="C113" s="25"/>
      <c r="D113" s="25"/>
      <c r="E113" s="25"/>
      <c r="F113" s="25"/>
      <c r="G113" s="25"/>
      <c r="H113" s="25"/>
      <c r="I113" s="22"/>
      <c r="J113" s="22"/>
      <c r="K113" s="23"/>
      <c r="L113" s="23"/>
      <c r="M113" s="24" t="str">
        <f t="shared" si="4"/>
        <v/>
      </c>
      <c r="N113" s="24" t="str">
        <f>IF(OR(M113&lt;&gt;"",F113=""),"","V")</f>
        <v/>
      </c>
    </row>
    <row r="114" spans="1:14">
      <c r="A114" s="25"/>
      <c r="B114" s="25"/>
      <c r="C114" s="25"/>
      <c r="D114" s="25"/>
      <c r="E114" s="25"/>
      <c r="F114" s="25"/>
      <c r="G114" s="25"/>
      <c r="H114" s="25"/>
      <c r="I114" s="22"/>
      <c r="J114" s="22"/>
      <c r="K114" s="23"/>
      <c r="L114" s="23"/>
      <c r="M114" s="24" t="str">
        <f t="shared" si="4"/>
        <v/>
      </c>
      <c r="N114" s="24" t="str">
        <f>IF(OR(M114&lt;&gt;"",F114=""),"","V")</f>
        <v/>
      </c>
    </row>
    <row r="115" spans="1:14">
      <c r="A115" s="25"/>
      <c r="B115" s="25"/>
      <c r="C115" s="25"/>
      <c r="D115" s="25"/>
      <c r="E115" s="25"/>
      <c r="F115" s="25"/>
      <c r="G115" s="25"/>
      <c r="H115" s="25"/>
      <c r="I115" s="22"/>
      <c r="J115" s="22"/>
      <c r="K115" s="23"/>
      <c r="L115" s="23"/>
      <c r="M115" s="24" t="str">
        <f t="shared" si="4"/>
        <v/>
      </c>
      <c r="N115" s="24" t="str">
        <f>IF(OR(M115&lt;&gt;"",F115=""),"","V")</f>
        <v/>
      </c>
    </row>
    <row r="116" spans="1:14">
      <c r="A116" s="25"/>
      <c r="B116" s="25"/>
      <c r="C116" s="25"/>
      <c r="D116" s="25"/>
      <c r="E116" s="25"/>
      <c r="F116" s="25"/>
      <c r="G116" s="25"/>
      <c r="H116" s="25"/>
      <c r="I116" s="22"/>
      <c r="J116" s="22"/>
      <c r="K116" s="23"/>
      <c r="L116" s="23"/>
      <c r="M116" s="24" t="str">
        <f t="shared" si="4"/>
        <v/>
      </c>
      <c r="N116" s="24" t="str">
        <f>IF(OR(M116&lt;&gt;"",F116=""),"","V")</f>
        <v/>
      </c>
    </row>
    <row r="117" spans="1:14">
      <c r="A117" s="25"/>
      <c r="B117" s="25"/>
      <c r="C117" s="25"/>
      <c r="D117" s="25"/>
      <c r="E117" s="25"/>
      <c r="F117" s="25"/>
      <c r="G117" s="25"/>
      <c r="H117" s="25"/>
      <c r="I117" s="22"/>
      <c r="J117" s="22"/>
      <c r="K117" s="23"/>
      <c r="L117" s="23"/>
      <c r="M117" s="24" t="str">
        <f t="shared" si="4"/>
        <v/>
      </c>
      <c r="N117" s="24" t="str">
        <f>IF(OR(M117&lt;&gt;"",F117=""),"","V")</f>
        <v/>
      </c>
    </row>
    <row r="118" spans="1:14">
      <c r="A118" s="25"/>
      <c r="B118" s="25"/>
      <c r="C118" s="25"/>
      <c r="D118" s="25"/>
      <c r="E118" s="25"/>
      <c r="F118" s="25"/>
      <c r="G118" s="25"/>
      <c r="H118" s="25"/>
      <c r="I118" s="22"/>
      <c r="J118" s="22"/>
      <c r="K118" s="23"/>
      <c r="L118" s="23"/>
      <c r="M118" s="24" t="str">
        <f t="shared" si="4"/>
        <v/>
      </c>
      <c r="N118" s="24" t="str">
        <f>IF(OR(M118&lt;&gt;"",F118=""),"","V")</f>
        <v/>
      </c>
    </row>
    <row r="119" spans="1:14">
      <c r="A119" s="25"/>
      <c r="B119" s="25"/>
      <c r="C119" s="25"/>
      <c r="D119" s="25"/>
      <c r="E119" s="25"/>
      <c r="F119" s="25"/>
      <c r="G119" s="25"/>
      <c r="H119" s="25"/>
      <c r="I119" s="22"/>
      <c r="J119" s="22"/>
      <c r="K119" s="23"/>
      <c r="L119" s="23"/>
      <c r="M119" s="24" t="str">
        <f t="shared" si="4"/>
        <v/>
      </c>
      <c r="N119" s="24" t="str">
        <f>IF(OR(M119&lt;&gt;"",F119=""),"","V")</f>
        <v/>
      </c>
    </row>
    <row r="120" spans="1:14">
      <c r="A120" s="25"/>
      <c r="B120" s="25"/>
      <c r="C120" s="25"/>
      <c r="D120" s="25"/>
      <c r="E120" s="25"/>
      <c r="F120" s="25"/>
      <c r="G120" s="25"/>
      <c r="H120" s="25"/>
      <c r="I120" s="22"/>
      <c r="J120" s="22"/>
      <c r="K120" s="23"/>
      <c r="L120" s="23"/>
      <c r="M120" s="24" t="str">
        <f t="shared" si="4"/>
        <v/>
      </c>
      <c r="N120" s="24" t="str">
        <f>IF(OR(M120&lt;&gt;"",F120=""),"","V")</f>
        <v/>
      </c>
    </row>
    <row r="121" spans="1:14">
      <c r="A121" s="25"/>
      <c r="B121" s="25"/>
      <c r="C121" s="25"/>
      <c r="D121" s="25"/>
      <c r="E121" s="25"/>
      <c r="F121" s="25"/>
      <c r="G121" s="25"/>
      <c r="H121" s="25"/>
      <c r="I121" s="22"/>
      <c r="J121" s="22"/>
      <c r="K121" s="23"/>
      <c r="L121" s="23"/>
      <c r="M121" s="24" t="str">
        <f t="shared" si="4"/>
        <v/>
      </c>
      <c r="N121" s="24" t="str">
        <f>IF(OR(M121&lt;&gt;"",F121=""),"","V")</f>
        <v/>
      </c>
    </row>
    <row r="122" spans="1:14">
      <c r="A122" s="25"/>
      <c r="B122" s="25"/>
      <c r="C122" s="25"/>
      <c r="D122" s="25"/>
      <c r="E122" s="25"/>
      <c r="F122" s="25"/>
      <c r="G122" s="25"/>
      <c r="H122" s="25"/>
      <c r="I122" s="22"/>
      <c r="J122" s="22"/>
      <c r="K122" s="23"/>
      <c r="L122" s="23"/>
      <c r="M122" s="24" t="str">
        <f t="shared" si="4"/>
        <v/>
      </c>
      <c r="N122" s="24" t="str">
        <f>IF(OR(M122&lt;&gt;"",F122=""),"","V")</f>
        <v/>
      </c>
    </row>
    <row r="123" spans="1:14">
      <c r="A123" s="25"/>
      <c r="B123" s="25"/>
      <c r="C123" s="25"/>
      <c r="D123" s="25"/>
      <c r="E123" s="25"/>
      <c r="F123" s="25"/>
      <c r="G123" s="25"/>
      <c r="H123" s="25"/>
      <c r="I123" s="22"/>
      <c r="J123" s="22"/>
      <c r="K123" s="23"/>
      <c r="L123" s="23"/>
      <c r="M123" s="24" t="str">
        <f t="shared" si="4"/>
        <v/>
      </c>
      <c r="N123" s="24" t="str">
        <f>IF(OR(M123&lt;&gt;"",F123=""),"","V")</f>
        <v/>
      </c>
    </row>
    <row r="124" spans="1:14">
      <c r="A124" s="25"/>
      <c r="B124" s="25"/>
      <c r="C124" s="25"/>
      <c r="D124" s="25"/>
      <c r="E124" s="25"/>
      <c r="F124" s="25"/>
      <c r="G124" s="25"/>
      <c r="H124" s="25"/>
      <c r="I124" s="22"/>
      <c r="J124" s="22"/>
      <c r="K124" s="23"/>
      <c r="L124" s="23"/>
      <c r="M124" s="24" t="str">
        <f t="shared" si="4"/>
        <v/>
      </c>
      <c r="N124" s="24" t="str">
        <f>IF(OR(M124&lt;&gt;"",F124=""),"","V")</f>
        <v/>
      </c>
    </row>
    <row r="125" spans="1:14">
      <c r="A125" s="25"/>
      <c r="B125" s="25"/>
      <c r="C125" s="25"/>
      <c r="D125" s="25"/>
      <c r="E125" s="25"/>
      <c r="F125" s="25"/>
      <c r="G125" s="25"/>
      <c r="H125" s="25"/>
      <c r="I125" s="22"/>
      <c r="J125" s="22"/>
      <c r="K125" s="23"/>
      <c r="L125" s="23"/>
      <c r="M125" s="24" t="str">
        <f t="shared" si="4"/>
        <v/>
      </c>
      <c r="N125" s="24" t="str">
        <f>IF(OR(M125&lt;&gt;"",F125=""),"","V")</f>
        <v/>
      </c>
    </row>
    <row r="126" spans="1:14">
      <c r="A126" s="25"/>
      <c r="B126" s="25"/>
      <c r="C126" s="25"/>
      <c r="D126" s="25"/>
      <c r="E126" s="25"/>
      <c r="F126" s="25"/>
      <c r="G126" s="25"/>
      <c r="H126" s="25"/>
      <c r="I126" s="22"/>
      <c r="J126" s="22"/>
      <c r="K126" s="23"/>
      <c r="L126" s="23"/>
      <c r="M126" s="24" t="str">
        <f t="shared" si="4"/>
        <v/>
      </c>
      <c r="N126" s="24" t="str">
        <f>IF(OR(M126&lt;&gt;"",F126=""),"","V")</f>
        <v/>
      </c>
    </row>
    <row r="127" spans="1:14">
      <c r="A127" s="25"/>
      <c r="B127" s="25"/>
      <c r="C127" s="25"/>
      <c r="D127" s="25"/>
      <c r="E127" s="25"/>
      <c r="F127" s="25"/>
      <c r="G127" s="25"/>
      <c r="H127" s="25"/>
      <c r="I127" s="22"/>
      <c r="J127" s="22"/>
      <c r="K127" s="23"/>
      <c r="L127" s="23"/>
      <c r="M127" s="24" t="str">
        <f t="shared" si="4"/>
        <v/>
      </c>
      <c r="N127" s="24" t="str">
        <f>IF(OR(M127&lt;&gt;"",F127=""),"","V")</f>
        <v/>
      </c>
    </row>
    <row r="128" spans="1:14">
      <c r="A128" s="25"/>
      <c r="B128" s="25"/>
      <c r="C128" s="25"/>
      <c r="D128" s="25"/>
      <c r="E128" s="25"/>
      <c r="F128" s="25"/>
      <c r="G128" s="25"/>
      <c r="H128" s="25"/>
      <c r="I128" s="22"/>
      <c r="J128" s="22"/>
      <c r="K128" s="23"/>
      <c r="L128" s="23"/>
      <c r="M128" s="24" t="str">
        <f t="shared" si="4"/>
        <v/>
      </c>
      <c r="N128" s="24" t="str">
        <f>IF(OR(M128&lt;&gt;"",F128=""),"","V")</f>
        <v/>
      </c>
    </row>
    <row r="129" spans="1:14">
      <c r="A129" s="25"/>
      <c r="B129" s="25"/>
      <c r="C129" s="25"/>
      <c r="D129" s="25"/>
      <c r="E129" s="25"/>
      <c r="F129" s="25"/>
      <c r="G129" s="25"/>
      <c r="H129" s="25"/>
      <c r="I129" s="22"/>
      <c r="J129" s="22"/>
      <c r="K129" s="23"/>
      <c r="L129" s="23"/>
      <c r="M129" s="24" t="str">
        <f t="shared" si="4"/>
        <v/>
      </c>
      <c r="N129" s="24" t="str">
        <f>IF(OR(M129&lt;&gt;"",F129=""),"","V")</f>
        <v/>
      </c>
    </row>
    <row r="130" spans="1:14">
      <c r="A130" s="25"/>
      <c r="B130" s="25"/>
      <c r="C130" s="25"/>
      <c r="D130" s="25"/>
      <c r="E130" s="25"/>
      <c r="F130" s="25"/>
      <c r="G130" s="25"/>
      <c r="H130" s="25"/>
      <c r="I130" s="22"/>
      <c r="J130" s="22"/>
      <c r="K130" s="23"/>
      <c r="L130" s="23"/>
      <c r="M130" s="24" t="str">
        <f t="shared" si="4"/>
        <v/>
      </c>
      <c r="N130" s="24" t="str">
        <f>IF(OR(M130&lt;&gt;"",F130=""),"","V")</f>
        <v/>
      </c>
    </row>
    <row r="131" spans="1:14">
      <c r="A131" s="25"/>
      <c r="B131" s="25"/>
      <c r="C131" s="25"/>
      <c r="D131" s="25"/>
      <c r="E131" s="25"/>
      <c r="F131" s="25"/>
      <c r="G131" s="25"/>
      <c r="H131" s="25"/>
      <c r="I131" s="22"/>
      <c r="J131" s="22"/>
      <c r="K131" s="23"/>
      <c r="L131" s="23"/>
      <c r="M131" s="24" t="str">
        <f t="shared" si="4"/>
        <v/>
      </c>
      <c r="N131" s="24" t="str">
        <f>IF(OR(M131&lt;&gt;"",F131=""),"","V")</f>
        <v/>
      </c>
    </row>
    <row r="132" spans="1:14">
      <c r="A132" s="25"/>
      <c r="B132" s="25"/>
      <c r="C132" s="25"/>
      <c r="D132" s="25"/>
      <c r="E132" s="25"/>
      <c r="F132" s="25"/>
      <c r="G132" s="25"/>
      <c r="H132" s="25"/>
      <c r="I132" s="22"/>
      <c r="J132" s="22"/>
      <c r="K132" s="23"/>
      <c r="L132" s="23"/>
      <c r="M132" s="24" t="str">
        <f t="shared" si="4"/>
        <v/>
      </c>
      <c r="N132" s="24" t="str">
        <f>IF(OR(M132&lt;&gt;"",F132=""),"","V")</f>
        <v/>
      </c>
    </row>
    <row r="133" spans="1:14">
      <c r="A133" s="25"/>
      <c r="B133" s="25"/>
      <c r="C133" s="25"/>
      <c r="D133" s="25"/>
      <c r="E133" s="25"/>
      <c r="F133" s="25"/>
      <c r="G133" s="25"/>
      <c r="H133" s="25"/>
      <c r="I133" s="22"/>
      <c r="J133" s="22"/>
      <c r="K133" s="23"/>
      <c r="L133" s="23"/>
      <c r="M133" s="24" t="str">
        <f t="shared" si="4"/>
        <v/>
      </c>
      <c r="N133" s="24" t="str">
        <f>IF(OR(M133&lt;&gt;"",F133=""),"","V")</f>
        <v/>
      </c>
    </row>
    <row r="134" spans="1:14">
      <c r="A134" s="25"/>
      <c r="B134" s="25"/>
      <c r="C134" s="25"/>
      <c r="D134" s="25"/>
      <c r="E134" s="25"/>
      <c r="F134" s="25"/>
      <c r="G134" s="25"/>
      <c r="H134" s="25"/>
      <c r="I134" s="22"/>
      <c r="J134" s="22"/>
      <c r="K134" s="23"/>
      <c r="L134" s="23"/>
      <c r="M134" s="24" t="str">
        <f t="shared" si="4"/>
        <v/>
      </c>
      <c r="N134" s="24" t="str">
        <f>IF(OR(M134&lt;&gt;"",F134=""),"","V")</f>
        <v/>
      </c>
    </row>
    <row r="135" spans="1:14">
      <c r="A135" s="25"/>
      <c r="B135" s="25"/>
      <c r="C135" s="25"/>
      <c r="D135" s="25"/>
      <c r="E135" s="25"/>
      <c r="F135" s="25"/>
      <c r="G135" s="25"/>
      <c r="H135" s="25"/>
      <c r="I135" s="22"/>
      <c r="J135" s="22"/>
      <c r="K135" s="23"/>
      <c r="L135" s="23"/>
      <c r="M135" s="24" t="str">
        <f t="shared" si="4"/>
        <v/>
      </c>
      <c r="N135" s="24" t="str">
        <f>IF(OR(M135&lt;&gt;"",F135=""),"","V")</f>
        <v/>
      </c>
    </row>
    <row r="136" spans="1:14">
      <c r="A136" s="25"/>
      <c r="B136" s="25"/>
      <c r="C136" s="25"/>
      <c r="D136" s="25"/>
      <c r="E136" s="25"/>
      <c r="F136" s="25"/>
      <c r="G136" s="25"/>
      <c r="H136" s="25"/>
      <c r="I136" s="22"/>
      <c r="J136" s="22"/>
      <c r="K136" s="23"/>
      <c r="L136" s="23"/>
      <c r="M136" s="24" t="str">
        <f t="shared" ref="M136:M199" si="5">IF(L136="","","V")</f>
        <v/>
      </c>
      <c r="N136" s="24" t="str">
        <f>IF(OR(M136&lt;&gt;"",F136=""),"","V")</f>
        <v/>
      </c>
    </row>
    <row r="137" spans="1:14">
      <c r="A137" s="25"/>
      <c r="B137" s="25"/>
      <c r="C137" s="25"/>
      <c r="D137" s="25"/>
      <c r="E137" s="25"/>
      <c r="F137" s="25"/>
      <c r="G137" s="25"/>
      <c r="H137" s="25"/>
      <c r="I137" s="22"/>
      <c r="J137" s="22"/>
      <c r="K137" s="23"/>
      <c r="L137" s="23"/>
      <c r="M137" s="24" t="str">
        <f t="shared" si="5"/>
        <v/>
      </c>
      <c r="N137" s="24" t="str">
        <f>IF(OR(M137&lt;&gt;"",F137=""),"","V")</f>
        <v/>
      </c>
    </row>
    <row r="138" spans="1:14">
      <c r="A138" s="25"/>
      <c r="B138" s="25"/>
      <c r="C138" s="25"/>
      <c r="D138" s="25"/>
      <c r="E138" s="25"/>
      <c r="F138" s="25"/>
      <c r="G138" s="25"/>
      <c r="H138" s="25"/>
      <c r="I138" s="22"/>
      <c r="J138" s="22"/>
      <c r="K138" s="23"/>
      <c r="L138" s="23"/>
      <c r="M138" s="24" t="str">
        <f t="shared" si="5"/>
        <v/>
      </c>
      <c r="N138" s="24" t="str">
        <f>IF(OR(M138&lt;&gt;"",F138=""),"","V")</f>
        <v/>
      </c>
    </row>
    <row r="139" spans="1:14">
      <c r="A139" s="25"/>
      <c r="B139" s="25"/>
      <c r="C139" s="25"/>
      <c r="D139" s="25"/>
      <c r="E139" s="25"/>
      <c r="F139" s="25"/>
      <c r="G139" s="25"/>
      <c r="H139" s="25"/>
      <c r="I139" s="22"/>
      <c r="J139" s="22"/>
      <c r="K139" s="23"/>
      <c r="L139" s="23"/>
      <c r="M139" s="24" t="str">
        <f t="shared" si="5"/>
        <v/>
      </c>
      <c r="N139" s="24" t="str">
        <f>IF(OR(M139&lt;&gt;"",F139=""),"","V")</f>
        <v/>
      </c>
    </row>
    <row r="140" spans="1:14">
      <c r="A140" s="25"/>
      <c r="B140" s="25"/>
      <c r="C140" s="25"/>
      <c r="D140" s="25"/>
      <c r="E140" s="25"/>
      <c r="F140" s="25"/>
      <c r="G140" s="25"/>
      <c r="H140" s="25"/>
      <c r="I140" s="22"/>
      <c r="J140" s="22"/>
      <c r="K140" s="23"/>
      <c r="L140" s="23"/>
      <c r="M140" s="24" t="str">
        <f t="shared" si="5"/>
        <v/>
      </c>
      <c r="N140" s="24" t="str">
        <f>IF(OR(M140&lt;&gt;"",F140=""),"","V")</f>
        <v/>
      </c>
    </row>
    <row r="141" spans="1:14">
      <c r="A141" s="25"/>
      <c r="B141" s="25"/>
      <c r="C141" s="25"/>
      <c r="D141" s="25"/>
      <c r="E141" s="25"/>
      <c r="F141" s="25"/>
      <c r="G141" s="25"/>
      <c r="H141" s="25"/>
      <c r="I141" s="22"/>
      <c r="J141" s="22"/>
      <c r="K141" s="23"/>
      <c r="L141" s="23"/>
      <c r="M141" s="24" t="str">
        <f t="shared" si="5"/>
        <v/>
      </c>
      <c r="N141" s="24" t="str">
        <f>IF(OR(M141&lt;&gt;"",F141=""),"","V")</f>
        <v/>
      </c>
    </row>
    <row r="142" spans="1:14">
      <c r="A142" s="25"/>
      <c r="B142" s="25"/>
      <c r="C142" s="25"/>
      <c r="D142" s="25"/>
      <c r="E142" s="25"/>
      <c r="F142" s="25"/>
      <c r="G142" s="25"/>
      <c r="H142" s="25"/>
      <c r="I142" s="22"/>
      <c r="J142" s="22"/>
      <c r="K142" s="23"/>
      <c r="L142" s="23"/>
      <c r="M142" s="24" t="str">
        <f t="shared" si="5"/>
        <v/>
      </c>
      <c r="N142" s="24" t="str">
        <f>IF(OR(M142&lt;&gt;"",F142=""),"","V")</f>
        <v/>
      </c>
    </row>
    <row r="143" spans="1:14">
      <c r="A143" s="25"/>
      <c r="B143" s="25"/>
      <c r="C143" s="25"/>
      <c r="D143" s="25"/>
      <c r="E143" s="25"/>
      <c r="F143" s="25"/>
      <c r="G143" s="25"/>
      <c r="H143" s="25"/>
      <c r="I143" s="22"/>
      <c r="J143" s="22"/>
      <c r="K143" s="23"/>
      <c r="L143" s="23"/>
      <c r="M143" s="24" t="str">
        <f t="shared" si="5"/>
        <v/>
      </c>
      <c r="N143" s="24" t="str">
        <f>IF(OR(M143&lt;&gt;"",F143=""),"","V")</f>
        <v/>
      </c>
    </row>
    <row r="144" spans="1:14">
      <c r="A144" s="25"/>
      <c r="B144" s="25"/>
      <c r="C144" s="25"/>
      <c r="D144" s="25"/>
      <c r="E144" s="25"/>
      <c r="F144" s="25"/>
      <c r="G144" s="25"/>
      <c r="H144" s="25"/>
      <c r="I144" s="22"/>
      <c r="J144" s="22"/>
      <c r="K144" s="23"/>
      <c r="L144" s="23"/>
      <c r="M144" s="24" t="str">
        <f t="shared" si="5"/>
        <v/>
      </c>
      <c r="N144" s="24" t="str">
        <f>IF(OR(M144&lt;&gt;"",F144=""),"","V")</f>
        <v/>
      </c>
    </row>
    <row r="145" spans="1:14">
      <c r="A145" s="25"/>
      <c r="B145" s="25"/>
      <c r="C145" s="25"/>
      <c r="D145" s="25"/>
      <c r="E145" s="25"/>
      <c r="F145" s="25"/>
      <c r="G145" s="25"/>
      <c r="H145" s="25"/>
      <c r="I145" s="22"/>
      <c r="J145" s="22"/>
      <c r="K145" s="23"/>
      <c r="L145" s="23"/>
      <c r="M145" s="24" t="str">
        <f t="shared" si="5"/>
        <v/>
      </c>
      <c r="N145" s="24" t="str">
        <f>IF(OR(M145&lt;&gt;"",F145=""),"","V")</f>
        <v/>
      </c>
    </row>
    <row r="146" spans="1:14">
      <c r="A146" s="25"/>
      <c r="B146" s="25"/>
      <c r="C146" s="25"/>
      <c r="D146" s="25"/>
      <c r="E146" s="25"/>
      <c r="F146" s="25"/>
      <c r="G146" s="25"/>
      <c r="H146" s="25"/>
      <c r="I146" s="22"/>
      <c r="J146" s="22"/>
      <c r="K146" s="23"/>
      <c r="L146" s="23"/>
      <c r="M146" s="24" t="str">
        <f t="shared" si="5"/>
        <v/>
      </c>
      <c r="N146" s="24" t="str">
        <f>IF(OR(M146&lt;&gt;"",F146=""),"","V")</f>
        <v/>
      </c>
    </row>
    <row r="147" spans="1:14">
      <c r="A147" s="25"/>
      <c r="B147" s="25"/>
      <c r="C147" s="25"/>
      <c r="D147" s="25"/>
      <c r="E147" s="25"/>
      <c r="F147" s="25"/>
      <c r="G147" s="25"/>
      <c r="H147" s="25"/>
      <c r="I147" s="22"/>
      <c r="J147" s="22"/>
      <c r="K147" s="23"/>
      <c r="L147" s="23"/>
      <c r="M147" s="24" t="str">
        <f t="shared" si="5"/>
        <v/>
      </c>
      <c r="N147" s="24" t="str">
        <f>IF(OR(M147&lt;&gt;"",F147=""),"","V")</f>
        <v/>
      </c>
    </row>
    <row r="148" spans="1:14">
      <c r="A148" s="25"/>
      <c r="B148" s="25"/>
      <c r="C148" s="25"/>
      <c r="D148" s="25"/>
      <c r="E148" s="25"/>
      <c r="F148" s="25"/>
      <c r="G148" s="25"/>
      <c r="H148" s="25"/>
      <c r="I148" s="22"/>
      <c r="J148" s="22"/>
      <c r="K148" s="23"/>
      <c r="L148" s="23"/>
      <c r="M148" s="24" t="str">
        <f t="shared" si="5"/>
        <v/>
      </c>
      <c r="N148" s="24" t="str">
        <f>IF(OR(M148&lt;&gt;"",F148=""),"","V")</f>
        <v/>
      </c>
    </row>
    <row r="149" spans="1:14">
      <c r="A149" s="25"/>
      <c r="B149" s="25"/>
      <c r="C149" s="25"/>
      <c r="D149" s="25"/>
      <c r="E149" s="25"/>
      <c r="F149" s="25"/>
      <c r="G149" s="25"/>
      <c r="H149" s="25"/>
      <c r="I149" s="22"/>
      <c r="J149" s="22"/>
      <c r="K149" s="23"/>
      <c r="L149" s="23"/>
      <c r="M149" s="24" t="str">
        <f t="shared" si="5"/>
        <v/>
      </c>
      <c r="N149" s="24" t="str">
        <f>IF(OR(M149&lt;&gt;"",F149=""),"","V")</f>
        <v/>
      </c>
    </row>
    <row r="150" spans="1:14">
      <c r="A150" s="25"/>
      <c r="B150" s="25"/>
      <c r="C150" s="25"/>
      <c r="D150" s="25"/>
      <c r="E150" s="25"/>
      <c r="F150" s="25"/>
      <c r="G150" s="25"/>
      <c r="H150" s="25"/>
      <c r="I150" s="22"/>
      <c r="J150" s="22"/>
      <c r="K150" s="23"/>
      <c r="L150" s="23"/>
      <c r="M150" s="24" t="str">
        <f t="shared" si="5"/>
        <v/>
      </c>
      <c r="N150" s="24" t="str">
        <f>IF(OR(M150&lt;&gt;"",F150=""),"","V")</f>
        <v/>
      </c>
    </row>
    <row r="151" spans="1:14">
      <c r="A151" s="25"/>
      <c r="B151" s="25"/>
      <c r="C151" s="25"/>
      <c r="D151" s="25"/>
      <c r="E151" s="25"/>
      <c r="F151" s="25"/>
      <c r="G151" s="25"/>
      <c r="H151" s="25"/>
      <c r="I151" s="22"/>
      <c r="J151" s="22"/>
      <c r="K151" s="23"/>
      <c r="L151" s="23"/>
      <c r="M151" s="24" t="str">
        <f t="shared" si="5"/>
        <v/>
      </c>
      <c r="N151" s="24" t="str">
        <f>IF(OR(M151&lt;&gt;"",F151=""),"","V")</f>
        <v/>
      </c>
    </row>
    <row r="152" spans="1:14">
      <c r="A152" s="25"/>
      <c r="B152" s="25"/>
      <c r="C152" s="25"/>
      <c r="D152" s="25"/>
      <c r="E152" s="25"/>
      <c r="F152" s="25"/>
      <c r="G152" s="25"/>
      <c r="H152" s="25"/>
      <c r="I152" s="22"/>
      <c r="J152" s="22"/>
      <c r="K152" s="23"/>
      <c r="L152" s="23"/>
      <c r="M152" s="24" t="str">
        <f t="shared" si="5"/>
        <v/>
      </c>
      <c r="N152" s="24" t="str">
        <f>IF(OR(M152&lt;&gt;"",F152=""),"","V")</f>
        <v/>
      </c>
    </row>
    <row r="153" spans="1:14">
      <c r="A153" s="25"/>
      <c r="B153" s="25"/>
      <c r="C153" s="25"/>
      <c r="D153" s="25"/>
      <c r="E153" s="25"/>
      <c r="F153" s="25"/>
      <c r="G153" s="25"/>
      <c r="H153" s="25"/>
      <c r="I153" s="22"/>
      <c r="J153" s="22"/>
      <c r="K153" s="23"/>
      <c r="L153" s="23"/>
      <c r="M153" s="24" t="str">
        <f t="shared" si="5"/>
        <v/>
      </c>
      <c r="N153" s="24" t="str">
        <f>IF(OR(M153&lt;&gt;"",F153=""),"","V")</f>
        <v/>
      </c>
    </row>
    <row r="154" spans="1:14">
      <c r="A154" s="25"/>
      <c r="B154" s="25"/>
      <c r="C154" s="25"/>
      <c r="D154" s="25"/>
      <c r="E154" s="25"/>
      <c r="F154" s="25"/>
      <c r="G154" s="25"/>
      <c r="H154" s="25"/>
      <c r="I154" s="22"/>
      <c r="J154" s="22"/>
      <c r="K154" s="23"/>
      <c r="L154" s="23"/>
      <c r="M154" s="24" t="str">
        <f t="shared" si="5"/>
        <v/>
      </c>
      <c r="N154" s="24" t="str">
        <f>IF(OR(M154&lt;&gt;"",F154=""),"","V")</f>
        <v/>
      </c>
    </row>
    <row r="155" spans="1:14">
      <c r="A155" s="25"/>
      <c r="B155" s="25"/>
      <c r="C155" s="25"/>
      <c r="D155" s="25"/>
      <c r="E155" s="25"/>
      <c r="F155" s="25"/>
      <c r="G155" s="25"/>
      <c r="H155" s="25"/>
      <c r="I155" s="22"/>
      <c r="J155" s="22"/>
      <c r="K155" s="23"/>
      <c r="L155" s="23"/>
      <c r="M155" s="24" t="str">
        <f t="shared" si="5"/>
        <v/>
      </c>
      <c r="N155" s="24" t="str">
        <f>IF(OR(M155&lt;&gt;"",F155=""),"","V")</f>
        <v/>
      </c>
    </row>
    <row r="156" spans="1:14">
      <c r="A156" s="25"/>
      <c r="B156" s="25"/>
      <c r="C156" s="25"/>
      <c r="D156" s="25"/>
      <c r="E156" s="25"/>
      <c r="F156" s="25"/>
      <c r="G156" s="25"/>
      <c r="H156" s="25"/>
      <c r="I156" s="22"/>
      <c r="J156" s="22"/>
      <c r="K156" s="23"/>
      <c r="L156" s="23"/>
      <c r="M156" s="24" t="str">
        <f t="shared" si="5"/>
        <v/>
      </c>
      <c r="N156" s="24" t="str">
        <f>IF(OR(M156&lt;&gt;"",F156=""),"","V")</f>
        <v/>
      </c>
    </row>
    <row r="157" spans="1:14">
      <c r="A157" s="25"/>
      <c r="B157" s="25"/>
      <c r="C157" s="25"/>
      <c r="D157" s="25"/>
      <c r="E157" s="25"/>
      <c r="F157" s="25"/>
      <c r="G157" s="25"/>
      <c r="H157" s="25"/>
      <c r="I157" s="22"/>
      <c r="J157" s="22"/>
      <c r="K157" s="23"/>
      <c r="L157" s="23"/>
      <c r="M157" s="24" t="str">
        <f t="shared" si="5"/>
        <v/>
      </c>
      <c r="N157" s="24" t="str">
        <f>IF(OR(M157&lt;&gt;"",F157=""),"","V")</f>
        <v/>
      </c>
    </row>
    <row r="158" spans="1:14">
      <c r="A158" s="25"/>
      <c r="B158" s="25"/>
      <c r="C158" s="25"/>
      <c r="D158" s="25"/>
      <c r="E158" s="25"/>
      <c r="F158" s="25"/>
      <c r="G158" s="25"/>
      <c r="H158" s="25"/>
      <c r="I158" s="22"/>
      <c r="J158" s="22"/>
      <c r="K158" s="23"/>
      <c r="L158" s="23"/>
      <c r="M158" s="24" t="str">
        <f t="shared" si="5"/>
        <v/>
      </c>
      <c r="N158" s="24" t="str">
        <f>IF(OR(M158&lt;&gt;"",F158=""),"","V")</f>
        <v/>
      </c>
    </row>
    <row r="159" spans="1:14">
      <c r="A159" s="25"/>
      <c r="B159" s="25"/>
      <c r="C159" s="25"/>
      <c r="D159" s="25"/>
      <c r="E159" s="25"/>
      <c r="F159" s="25"/>
      <c r="G159" s="25"/>
      <c r="H159" s="25"/>
      <c r="I159" s="22"/>
      <c r="J159" s="22"/>
      <c r="K159" s="23"/>
      <c r="L159" s="23"/>
      <c r="M159" s="24" t="str">
        <f t="shared" si="5"/>
        <v/>
      </c>
      <c r="N159" s="24" t="str">
        <f>IF(OR(M159&lt;&gt;"",F159=""),"","V")</f>
        <v/>
      </c>
    </row>
    <row r="160" spans="1:14">
      <c r="A160" s="25"/>
      <c r="B160" s="25"/>
      <c r="C160" s="25"/>
      <c r="D160" s="25"/>
      <c r="E160" s="25"/>
      <c r="F160" s="25"/>
      <c r="G160" s="25"/>
      <c r="H160" s="25"/>
      <c r="I160" s="22"/>
      <c r="J160" s="22"/>
      <c r="K160" s="23"/>
      <c r="L160" s="23"/>
      <c r="M160" s="24" t="str">
        <f t="shared" si="5"/>
        <v/>
      </c>
      <c r="N160" s="24" t="str">
        <f>IF(OR(M160&lt;&gt;"",F160=""),"","V")</f>
        <v/>
      </c>
    </row>
    <row r="161" spans="1:14">
      <c r="A161" s="25"/>
      <c r="B161" s="25"/>
      <c r="C161" s="25"/>
      <c r="D161" s="25"/>
      <c r="E161" s="25"/>
      <c r="F161" s="25"/>
      <c r="G161" s="25"/>
      <c r="H161" s="25"/>
      <c r="I161" s="22"/>
      <c r="J161" s="22"/>
      <c r="K161" s="23"/>
      <c r="L161" s="23"/>
      <c r="M161" s="24" t="str">
        <f t="shared" si="5"/>
        <v/>
      </c>
      <c r="N161" s="24" t="str">
        <f>IF(OR(M161&lt;&gt;"",F161=""),"","V")</f>
        <v/>
      </c>
    </row>
    <row r="162" spans="1:14">
      <c r="A162" s="25"/>
      <c r="B162" s="25"/>
      <c r="C162" s="25"/>
      <c r="D162" s="25"/>
      <c r="E162" s="25"/>
      <c r="F162" s="25"/>
      <c r="G162" s="25"/>
      <c r="H162" s="25"/>
      <c r="I162" s="22"/>
      <c r="J162" s="22"/>
      <c r="K162" s="23"/>
      <c r="L162" s="23"/>
      <c r="M162" s="24" t="str">
        <f t="shared" si="5"/>
        <v/>
      </c>
      <c r="N162" s="24" t="str">
        <f>IF(OR(M162&lt;&gt;"",F162=""),"","V")</f>
        <v/>
      </c>
    </row>
    <row r="163" spans="1:14">
      <c r="A163" s="25"/>
      <c r="B163" s="25"/>
      <c r="C163" s="25"/>
      <c r="D163" s="25"/>
      <c r="E163" s="25"/>
      <c r="F163" s="25"/>
      <c r="G163" s="25"/>
      <c r="H163" s="25"/>
      <c r="I163" s="22"/>
      <c r="J163" s="22"/>
      <c r="K163" s="23"/>
      <c r="L163" s="23"/>
      <c r="M163" s="24" t="str">
        <f t="shared" si="5"/>
        <v/>
      </c>
      <c r="N163" s="24" t="str">
        <f>IF(OR(M163&lt;&gt;"",F163=""),"","V")</f>
        <v/>
      </c>
    </row>
    <row r="164" spans="1:14">
      <c r="A164" s="25"/>
      <c r="B164" s="25"/>
      <c r="C164" s="25"/>
      <c r="D164" s="25"/>
      <c r="E164" s="25"/>
      <c r="F164" s="25"/>
      <c r="G164" s="25"/>
      <c r="H164" s="25"/>
      <c r="I164" s="22"/>
      <c r="J164" s="22"/>
      <c r="K164" s="23"/>
      <c r="L164" s="23"/>
      <c r="M164" s="24" t="str">
        <f t="shared" si="5"/>
        <v/>
      </c>
      <c r="N164" s="24" t="str">
        <f>IF(OR(M164&lt;&gt;"",F164=""),"","V")</f>
        <v/>
      </c>
    </row>
    <row r="165" spans="1:14">
      <c r="A165" s="25"/>
      <c r="B165" s="25"/>
      <c r="C165" s="25"/>
      <c r="D165" s="25"/>
      <c r="E165" s="25"/>
      <c r="F165" s="25"/>
      <c r="G165" s="25"/>
      <c r="H165" s="25"/>
      <c r="I165" s="22"/>
      <c r="J165" s="22"/>
      <c r="K165" s="23"/>
      <c r="L165" s="23"/>
      <c r="M165" s="24" t="str">
        <f t="shared" si="5"/>
        <v/>
      </c>
      <c r="N165" s="24" t="str">
        <f>IF(OR(M165&lt;&gt;"",F165=""),"","V")</f>
        <v/>
      </c>
    </row>
    <row r="166" spans="1:14">
      <c r="A166" s="25"/>
      <c r="B166" s="25"/>
      <c r="C166" s="25"/>
      <c r="D166" s="25"/>
      <c r="E166" s="25"/>
      <c r="F166" s="25"/>
      <c r="G166" s="25"/>
      <c r="H166" s="25"/>
      <c r="I166" s="22"/>
      <c r="J166" s="22"/>
      <c r="K166" s="23"/>
      <c r="L166" s="23"/>
      <c r="M166" s="24" t="str">
        <f t="shared" si="5"/>
        <v/>
      </c>
      <c r="N166" s="24" t="str">
        <f>IF(OR(M166&lt;&gt;"",F166=""),"","V")</f>
        <v/>
      </c>
    </row>
    <row r="167" spans="1:14">
      <c r="A167" s="25"/>
      <c r="B167" s="25"/>
      <c r="C167" s="25"/>
      <c r="D167" s="25"/>
      <c r="E167" s="25"/>
      <c r="F167" s="25"/>
      <c r="G167" s="25"/>
      <c r="H167" s="25"/>
      <c r="I167" s="22"/>
      <c r="J167" s="22"/>
      <c r="K167" s="23"/>
      <c r="L167" s="23"/>
      <c r="M167" s="24" t="str">
        <f t="shared" si="5"/>
        <v/>
      </c>
      <c r="N167" s="24" t="str">
        <f>IF(OR(M167&lt;&gt;"",F167=""),"","V")</f>
        <v/>
      </c>
    </row>
    <row r="168" spans="1:14">
      <c r="A168" s="25"/>
      <c r="B168" s="25"/>
      <c r="C168" s="25"/>
      <c r="D168" s="25"/>
      <c r="E168" s="25"/>
      <c r="F168" s="25"/>
      <c r="G168" s="25"/>
      <c r="H168" s="25"/>
      <c r="I168" s="22"/>
      <c r="J168" s="22"/>
      <c r="K168" s="23"/>
      <c r="L168" s="23"/>
      <c r="M168" s="24" t="str">
        <f t="shared" si="5"/>
        <v/>
      </c>
      <c r="N168" s="24" t="str">
        <f>IF(OR(M168&lt;&gt;"",F168=""),"","V")</f>
        <v/>
      </c>
    </row>
    <row r="169" spans="1:14">
      <c r="A169" s="25"/>
      <c r="B169" s="25"/>
      <c r="C169" s="25"/>
      <c r="D169" s="25"/>
      <c r="E169" s="25"/>
      <c r="F169" s="25"/>
      <c r="G169" s="25"/>
      <c r="H169" s="25"/>
      <c r="I169" s="22"/>
      <c r="J169" s="22"/>
      <c r="K169" s="23"/>
      <c r="L169" s="23"/>
      <c r="M169" s="24" t="str">
        <f t="shared" si="5"/>
        <v/>
      </c>
      <c r="N169" s="24" t="str">
        <f>IF(OR(M169&lt;&gt;"",F169=""),"","V")</f>
        <v/>
      </c>
    </row>
    <row r="170" spans="1:14">
      <c r="A170" s="25"/>
      <c r="B170" s="25"/>
      <c r="C170" s="25"/>
      <c r="D170" s="25"/>
      <c r="E170" s="25"/>
      <c r="F170" s="25"/>
      <c r="G170" s="25"/>
      <c r="H170" s="25"/>
      <c r="I170" s="22"/>
      <c r="J170" s="22"/>
      <c r="K170" s="23"/>
      <c r="L170" s="23"/>
      <c r="M170" s="24" t="str">
        <f t="shared" si="5"/>
        <v/>
      </c>
      <c r="N170" s="24" t="str">
        <f>IF(OR(M170&lt;&gt;"",F170=""),"","V")</f>
        <v/>
      </c>
    </row>
    <row r="171" spans="1:14">
      <c r="A171" s="25"/>
      <c r="B171" s="25"/>
      <c r="C171" s="25"/>
      <c r="D171" s="25"/>
      <c r="E171" s="25"/>
      <c r="F171" s="25"/>
      <c r="G171" s="25"/>
      <c r="H171" s="25"/>
      <c r="I171" s="22"/>
      <c r="J171" s="22"/>
      <c r="K171" s="23"/>
      <c r="L171" s="23"/>
      <c r="M171" s="24" t="str">
        <f t="shared" si="5"/>
        <v/>
      </c>
      <c r="N171" s="24" t="str">
        <f>IF(OR(M171&lt;&gt;"",F171=""),"","V")</f>
        <v/>
      </c>
    </row>
    <row r="172" spans="1:14">
      <c r="A172" s="25"/>
      <c r="B172" s="25"/>
      <c r="C172" s="25"/>
      <c r="D172" s="25"/>
      <c r="E172" s="25"/>
      <c r="F172" s="25"/>
      <c r="G172" s="25"/>
      <c r="H172" s="25"/>
      <c r="I172" s="22"/>
      <c r="J172" s="22"/>
      <c r="K172" s="23"/>
      <c r="L172" s="23"/>
      <c r="M172" s="24" t="str">
        <f t="shared" si="5"/>
        <v/>
      </c>
      <c r="N172" s="24" t="str">
        <f>IF(OR(M172&lt;&gt;"",F172=""),"","V")</f>
        <v/>
      </c>
    </row>
    <row r="173" spans="1:14">
      <c r="A173" s="25"/>
      <c r="B173" s="25"/>
      <c r="C173" s="25"/>
      <c r="D173" s="25"/>
      <c r="E173" s="25"/>
      <c r="F173" s="25"/>
      <c r="G173" s="25"/>
      <c r="H173" s="25"/>
      <c r="I173" s="22"/>
      <c r="J173" s="22"/>
      <c r="K173" s="23"/>
      <c r="L173" s="23"/>
      <c r="M173" s="24" t="str">
        <f t="shared" si="5"/>
        <v/>
      </c>
      <c r="N173" s="24" t="str">
        <f>IF(OR(M173&lt;&gt;"",F173=""),"","V")</f>
        <v/>
      </c>
    </row>
    <row r="174" spans="1:14">
      <c r="A174" s="25"/>
      <c r="B174" s="25"/>
      <c r="C174" s="25"/>
      <c r="D174" s="25"/>
      <c r="E174" s="25"/>
      <c r="F174" s="25"/>
      <c r="G174" s="25"/>
      <c r="H174" s="25"/>
      <c r="I174" s="22"/>
      <c r="J174" s="22"/>
      <c r="K174" s="23"/>
      <c r="L174" s="23"/>
      <c r="M174" s="24" t="str">
        <f t="shared" si="5"/>
        <v/>
      </c>
      <c r="N174" s="24" t="str">
        <f>IF(OR(M174&lt;&gt;"",F174=""),"","V")</f>
        <v/>
      </c>
    </row>
    <row r="175" spans="1:14">
      <c r="A175" s="25"/>
      <c r="B175" s="25"/>
      <c r="C175" s="25"/>
      <c r="D175" s="25"/>
      <c r="E175" s="25"/>
      <c r="F175" s="25"/>
      <c r="G175" s="25"/>
      <c r="H175" s="25"/>
      <c r="I175" s="22"/>
      <c r="J175" s="22"/>
      <c r="K175" s="23"/>
      <c r="L175" s="23"/>
      <c r="M175" s="24" t="str">
        <f t="shared" si="5"/>
        <v/>
      </c>
      <c r="N175" s="24" t="str">
        <f>IF(OR(M175&lt;&gt;"",F175=""),"","V")</f>
        <v/>
      </c>
    </row>
    <row r="176" spans="1:14">
      <c r="A176" s="25"/>
      <c r="B176" s="25"/>
      <c r="C176" s="25"/>
      <c r="D176" s="25"/>
      <c r="E176" s="25"/>
      <c r="F176" s="25"/>
      <c r="G176" s="25"/>
      <c r="H176" s="25"/>
      <c r="I176" s="22"/>
      <c r="J176" s="22"/>
      <c r="K176" s="23"/>
      <c r="L176" s="23"/>
      <c r="M176" s="24" t="str">
        <f t="shared" si="5"/>
        <v/>
      </c>
      <c r="N176" s="24" t="str">
        <f>IF(OR(M176&lt;&gt;"",F176=""),"","V")</f>
        <v/>
      </c>
    </row>
    <row r="177" spans="1:14">
      <c r="A177" s="25"/>
      <c r="B177" s="25"/>
      <c r="C177" s="25"/>
      <c r="D177" s="25"/>
      <c r="E177" s="25"/>
      <c r="F177" s="25"/>
      <c r="G177" s="25"/>
      <c r="H177" s="25"/>
      <c r="I177" s="22"/>
      <c r="J177" s="22"/>
      <c r="K177" s="23"/>
      <c r="L177" s="23"/>
      <c r="M177" s="24" t="str">
        <f t="shared" si="5"/>
        <v/>
      </c>
      <c r="N177" s="24" t="str">
        <f>IF(OR(M177&lt;&gt;"",F177=""),"","V")</f>
        <v/>
      </c>
    </row>
    <row r="178" spans="1:14">
      <c r="A178" s="25"/>
      <c r="B178" s="25"/>
      <c r="C178" s="25"/>
      <c r="D178" s="25"/>
      <c r="E178" s="25"/>
      <c r="F178" s="25"/>
      <c r="G178" s="25"/>
      <c r="H178" s="25"/>
      <c r="I178" s="22"/>
      <c r="J178" s="22"/>
      <c r="K178" s="23"/>
      <c r="L178" s="23"/>
      <c r="M178" s="24" t="str">
        <f t="shared" si="5"/>
        <v/>
      </c>
      <c r="N178" s="24" t="str">
        <f>IF(OR(M178&lt;&gt;"",F178=""),"","V")</f>
        <v/>
      </c>
    </row>
    <row r="179" spans="1:14">
      <c r="A179" s="25"/>
      <c r="B179" s="25"/>
      <c r="C179" s="25"/>
      <c r="D179" s="25"/>
      <c r="E179" s="25"/>
      <c r="F179" s="25"/>
      <c r="G179" s="25"/>
      <c r="H179" s="25"/>
      <c r="I179" s="22"/>
      <c r="J179" s="22"/>
      <c r="K179" s="23"/>
      <c r="L179" s="23"/>
      <c r="M179" s="24" t="str">
        <f t="shared" si="5"/>
        <v/>
      </c>
      <c r="N179" s="24" t="str">
        <f>IF(OR(M179&lt;&gt;"",F179=""),"","V")</f>
        <v/>
      </c>
    </row>
    <row r="180" spans="1:14">
      <c r="A180" s="25"/>
      <c r="B180" s="25"/>
      <c r="C180" s="25"/>
      <c r="D180" s="25"/>
      <c r="E180" s="25"/>
      <c r="F180" s="25"/>
      <c r="G180" s="25"/>
      <c r="H180" s="25"/>
      <c r="I180" s="22"/>
      <c r="J180" s="22"/>
      <c r="K180" s="23"/>
      <c r="L180" s="23"/>
      <c r="M180" s="24" t="str">
        <f t="shared" si="5"/>
        <v/>
      </c>
      <c r="N180" s="24" t="str">
        <f>IF(OR(M180&lt;&gt;"",F180=""),"","V")</f>
        <v/>
      </c>
    </row>
    <row r="181" spans="1:14">
      <c r="A181" s="25"/>
      <c r="B181" s="25"/>
      <c r="C181" s="25"/>
      <c r="D181" s="25"/>
      <c r="E181" s="25"/>
      <c r="F181" s="25"/>
      <c r="G181" s="25"/>
      <c r="H181" s="25"/>
      <c r="I181" s="22"/>
      <c r="J181" s="22"/>
      <c r="K181" s="23"/>
      <c r="L181" s="23"/>
      <c r="M181" s="24" t="str">
        <f t="shared" si="5"/>
        <v/>
      </c>
      <c r="N181" s="24" t="str">
        <f>IF(OR(M181&lt;&gt;"",F181=""),"","V")</f>
        <v/>
      </c>
    </row>
    <row r="182" spans="1:14">
      <c r="A182" s="25"/>
      <c r="B182" s="25"/>
      <c r="C182" s="25"/>
      <c r="D182" s="25"/>
      <c r="E182" s="25"/>
      <c r="F182" s="25"/>
      <c r="G182" s="25"/>
      <c r="H182" s="25"/>
      <c r="I182" s="22"/>
      <c r="J182" s="22"/>
      <c r="K182" s="23"/>
      <c r="L182" s="23"/>
      <c r="M182" s="24" t="str">
        <f t="shared" si="5"/>
        <v/>
      </c>
      <c r="N182" s="24" t="str">
        <f>IF(OR(M182&lt;&gt;"",F182=""),"","V")</f>
        <v/>
      </c>
    </row>
    <row r="183" spans="1:14">
      <c r="A183" s="25"/>
      <c r="B183" s="25"/>
      <c r="C183" s="25"/>
      <c r="D183" s="25"/>
      <c r="E183" s="25"/>
      <c r="F183" s="25"/>
      <c r="G183" s="25"/>
      <c r="H183" s="25"/>
      <c r="I183" s="22"/>
      <c r="J183" s="22"/>
      <c r="K183" s="23"/>
      <c r="L183" s="23"/>
      <c r="M183" s="24" t="str">
        <f t="shared" si="5"/>
        <v/>
      </c>
      <c r="N183" s="24" t="str">
        <f>IF(OR(M183&lt;&gt;"",F183=""),"","V")</f>
        <v/>
      </c>
    </row>
    <row r="184" spans="1:14">
      <c r="A184" s="25"/>
      <c r="B184" s="25"/>
      <c r="C184" s="25"/>
      <c r="D184" s="25"/>
      <c r="E184" s="25"/>
      <c r="F184" s="25"/>
      <c r="G184" s="25"/>
      <c r="H184" s="25"/>
      <c r="I184" s="22"/>
      <c r="J184" s="22"/>
      <c r="K184" s="23"/>
      <c r="L184" s="23"/>
      <c r="M184" s="24" t="str">
        <f t="shared" si="5"/>
        <v/>
      </c>
      <c r="N184" s="24" t="str">
        <f>IF(OR(M184&lt;&gt;"",F184=""),"","V")</f>
        <v/>
      </c>
    </row>
    <row r="185" spans="1:14">
      <c r="A185" s="25"/>
      <c r="B185" s="25"/>
      <c r="C185" s="25"/>
      <c r="D185" s="25"/>
      <c r="E185" s="25"/>
      <c r="F185" s="25"/>
      <c r="G185" s="25"/>
      <c r="H185" s="25"/>
      <c r="I185" s="22"/>
      <c r="J185" s="22"/>
      <c r="K185" s="23"/>
      <c r="L185" s="23"/>
      <c r="M185" s="24" t="str">
        <f t="shared" si="5"/>
        <v/>
      </c>
      <c r="N185" s="24" t="str">
        <f>IF(OR(M185&lt;&gt;"",F185=""),"","V")</f>
        <v/>
      </c>
    </row>
    <row r="186" spans="1:14">
      <c r="A186" s="25"/>
      <c r="B186" s="25"/>
      <c r="C186" s="25"/>
      <c r="D186" s="25"/>
      <c r="E186" s="25"/>
      <c r="F186" s="25"/>
      <c r="G186" s="25"/>
      <c r="H186" s="25"/>
      <c r="I186" s="22"/>
      <c r="J186" s="22"/>
      <c r="K186" s="23"/>
      <c r="L186" s="23"/>
      <c r="M186" s="24" t="str">
        <f t="shared" si="5"/>
        <v/>
      </c>
      <c r="N186" s="24" t="str">
        <f>IF(OR(M186&lt;&gt;"",F186=""),"","V")</f>
        <v/>
      </c>
    </row>
    <row r="187" spans="1:14">
      <c r="A187" s="25"/>
      <c r="B187" s="25"/>
      <c r="C187" s="25"/>
      <c r="D187" s="25"/>
      <c r="E187" s="25"/>
      <c r="F187" s="25"/>
      <c r="G187" s="25"/>
      <c r="H187" s="25"/>
      <c r="I187" s="22"/>
      <c r="J187" s="22"/>
      <c r="K187" s="23"/>
      <c r="L187" s="23"/>
      <c r="M187" s="24" t="str">
        <f t="shared" si="5"/>
        <v/>
      </c>
      <c r="N187" s="24" t="str">
        <f>IF(OR(M187&lt;&gt;"",F187=""),"","V")</f>
        <v/>
      </c>
    </row>
    <row r="188" spans="1:14">
      <c r="A188" s="25"/>
      <c r="B188" s="25"/>
      <c r="C188" s="25"/>
      <c r="D188" s="25"/>
      <c r="E188" s="25"/>
      <c r="F188" s="25"/>
      <c r="G188" s="25"/>
      <c r="H188" s="25"/>
      <c r="I188" s="22"/>
      <c r="J188" s="22"/>
      <c r="K188" s="23"/>
      <c r="L188" s="23"/>
      <c r="M188" s="24" t="str">
        <f t="shared" si="5"/>
        <v/>
      </c>
      <c r="N188" s="24" t="str">
        <f>IF(OR(M188&lt;&gt;"",F188=""),"","V")</f>
        <v/>
      </c>
    </row>
    <row r="189" spans="1:14">
      <c r="A189" s="25"/>
      <c r="B189" s="25"/>
      <c r="C189" s="25"/>
      <c r="D189" s="25"/>
      <c r="E189" s="25"/>
      <c r="F189" s="25"/>
      <c r="G189" s="25"/>
      <c r="H189" s="25"/>
      <c r="I189" s="22"/>
      <c r="J189" s="22"/>
      <c r="K189" s="23"/>
      <c r="L189" s="23"/>
      <c r="M189" s="24" t="str">
        <f t="shared" si="5"/>
        <v/>
      </c>
      <c r="N189" s="24" t="str">
        <f>IF(OR(M189&lt;&gt;"",F189=""),"","V")</f>
        <v/>
      </c>
    </row>
    <row r="190" spans="1:14">
      <c r="A190" s="25"/>
      <c r="B190" s="25"/>
      <c r="C190" s="25"/>
      <c r="D190" s="25"/>
      <c r="E190" s="25"/>
      <c r="F190" s="25"/>
      <c r="G190" s="25"/>
      <c r="H190" s="25"/>
      <c r="I190" s="22"/>
      <c r="J190" s="22"/>
      <c r="K190" s="23"/>
      <c r="L190" s="23"/>
      <c r="M190" s="24" t="str">
        <f t="shared" si="5"/>
        <v/>
      </c>
      <c r="N190" s="24" t="str">
        <f>IF(OR(M190&lt;&gt;"",F190=""),"","V")</f>
        <v/>
      </c>
    </row>
    <row r="191" spans="1:14">
      <c r="A191" s="25"/>
      <c r="B191" s="25"/>
      <c r="C191" s="25"/>
      <c r="D191" s="25"/>
      <c r="E191" s="25"/>
      <c r="F191" s="25"/>
      <c r="G191" s="25"/>
      <c r="H191" s="25"/>
      <c r="I191" s="22"/>
      <c r="J191" s="22"/>
      <c r="K191" s="23"/>
      <c r="L191" s="23"/>
      <c r="M191" s="24" t="str">
        <f t="shared" si="5"/>
        <v/>
      </c>
      <c r="N191" s="24" t="str">
        <f>IF(OR(M191&lt;&gt;"",F191=""),"","V")</f>
        <v/>
      </c>
    </row>
    <row r="192" spans="1:14">
      <c r="A192" s="25"/>
      <c r="B192" s="25"/>
      <c r="C192" s="25"/>
      <c r="D192" s="25"/>
      <c r="E192" s="25"/>
      <c r="F192" s="25"/>
      <c r="G192" s="25"/>
      <c r="H192" s="25"/>
      <c r="I192" s="22"/>
      <c r="J192" s="22"/>
      <c r="K192" s="23"/>
      <c r="L192" s="23"/>
      <c r="M192" s="24" t="str">
        <f t="shared" si="5"/>
        <v/>
      </c>
      <c r="N192" s="24" t="str">
        <f>IF(OR(M192&lt;&gt;"",F192=""),"","V")</f>
        <v/>
      </c>
    </row>
    <row r="193" spans="1:14">
      <c r="A193" s="25"/>
      <c r="B193" s="25"/>
      <c r="C193" s="25"/>
      <c r="D193" s="25"/>
      <c r="E193" s="25"/>
      <c r="F193" s="25"/>
      <c r="G193" s="25"/>
      <c r="H193" s="25"/>
      <c r="I193" s="22"/>
      <c r="J193" s="22"/>
      <c r="K193" s="23"/>
      <c r="L193" s="23"/>
      <c r="M193" s="24" t="str">
        <f t="shared" si="5"/>
        <v/>
      </c>
      <c r="N193" s="24" t="str">
        <f>IF(OR(M193&lt;&gt;"",F193=""),"","V")</f>
        <v/>
      </c>
    </row>
    <row r="194" spans="1:14">
      <c r="A194" s="25"/>
      <c r="B194" s="25"/>
      <c r="C194" s="25"/>
      <c r="D194" s="25"/>
      <c r="E194" s="25"/>
      <c r="F194" s="25"/>
      <c r="G194" s="25"/>
      <c r="H194" s="25"/>
      <c r="I194" s="22"/>
      <c r="J194" s="22"/>
      <c r="K194" s="23"/>
      <c r="L194" s="23"/>
      <c r="M194" s="24" t="str">
        <f t="shared" si="5"/>
        <v/>
      </c>
      <c r="N194" s="24" t="str">
        <f>IF(OR(M194&lt;&gt;"",F194=""),"","V")</f>
        <v/>
      </c>
    </row>
    <row r="195" spans="1:14">
      <c r="A195" s="25"/>
      <c r="B195" s="25"/>
      <c r="C195" s="25"/>
      <c r="D195" s="25"/>
      <c r="E195" s="25"/>
      <c r="F195" s="25"/>
      <c r="G195" s="25"/>
      <c r="H195" s="25"/>
      <c r="I195" s="22"/>
      <c r="J195" s="22"/>
      <c r="K195" s="23"/>
      <c r="L195" s="23"/>
      <c r="M195" s="24" t="str">
        <f t="shared" si="5"/>
        <v/>
      </c>
      <c r="N195" s="24" t="str">
        <f>IF(OR(M195&lt;&gt;"",F195=""),"","V")</f>
        <v/>
      </c>
    </row>
    <row r="196" spans="1:14">
      <c r="A196" s="25"/>
      <c r="B196" s="25"/>
      <c r="C196" s="25"/>
      <c r="D196" s="25"/>
      <c r="E196" s="25"/>
      <c r="F196" s="25"/>
      <c r="G196" s="25"/>
      <c r="H196" s="25"/>
      <c r="I196" s="22"/>
      <c r="J196" s="22"/>
      <c r="K196" s="23"/>
      <c r="L196" s="23"/>
      <c r="M196" s="24" t="str">
        <f t="shared" si="5"/>
        <v/>
      </c>
      <c r="N196" s="24" t="str">
        <f>IF(OR(M196&lt;&gt;"",F196=""),"","V")</f>
        <v/>
      </c>
    </row>
    <row r="197" spans="1:14">
      <c r="A197" s="25"/>
      <c r="B197" s="25"/>
      <c r="C197" s="25"/>
      <c r="D197" s="25"/>
      <c r="E197" s="25"/>
      <c r="F197" s="25"/>
      <c r="G197" s="25"/>
      <c r="H197" s="25"/>
      <c r="I197" s="22"/>
      <c r="J197" s="22"/>
      <c r="K197" s="23"/>
      <c r="L197" s="23"/>
      <c r="M197" s="24" t="str">
        <f t="shared" si="5"/>
        <v/>
      </c>
      <c r="N197" s="24" t="str">
        <f>IF(OR(M197&lt;&gt;"",F197=""),"","V")</f>
        <v/>
      </c>
    </row>
    <row r="198" spans="1:14">
      <c r="A198" s="25"/>
      <c r="B198" s="25"/>
      <c r="C198" s="25"/>
      <c r="D198" s="25"/>
      <c r="E198" s="25"/>
      <c r="F198" s="25"/>
      <c r="G198" s="25"/>
      <c r="H198" s="25"/>
      <c r="I198" s="22"/>
      <c r="J198" s="22"/>
      <c r="K198" s="23"/>
      <c r="L198" s="23"/>
      <c r="M198" s="24" t="str">
        <f t="shared" si="5"/>
        <v/>
      </c>
      <c r="N198" s="24" t="str">
        <f>IF(OR(M198&lt;&gt;"",F198=""),"","V")</f>
        <v/>
      </c>
    </row>
    <row r="199" spans="1:14">
      <c r="A199" s="25"/>
      <c r="B199" s="25"/>
      <c r="C199" s="25"/>
      <c r="D199" s="25"/>
      <c r="E199" s="25"/>
      <c r="F199" s="25"/>
      <c r="G199" s="25"/>
      <c r="H199" s="25"/>
      <c r="I199" s="22"/>
      <c r="J199" s="22"/>
      <c r="K199" s="23"/>
      <c r="L199" s="23"/>
      <c r="M199" s="24" t="str">
        <f t="shared" si="5"/>
        <v/>
      </c>
      <c r="N199" s="24" t="str">
        <f>IF(OR(M199&lt;&gt;"",F199=""),"","V")</f>
        <v/>
      </c>
    </row>
    <row r="200" spans="1:14">
      <c r="A200" s="25"/>
      <c r="B200" s="25"/>
      <c r="C200" s="25"/>
      <c r="D200" s="25"/>
      <c r="E200" s="25"/>
      <c r="F200" s="25"/>
      <c r="G200" s="25"/>
      <c r="H200" s="25"/>
      <c r="I200" s="22"/>
      <c r="J200" s="22"/>
      <c r="K200" s="23"/>
      <c r="L200" s="23"/>
      <c r="M200" s="24" t="str">
        <f>IF(L200="","","V")</f>
        <v/>
      </c>
      <c r="N200" s="24" t="str">
        <f>IF(OR(M200&lt;&gt;"",F200=""),"","V")</f>
        <v/>
      </c>
    </row>
  </sheetData>
  <mergeCells count="3">
    <mergeCell ref="A1:B1"/>
    <mergeCell ref="C1:D1"/>
    <mergeCell ref="F1:G1"/>
  </mergeCells>
  <phoneticPr fontId="2" type="noConversion"/>
  <dataValidations disablePrompts="1" count="4">
    <dataValidation type="list" allowBlank="1" showInputMessage="1" showErrorMessage="1" sqref="J7:J200">
      <formula1>原因分類</formula1>
    </dataValidation>
    <dataValidation type="list" allowBlank="1" showInputMessage="1" showErrorMessage="1" sqref="I7:I200">
      <formula1>植入Bug來源</formula1>
    </dataValidation>
    <dataValidation type="list" allowBlank="1" showInputMessage="1" showErrorMessage="1" sqref="M7:N200">
      <formula1>"V"</formula1>
    </dataValidation>
    <dataValidation type="list" allowBlank="1" showInputMessage="1" showErrorMessage="1" sqref="D6:D65536 D1 C2">
      <formula1>測試頁面</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pane xSplit="2" ySplit="1" topLeftCell="C32" activePane="bottomRight" state="frozen"/>
      <selection activeCell="E13" sqref="E13"/>
      <selection pane="topRight" activeCell="E13" sqref="E13"/>
      <selection pane="bottomLeft" activeCell="E13" sqref="E13"/>
      <selection pane="bottomRight" activeCell="E38" sqref="E38"/>
    </sheetView>
  </sheetViews>
  <sheetFormatPr defaultRowHeight="15"/>
  <cols>
    <col min="1" max="1" width="4.625" style="38" customWidth="1"/>
    <col min="2" max="2" width="5.375" style="38" customWidth="1"/>
    <col min="3" max="3" width="6.375" style="31" customWidth="1"/>
    <col min="4" max="4" width="34.25" style="31" customWidth="1"/>
    <col min="5" max="5" width="33.25" style="31" customWidth="1"/>
    <col min="6" max="6" width="27.875" style="31" customWidth="1"/>
    <col min="7" max="7" width="23" style="31" customWidth="1"/>
    <col min="8" max="8" width="23.25" style="31" customWidth="1"/>
    <col min="9" max="16384" width="9" style="31"/>
  </cols>
  <sheetData>
    <row r="1" spans="1:9" s="36" customFormat="1" ht="31.5" thickTop="1" thickBot="1">
      <c r="A1" s="37" t="s">
        <v>77</v>
      </c>
      <c r="B1" s="37" t="s">
        <v>78</v>
      </c>
      <c r="C1" s="35" t="s">
        <v>79</v>
      </c>
      <c r="D1" s="35" t="s">
        <v>80</v>
      </c>
      <c r="E1" s="35" t="s">
        <v>81</v>
      </c>
      <c r="F1" s="35" t="s">
        <v>86</v>
      </c>
      <c r="G1" s="35" t="s">
        <v>82</v>
      </c>
      <c r="H1" s="35" t="s">
        <v>83</v>
      </c>
      <c r="I1" s="72" t="s">
        <v>95</v>
      </c>
    </row>
    <row r="2" spans="1:9" s="33" customFormat="1" ht="16.5" thickBot="1">
      <c r="A2" s="32"/>
      <c r="B2" s="32"/>
      <c r="C2" s="51"/>
      <c r="D2" s="52" t="s">
        <v>131</v>
      </c>
      <c r="E2" s="39"/>
      <c r="F2" s="39"/>
      <c r="G2" s="39"/>
      <c r="H2" s="53"/>
    </row>
    <row r="3" spans="1:9" s="33" customFormat="1" ht="16.5" thickBot="1">
      <c r="A3" s="32"/>
      <c r="B3" s="32"/>
      <c r="C3" s="51"/>
      <c r="D3" s="54" t="s">
        <v>84</v>
      </c>
      <c r="E3" s="47"/>
      <c r="F3" s="47"/>
      <c r="G3" s="47"/>
      <c r="H3" s="55"/>
    </row>
    <row r="4" spans="1:9" s="33" customFormat="1" ht="16.5" thickBot="1">
      <c r="A4" s="32"/>
      <c r="B4" s="32"/>
      <c r="C4" s="51"/>
      <c r="D4" s="56" t="s">
        <v>125</v>
      </c>
      <c r="E4" s="40"/>
      <c r="F4" s="41"/>
      <c r="G4" s="41"/>
      <c r="H4" s="57"/>
    </row>
    <row r="5" spans="1:9" s="33" customFormat="1" ht="94.5">
      <c r="A5" s="32" t="s">
        <v>94</v>
      </c>
      <c r="B5" s="32"/>
      <c r="C5" s="48" t="s">
        <v>87</v>
      </c>
      <c r="D5" s="42" t="s">
        <v>125</v>
      </c>
      <c r="E5" s="42" t="s">
        <v>132</v>
      </c>
      <c r="F5" s="44" t="s">
        <v>126</v>
      </c>
      <c r="G5" s="49" t="s">
        <v>123</v>
      </c>
      <c r="H5" s="73"/>
    </row>
    <row r="6" spans="1:9" s="33" customFormat="1" ht="47.25">
      <c r="A6" s="32" t="s">
        <v>94</v>
      </c>
      <c r="B6" s="32"/>
      <c r="C6" s="48" t="s">
        <v>89</v>
      </c>
      <c r="D6" s="42" t="s">
        <v>160</v>
      </c>
      <c r="E6" s="42" t="s">
        <v>133</v>
      </c>
      <c r="F6" s="44"/>
      <c r="G6" s="49" t="s">
        <v>119</v>
      </c>
      <c r="H6" s="73"/>
    </row>
    <row r="7" spans="1:9" s="33" customFormat="1" ht="110.25">
      <c r="A7" s="32" t="s">
        <v>94</v>
      </c>
      <c r="B7" s="32"/>
      <c r="C7" s="48" t="s">
        <v>114</v>
      </c>
      <c r="D7" s="42" t="s">
        <v>128</v>
      </c>
      <c r="E7" s="42" t="s">
        <v>134</v>
      </c>
      <c r="F7" s="44"/>
      <c r="G7" s="49" t="s">
        <v>119</v>
      </c>
      <c r="H7" s="73"/>
    </row>
    <row r="8" spans="1:9" s="33" customFormat="1" ht="110.25">
      <c r="A8" s="32" t="s">
        <v>94</v>
      </c>
      <c r="B8" s="32"/>
      <c r="C8" s="48" t="s">
        <v>115</v>
      </c>
      <c r="D8" s="42" t="s">
        <v>129</v>
      </c>
      <c r="E8" s="42" t="s">
        <v>135</v>
      </c>
      <c r="F8" s="44"/>
      <c r="G8" s="49" t="s">
        <v>119</v>
      </c>
      <c r="H8" s="73"/>
    </row>
    <row r="9" spans="1:9" s="33" customFormat="1" ht="110.25">
      <c r="A9" s="32" t="s">
        <v>94</v>
      </c>
      <c r="B9" s="32"/>
      <c r="C9" s="48" t="s">
        <v>116</v>
      </c>
      <c r="D9" s="42" t="s">
        <v>130</v>
      </c>
      <c r="E9" s="42" t="s">
        <v>136</v>
      </c>
      <c r="F9" s="44"/>
      <c r="G9" s="49" t="s">
        <v>119</v>
      </c>
      <c r="H9" s="73"/>
    </row>
    <row r="10" spans="1:9" s="33" customFormat="1" ht="16.5" thickBot="1">
      <c r="A10" s="32"/>
      <c r="B10" s="32"/>
      <c r="C10" s="58"/>
      <c r="D10" s="45"/>
      <c r="E10" s="45"/>
      <c r="F10" s="46"/>
      <c r="G10" s="46"/>
      <c r="H10" s="74"/>
    </row>
    <row r="11" spans="1:9" s="33" customFormat="1" ht="16.5" thickBot="1">
      <c r="A11" s="32"/>
      <c r="B11" s="32"/>
      <c r="C11" s="51"/>
      <c r="D11" s="52" t="s">
        <v>131</v>
      </c>
      <c r="E11" s="39"/>
      <c r="F11" s="39"/>
      <c r="G11" s="39"/>
      <c r="H11" s="53"/>
    </row>
    <row r="12" spans="1:9" s="33" customFormat="1" ht="16.5" thickBot="1">
      <c r="A12" s="32"/>
      <c r="B12" s="32"/>
      <c r="C12" s="51"/>
      <c r="D12" s="54" t="s">
        <v>85</v>
      </c>
      <c r="E12" s="47"/>
      <c r="F12" s="47"/>
      <c r="G12" s="47"/>
      <c r="H12" s="55"/>
    </row>
    <row r="13" spans="1:9" s="33" customFormat="1" ht="16.5" thickBot="1">
      <c r="A13" s="32"/>
      <c r="B13" s="32"/>
      <c r="C13" s="51"/>
      <c r="D13" s="56" t="s">
        <v>120</v>
      </c>
      <c r="E13" s="40"/>
      <c r="F13" s="41"/>
      <c r="G13" s="41"/>
      <c r="H13" s="57"/>
    </row>
    <row r="14" spans="1:9" s="33" customFormat="1" ht="31.5">
      <c r="A14" s="32" t="s">
        <v>94</v>
      </c>
      <c r="B14" s="32"/>
      <c r="C14" s="48" t="s">
        <v>88</v>
      </c>
      <c r="D14" s="42" t="s">
        <v>121</v>
      </c>
      <c r="E14" s="43" t="s">
        <v>122</v>
      </c>
      <c r="F14" s="44"/>
      <c r="G14" s="49" t="s">
        <v>124</v>
      </c>
      <c r="H14" s="50"/>
    </row>
    <row r="15" spans="1:9" s="33" customFormat="1" ht="31.5">
      <c r="A15" s="32" t="s">
        <v>94</v>
      </c>
      <c r="B15" s="32"/>
      <c r="C15" s="48" t="s">
        <v>97</v>
      </c>
      <c r="D15" s="42" t="s">
        <v>140</v>
      </c>
      <c r="E15" s="43" t="s">
        <v>144</v>
      </c>
      <c r="F15" s="44"/>
      <c r="G15" s="49" t="s">
        <v>119</v>
      </c>
      <c r="H15" s="50"/>
    </row>
    <row r="16" spans="1:9" s="33" customFormat="1" ht="31.5">
      <c r="A16" s="32" t="s">
        <v>94</v>
      </c>
      <c r="B16" s="32"/>
      <c r="C16" s="48" t="s">
        <v>137</v>
      </c>
      <c r="D16" s="42" t="s">
        <v>141</v>
      </c>
      <c r="E16" s="43" t="s">
        <v>145</v>
      </c>
      <c r="F16" s="44"/>
      <c r="G16" s="49" t="s">
        <v>119</v>
      </c>
      <c r="H16" s="50"/>
    </row>
    <row r="17" spans="1:8" s="33" customFormat="1" ht="31.5">
      <c r="A17" s="32" t="s">
        <v>94</v>
      </c>
      <c r="B17" s="32"/>
      <c r="C17" s="48" t="s">
        <v>138</v>
      </c>
      <c r="D17" s="42" t="s">
        <v>142</v>
      </c>
      <c r="E17" s="43" t="s">
        <v>145</v>
      </c>
      <c r="F17" s="44"/>
      <c r="G17" s="49" t="s">
        <v>119</v>
      </c>
      <c r="H17" s="50"/>
    </row>
    <row r="18" spans="1:8" s="33" customFormat="1" ht="31.5">
      <c r="A18" s="32" t="s">
        <v>94</v>
      </c>
      <c r="B18" s="32"/>
      <c r="C18" s="48" t="s">
        <v>139</v>
      </c>
      <c r="D18" s="42" t="s">
        <v>143</v>
      </c>
      <c r="E18" s="43" t="s">
        <v>174</v>
      </c>
      <c r="F18" s="44"/>
      <c r="G18" s="49" t="s">
        <v>119</v>
      </c>
      <c r="H18" s="50"/>
    </row>
    <row r="20" spans="1:8" ht="15.75" thickBot="1"/>
    <row r="21" spans="1:8" s="33" customFormat="1" ht="16.5" thickBot="1">
      <c r="A21" s="32"/>
      <c r="B21" s="32"/>
      <c r="C21" s="51"/>
      <c r="D21" s="52" t="s">
        <v>131</v>
      </c>
      <c r="E21" s="39"/>
      <c r="F21" s="39"/>
      <c r="G21" s="39"/>
      <c r="H21" s="53"/>
    </row>
    <row r="22" spans="1:8" s="33" customFormat="1" ht="16.5" thickBot="1">
      <c r="A22" s="32"/>
      <c r="B22" s="32"/>
      <c r="C22" s="51"/>
      <c r="D22" s="54" t="s">
        <v>84</v>
      </c>
      <c r="E22" s="47"/>
      <c r="F22" s="47"/>
      <c r="G22" s="47"/>
      <c r="H22" s="55"/>
    </row>
    <row r="23" spans="1:8" s="33" customFormat="1" ht="16.5" thickBot="1">
      <c r="A23" s="32"/>
      <c r="B23" s="32"/>
      <c r="C23" s="51"/>
      <c r="D23" s="56" t="s">
        <v>108</v>
      </c>
      <c r="E23" s="40"/>
      <c r="F23" s="41"/>
      <c r="G23" s="41"/>
      <c r="H23" s="57"/>
    </row>
    <row r="24" spans="1:8" s="33" customFormat="1" ht="94.5">
      <c r="A24" s="32" t="s">
        <v>94</v>
      </c>
      <c r="B24" s="32"/>
      <c r="C24" s="48" t="s">
        <v>146</v>
      </c>
      <c r="D24" s="42" t="s">
        <v>125</v>
      </c>
      <c r="E24" s="42" t="s">
        <v>132</v>
      </c>
      <c r="F24" s="44" t="s">
        <v>127</v>
      </c>
      <c r="G24" s="49" t="s">
        <v>123</v>
      </c>
      <c r="H24" s="73"/>
    </row>
    <row r="25" spans="1:8" s="33" customFormat="1" ht="47.25">
      <c r="A25" s="32" t="s">
        <v>94</v>
      </c>
      <c r="B25" s="32"/>
      <c r="C25" s="48" t="s">
        <v>147</v>
      </c>
      <c r="D25" s="42" t="s">
        <v>160</v>
      </c>
      <c r="E25" s="42" t="s">
        <v>133</v>
      </c>
      <c r="F25" s="44"/>
      <c r="G25" s="49" t="s">
        <v>119</v>
      </c>
      <c r="H25" s="73"/>
    </row>
    <row r="26" spans="1:8" s="33" customFormat="1" ht="110.25">
      <c r="A26" s="32" t="s">
        <v>94</v>
      </c>
      <c r="B26" s="32"/>
      <c r="C26" s="48" t="s">
        <v>148</v>
      </c>
      <c r="D26" s="42" t="s">
        <v>128</v>
      </c>
      <c r="E26" s="42" t="s">
        <v>134</v>
      </c>
      <c r="F26" s="44"/>
      <c r="G26" s="49" t="s">
        <v>119</v>
      </c>
      <c r="H26" s="73"/>
    </row>
    <row r="27" spans="1:8" s="33" customFormat="1" ht="110.25">
      <c r="A27" s="32" t="s">
        <v>94</v>
      </c>
      <c r="B27" s="32"/>
      <c r="C27" s="48" t="s">
        <v>149</v>
      </c>
      <c r="D27" s="42" t="s">
        <v>129</v>
      </c>
      <c r="E27" s="42" t="s">
        <v>135</v>
      </c>
      <c r="F27" s="44"/>
      <c r="G27" s="49" t="s">
        <v>119</v>
      </c>
      <c r="H27" s="73"/>
    </row>
    <row r="28" spans="1:8" s="33" customFormat="1" ht="110.25">
      <c r="A28" s="32" t="s">
        <v>94</v>
      </c>
      <c r="B28" s="32"/>
      <c r="C28" s="48" t="s">
        <v>150</v>
      </c>
      <c r="D28" s="42" t="s">
        <v>130</v>
      </c>
      <c r="E28" s="42" t="s">
        <v>136</v>
      </c>
      <c r="F28" s="44"/>
      <c r="G28" s="49" t="s">
        <v>119</v>
      </c>
      <c r="H28" s="73"/>
    </row>
    <row r="29" spans="1:8" s="33" customFormat="1" ht="16.5" thickBot="1">
      <c r="A29" s="32"/>
      <c r="B29" s="32"/>
      <c r="C29" s="58"/>
      <c r="D29" s="45"/>
      <c r="E29" s="45"/>
      <c r="F29" s="46"/>
      <c r="G29" s="46"/>
      <c r="H29" s="74"/>
    </row>
    <row r="30" spans="1:8" s="33" customFormat="1" ht="16.5" thickBot="1">
      <c r="A30" s="32"/>
      <c r="B30" s="32"/>
      <c r="C30" s="51"/>
      <c r="D30" s="52" t="s">
        <v>131</v>
      </c>
      <c r="E30" s="39"/>
      <c r="F30" s="39"/>
      <c r="G30" s="39"/>
      <c r="H30" s="53"/>
    </row>
    <row r="31" spans="1:8" s="33" customFormat="1" ht="16.5" thickBot="1">
      <c r="A31" s="32"/>
      <c r="B31" s="32"/>
      <c r="C31" s="51"/>
      <c r="D31" s="54" t="s">
        <v>85</v>
      </c>
      <c r="E31" s="47"/>
      <c r="F31" s="47"/>
      <c r="G31" s="47"/>
      <c r="H31" s="55"/>
    </row>
    <row r="32" spans="1:8" s="33" customFormat="1" ht="16.5" thickBot="1">
      <c r="A32" s="32"/>
      <c r="B32" s="32"/>
      <c r="C32" s="51"/>
      <c r="D32" s="56" t="s">
        <v>120</v>
      </c>
      <c r="E32" s="40"/>
      <c r="F32" s="41"/>
      <c r="G32" s="41"/>
      <c r="H32" s="57"/>
    </row>
    <row r="33" spans="1:8" s="33" customFormat="1" ht="31.5">
      <c r="A33" s="32" t="s">
        <v>94</v>
      </c>
      <c r="B33" s="32"/>
      <c r="C33" s="48" t="s">
        <v>151</v>
      </c>
      <c r="D33" s="42" t="s">
        <v>121</v>
      </c>
      <c r="E33" s="43" t="s">
        <v>122</v>
      </c>
      <c r="F33" s="44"/>
      <c r="G33" s="49" t="s">
        <v>124</v>
      </c>
      <c r="H33" s="50"/>
    </row>
    <row r="34" spans="1:8" s="33" customFormat="1" ht="31.5">
      <c r="A34" s="32" t="s">
        <v>94</v>
      </c>
      <c r="B34" s="32"/>
      <c r="C34" s="48" t="s">
        <v>152</v>
      </c>
      <c r="D34" s="42" t="s">
        <v>140</v>
      </c>
      <c r="E34" s="43" t="s">
        <v>144</v>
      </c>
      <c r="F34" s="44"/>
      <c r="G34" s="49" t="s">
        <v>119</v>
      </c>
      <c r="H34" s="50"/>
    </row>
    <row r="35" spans="1:8" s="33" customFormat="1" ht="31.5">
      <c r="A35" s="32" t="s">
        <v>94</v>
      </c>
      <c r="B35" s="32"/>
      <c r="C35" s="48" t="s">
        <v>153</v>
      </c>
      <c r="D35" s="42" t="s">
        <v>141</v>
      </c>
      <c r="E35" s="43" t="s">
        <v>145</v>
      </c>
      <c r="F35" s="44"/>
      <c r="G35" s="49" t="s">
        <v>119</v>
      </c>
      <c r="H35" s="50"/>
    </row>
    <row r="36" spans="1:8" s="33" customFormat="1" ht="31.5">
      <c r="A36" s="32" t="s">
        <v>94</v>
      </c>
      <c r="B36" s="32"/>
      <c r="C36" s="48" t="s">
        <v>154</v>
      </c>
      <c r="D36" s="42" t="s">
        <v>142</v>
      </c>
      <c r="E36" s="43" t="s">
        <v>145</v>
      </c>
      <c r="F36" s="44"/>
      <c r="G36" s="49" t="s">
        <v>119</v>
      </c>
      <c r="H36" s="50"/>
    </row>
    <row r="37" spans="1:8" s="33" customFormat="1" ht="31.5">
      <c r="A37" s="32" t="s">
        <v>94</v>
      </c>
      <c r="B37" s="32"/>
      <c r="C37" s="48" t="s">
        <v>155</v>
      </c>
      <c r="D37" s="42" t="s">
        <v>143</v>
      </c>
      <c r="E37" s="43" t="s">
        <v>174</v>
      </c>
      <c r="F37" s="44"/>
      <c r="G37" s="49" t="s">
        <v>119</v>
      </c>
      <c r="H37" s="50"/>
    </row>
  </sheetData>
  <phoneticPr fontId="2" type="noConversion"/>
  <dataValidations disablePrompts="1" count="2">
    <dataValidation type="list" allowBlank="1" showInputMessage="1" showErrorMessage="1" sqref="B2:B65434">
      <formula1>"OK,NG"</formula1>
    </dataValidation>
    <dataValidation type="list" allowBlank="1" showInputMessage="1" showErrorMessage="1" sqref="A2:A65434">
      <formula1>"v"</formula1>
    </dataValidation>
  </dataValidations>
  <hyperlinks>
    <hyperlink ref="I1" location="總表!A1" display="回總表"/>
  </hyperlink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pane xSplit="2" ySplit="1" topLeftCell="C2" activePane="bottomRight" state="frozen"/>
      <selection activeCell="E13" sqref="E13"/>
      <selection pane="topRight" activeCell="E13" sqref="E13"/>
      <selection pane="bottomLeft" activeCell="E13" sqref="E13"/>
      <selection pane="bottomRight" activeCell="E28" sqref="E28"/>
    </sheetView>
  </sheetViews>
  <sheetFormatPr defaultRowHeight="15"/>
  <cols>
    <col min="1" max="1" width="4.625" style="38" customWidth="1"/>
    <col min="2" max="2" width="5.375" style="38" customWidth="1"/>
    <col min="3" max="3" width="6.375" style="31" customWidth="1"/>
    <col min="4" max="4" width="34.25" style="31" customWidth="1"/>
    <col min="5" max="5" width="33.25" style="31" customWidth="1"/>
    <col min="6" max="6" width="27.875" style="31" customWidth="1"/>
    <col min="7" max="7" width="23" style="31" customWidth="1"/>
    <col min="8" max="8" width="23.25" style="31" customWidth="1"/>
    <col min="9" max="16384" width="9" style="31"/>
  </cols>
  <sheetData>
    <row r="1" spans="1:9" s="36" customFormat="1" ht="31.5" thickTop="1" thickBot="1">
      <c r="A1" s="37" t="s">
        <v>77</v>
      </c>
      <c r="B1" s="37" t="s">
        <v>78</v>
      </c>
      <c r="C1" s="35" t="s">
        <v>79</v>
      </c>
      <c r="D1" s="35" t="s">
        <v>80</v>
      </c>
      <c r="E1" s="35" t="s">
        <v>81</v>
      </c>
      <c r="F1" s="35" t="s">
        <v>86</v>
      </c>
      <c r="G1" s="35" t="s">
        <v>82</v>
      </c>
      <c r="H1" s="35" t="s">
        <v>83</v>
      </c>
      <c r="I1" s="72" t="s">
        <v>95</v>
      </c>
    </row>
    <row r="2" spans="1:9" s="33" customFormat="1" ht="16.5" thickBot="1">
      <c r="A2" s="32"/>
      <c r="B2" s="32"/>
      <c r="C2" s="51"/>
      <c r="D2" s="52" t="s">
        <v>131</v>
      </c>
      <c r="E2" s="39"/>
      <c r="F2" s="39"/>
      <c r="G2" s="39"/>
      <c r="H2" s="53"/>
    </row>
    <row r="3" spans="1:9" s="33" customFormat="1" ht="16.5" thickBot="1">
      <c r="A3" s="32"/>
      <c r="B3" s="32"/>
      <c r="C3" s="51"/>
      <c r="D3" s="54" t="s">
        <v>84</v>
      </c>
      <c r="E3" s="47"/>
      <c r="F3" s="47"/>
      <c r="G3" s="47"/>
      <c r="H3" s="55"/>
    </row>
    <row r="4" spans="1:9" s="33" customFormat="1" ht="16.5" thickBot="1">
      <c r="A4" s="32"/>
      <c r="B4" s="32"/>
      <c r="C4" s="51"/>
      <c r="D4" s="56" t="s">
        <v>157</v>
      </c>
      <c r="E4" s="40"/>
      <c r="F4" s="41"/>
      <c r="G4" s="41"/>
      <c r="H4" s="57"/>
    </row>
    <row r="5" spans="1:9" s="33" customFormat="1" ht="94.5">
      <c r="A5" s="32" t="s">
        <v>94</v>
      </c>
      <c r="B5" s="32"/>
      <c r="C5" s="48" t="s">
        <v>87</v>
      </c>
      <c r="D5" s="42" t="s">
        <v>157</v>
      </c>
      <c r="E5" s="42" t="s">
        <v>158</v>
      </c>
      <c r="F5" s="44" t="s">
        <v>126</v>
      </c>
      <c r="G5" s="49" t="s">
        <v>123</v>
      </c>
      <c r="H5" s="73"/>
    </row>
    <row r="6" spans="1:9" s="33" customFormat="1" ht="47.25">
      <c r="A6" s="32" t="s">
        <v>94</v>
      </c>
      <c r="B6" s="32"/>
      <c r="C6" s="48" t="s">
        <v>89</v>
      </c>
      <c r="D6" s="42" t="s">
        <v>159</v>
      </c>
      <c r="E6" s="42" t="s">
        <v>161</v>
      </c>
      <c r="F6" s="44"/>
      <c r="G6" s="49" t="s">
        <v>119</v>
      </c>
      <c r="H6" s="73"/>
    </row>
    <row r="7" spans="1:9" s="33" customFormat="1" ht="78.75">
      <c r="A7" s="32" t="s">
        <v>94</v>
      </c>
      <c r="B7" s="32"/>
      <c r="C7" s="48" t="s">
        <v>114</v>
      </c>
      <c r="D7" s="42" t="s">
        <v>165</v>
      </c>
      <c r="E7" s="42" t="s">
        <v>162</v>
      </c>
      <c r="F7" s="44"/>
      <c r="G7" s="49" t="s">
        <v>119</v>
      </c>
      <c r="H7" s="73"/>
    </row>
    <row r="8" spans="1:9" s="33" customFormat="1" ht="78.75">
      <c r="A8" s="32" t="s">
        <v>94</v>
      </c>
      <c r="B8" s="32"/>
      <c r="C8" s="48" t="s">
        <v>115</v>
      </c>
      <c r="D8" s="42" t="s">
        <v>166</v>
      </c>
      <c r="E8" s="42" t="s">
        <v>163</v>
      </c>
      <c r="F8" s="44"/>
      <c r="G8" s="49" t="s">
        <v>119</v>
      </c>
      <c r="H8" s="73"/>
    </row>
    <row r="9" spans="1:9" s="33" customFormat="1" ht="94.5">
      <c r="A9" s="32" t="s">
        <v>94</v>
      </c>
      <c r="B9" s="32"/>
      <c r="C9" s="48" t="s">
        <v>116</v>
      </c>
      <c r="D9" s="42" t="s">
        <v>167</v>
      </c>
      <c r="E9" s="42" t="s">
        <v>164</v>
      </c>
      <c r="F9" s="44"/>
      <c r="G9" s="49" t="s">
        <v>119</v>
      </c>
      <c r="H9" s="73"/>
    </row>
    <row r="10" spans="1:9" s="33" customFormat="1" ht="16.5" thickBot="1">
      <c r="A10" s="32"/>
      <c r="B10" s="32"/>
      <c r="C10" s="58"/>
      <c r="D10" s="45"/>
      <c r="E10" s="45"/>
      <c r="F10" s="46"/>
      <c r="G10" s="46"/>
      <c r="H10" s="74"/>
    </row>
    <row r="11" spans="1:9" s="33" customFormat="1" ht="16.5" thickBot="1">
      <c r="A11" s="32"/>
      <c r="B11" s="32"/>
      <c r="C11" s="51"/>
      <c r="D11" s="52" t="s">
        <v>131</v>
      </c>
      <c r="E11" s="39"/>
      <c r="F11" s="39"/>
      <c r="G11" s="39"/>
      <c r="H11" s="53"/>
    </row>
    <row r="12" spans="1:9" s="33" customFormat="1" ht="16.5" thickBot="1">
      <c r="A12" s="32"/>
      <c r="B12" s="32"/>
      <c r="C12" s="51"/>
      <c r="D12" s="54" t="s">
        <v>85</v>
      </c>
      <c r="E12" s="47"/>
      <c r="F12" s="47"/>
      <c r="G12" s="47"/>
      <c r="H12" s="55"/>
    </row>
    <row r="13" spans="1:9" s="33" customFormat="1" ht="16.5" thickBot="1">
      <c r="A13" s="32"/>
      <c r="B13" s="32"/>
      <c r="C13" s="51"/>
      <c r="D13" s="56" t="s">
        <v>157</v>
      </c>
      <c r="E13" s="40"/>
      <c r="F13" s="41"/>
      <c r="G13" s="41"/>
      <c r="H13" s="57"/>
    </row>
    <row r="14" spans="1:9" s="33" customFormat="1" ht="31.5">
      <c r="A14" s="32" t="s">
        <v>94</v>
      </c>
      <c r="B14" s="32"/>
      <c r="C14" s="48" t="s">
        <v>88</v>
      </c>
      <c r="D14" s="42" t="s">
        <v>168</v>
      </c>
      <c r="E14" s="43" t="s">
        <v>122</v>
      </c>
      <c r="F14" s="44"/>
      <c r="G14" s="49" t="s">
        <v>124</v>
      </c>
      <c r="H14" s="50"/>
    </row>
    <row r="15" spans="1:9" s="33" customFormat="1" ht="31.5">
      <c r="A15" s="32" t="s">
        <v>94</v>
      </c>
      <c r="B15" s="32"/>
      <c r="C15" s="48" t="s">
        <v>97</v>
      </c>
      <c r="D15" s="42" t="s">
        <v>140</v>
      </c>
      <c r="E15" s="43" t="s">
        <v>144</v>
      </c>
      <c r="F15" s="44"/>
      <c r="G15" s="49" t="s">
        <v>119</v>
      </c>
      <c r="H15" s="50"/>
    </row>
    <row r="16" spans="1:9" s="33" customFormat="1" ht="31.5">
      <c r="A16" s="32" t="s">
        <v>94</v>
      </c>
      <c r="B16" s="32"/>
      <c r="C16" s="48" t="s">
        <v>137</v>
      </c>
      <c r="D16" s="42" t="s">
        <v>169</v>
      </c>
      <c r="E16" s="43" t="s">
        <v>170</v>
      </c>
      <c r="F16" s="44"/>
      <c r="G16" s="49" t="s">
        <v>119</v>
      </c>
      <c r="H16" s="50"/>
    </row>
    <row r="17" spans="1:8" s="33" customFormat="1" ht="31.5">
      <c r="A17" s="32" t="s">
        <v>94</v>
      </c>
      <c r="B17" s="32"/>
      <c r="C17" s="48" t="s">
        <v>138</v>
      </c>
      <c r="D17" s="42" t="s">
        <v>171</v>
      </c>
      <c r="E17" s="43" t="s">
        <v>170</v>
      </c>
      <c r="F17" s="44"/>
      <c r="G17" s="49" t="s">
        <v>119</v>
      </c>
      <c r="H17" s="50"/>
    </row>
    <row r="18" spans="1:8" s="33" customFormat="1" ht="31.5">
      <c r="A18" s="32" t="s">
        <v>94</v>
      </c>
      <c r="B18" s="32"/>
      <c r="C18" s="48" t="s">
        <v>139</v>
      </c>
      <c r="D18" s="42" t="s">
        <v>172</v>
      </c>
      <c r="E18" s="43" t="s">
        <v>173</v>
      </c>
      <c r="F18" s="44"/>
      <c r="G18" s="49" t="s">
        <v>119</v>
      </c>
      <c r="H18" s="50"/>
    </row>
    <row r="20" spans="1:8" ht="15.75" thickBot="1"/>
    <row r="21" spans="1:8" s="33" customFormat="1" ht="16.5" thickBot="1">
      <c r="A21" s="32"/>
      <c r="B21" s="32"/>
      <c r="C21" s="51"/>
      <c r="D21" s="52" t="s">
        <v>131</v>
      </c>
      <c r="E21" s="39"/>
      <c r="F21" s="39"/>
      <c r="G21" s="39"/>
      <c r="H21" s="53"/>
    </row>
    <row r="22" spans="1:8" s="33" customFormat="1" ht="16.5" thickBot="1">
      <c r="A22" s="32"/>
      <c r="B22" s="32"/>
      <c r="C22" s="51"/>
      <c r="D22" s="54" t="s">
        <v>84</v>
      </c>
      <c r="E22" s="47"/>
      <c r="F22" s="47"/>
      <c r="G22" s="47"/>
      <c r="H22" s="55"/>
    </row>
    <row r="23" spans="1:8" s="33" customFormat="1" ht="16.5" thickBot="1">
      <c r="A23" s="32"/>
      <c r="B23" s="32"/>
      <c r="C23" s="51"/>
      <c r="D23" s="56" t="s">
        <v>157</v>
      </c>
      <c r="E23" s="40"/>
      <c r="F23" s="41"/>
      <c r="G23" s="41"/>
      <c r="H23" s="57"/>
    </row>
    <row r="24" spans="1:8" s="33" customFormat="1" ht="94.5">
      <c r="A24" s="32" t="s">
        <v>94</v>
      </c>
      <c r="B24" s="32"/>
      <c r="C24" s="48" t="s">
        <v>146</v>
      </c>
      <c r="D24" s="42" t="s">
        <v>157</v>
      </c>
      <c r="E24" s="42" t="s">
        <v>158</v>
      </c>
      <c r="F24" s="44" t="s">
        <v>127</v>
      </c>
      <c r="G24" s="49" t="s">
        <v>123</v>
      </c>
      <c r="H24" s="73"/>
    </row>
    <row r="25" spans="1:8" s="33" customFormat="1" ht="47.25">
      <c r="A25" s="32" t="s">
        <v>94</v>
      </c>
      <c r="B25" s="32"/>
      <c r="C25" s="48" t="s">
        <v>147</v>
      </c>
      <c r="D25" s="42" t="s">
        <v>159</v>
      </c>
      <c r="E25" s="42" t="s">
        <v>161</v>
      </c>
      <c r="F25" s="44"/>
      <c r="G25" s="49" t="s">
        <v>119</v>
      </c>
      <c r="H25" s="73"/>
    </row>
    <row r="26" spans="1:8" s="33" customFormat="1" ht="78.75">
      <c r="A26" s="32" t="s">
        <v>94</v>
      </c>
      <c r="B26" s="32"/>
      <c r="C26" s="48" t="s">
        <v>148</v>
      </c>
      <c r="D26" s="42" t="s">
        <v>165</v>
      </c>
      <c r="E26" s="42" t="s">
        <v>162</v>
      </c>
      <c r="F26" s="44"/>
      <c r="G26" s="49" t="s">
        <v>119</v>
      </c>
      <c r="H26" s="73"/>
    </row>
    <row r="27" spans="1:8" s="33" customFormat="1" ht="78.75">
      <c r="A27" s="32" t="s">
        <v>94</v>
      </c>
      <c r="B27" s="32"/>
      <c r="C27" s="48" t="s">
        <v>149</v>
      </c>
      <c r="D27" s="42" t="s">
        <v>166</v>
      </c>
      <c r="E27" s="42" t="s">
        <v>163</v>
      </c>
      <c r="F27" s="44"/>
      <c r="G27" s="49" t="s">
        <v>119</v>
      </c>
      <c r="H27" s="73"/>
    </row>
    <row r="28" spans="1:8" s="33" customFormat="1" ht="94.5">
      <c r="A28" s="32" t="s">
        <v>94</v>
      </c>
      <c r="B28" s="32"/>
      <c r="C28" s="48" t="s">
        <v>150</v>
      </c>
      <c r="D28" s="42" t="s">
        <v>167</v>
      </c>
      <c r="E28" s="42" t="s">
        <v>176</v>
      </c>
      <c r="F28" s="44"/>
      <c r="G28" s="49" t="s">
        <v>119</v>
      </c>
      <c r="H28" s="73"/>
    </row>
    <row r="29" spans="1:8" s="33" customFormat="1" ht="16.5" thickBot="1">
      <c r="A29" s="32"/>
      <c r="B29" s="32"/>
      <c r="C29" s="58"/>
      <c r="D29" s="45"/>
      <c r="E29" s="45"/>
      <c r="F29" s="46"/>
      <c r="G29" s="46"/>
      <c r="H29" s="74"/>
    </row>
    <row r="30" spans="1:8" s="33" customFormat="1" ht="16.5" thickBot="1">
      <c r="A30" s="32"/>
      <c r="B30" s="32"/>
      <c r="C30" s="51"/>
      <c r="D30" s="52" t="s">
        <v>131</v>
      </c>
      <c r="E30" s="39"/>
      <c r="F30" s="39"/>
      <c r="G30" s="39"/>
      <c r="H30" s="53"/>
    </row>
    <row r="31" spans="1:8" s="33" customFormat="1" ht="16.5" thickBot="1">
      <c r="A31" s="32"/>
      <c r="B31" s="32"/>
      <c r="C31" s="51"/>
      <c r="D31" s="54" t="s">
        <v>85</v>
      </c>
      <c r="E31" s="47"/>
      <c r="F31" s="47"/>
      <c r="G31" s="47"/>
      <c r="H31" s="55"/>
    </row>
    <row r="32" spans="1:8" s="33" customFormat="1" ht="16.5" thickBot="1">
      <c r="A32" s="32"/>
      <c r="B32" s="32"/>
      <c r="C32" s="51"/>
      <c r="D32" s="56" t="s">
        <v>157</v>
      </c>
      <c r="E32" s="40"/>
      <c r="F32" s="41"/>
      <c r="G32" s="41"/>
      <c r="H32" s="57"/>
    </row>
    <row r="33" spans="1:8" s="33" customFormat="1" ht="31.5">
      <c r="A33" s="32" t="s">
        <v>94</v>
      </c>
      <c r="B33" s="32"/>
      <c r="C33" s="48" t="s">
        <v>151</v>
      </c>
      <c r="D33" s="42" t="s">
        <v>168</v>
      </c>
      <c r="E33" s="43" t="s">
        <v>122</v>
      </c>
      <c r="F33" s="44"/>
      <c r="G33" s="49" t="s">
        <v>124</v>
      </c>
      <c r="H33" s="50"/>
    </row>
    <row r="34" spans="1:8" s="33" customFormat="1" ht="31.5">
      <c r="A34" s="32" t="s">
        <v>94</v>
      </c>
      <c r="B34" s="32"/>
      <c r="C34" s="48" t="s">
        <v>152</v>
      </c>
      <c r="D34" s="42" t="s">
        <v>140</v>
      </c>
      <c r="E34" s="43" t="s">
        <v>144</v>
      </c>
      <c r="F34" s="44"/>
      <c r="G34" s="49" t="s">
        <v>119</v>
      </c>
      <c r="H34" s="50"/>
    </row>
    <row r="35" spans="1:8" s="33" customFormat="1" ht="31.5">
      <c r="A35" s="32" t="s">
        <v>94</v>
      </c>
      <c r="B35" s="32"/>
      <c r="C35" s="48" t="s">
        <v>153</v>
      </c>
      <c r="D35" s="42" t="s">
        <v>169</v>
      </c>
      <c r="E35" s="43" t="s">
        <v>170</v>
      </c>
      <c r="F35" s="44"/>
      <c r="G35" s="49" t="s">
        <v>119</v>
      </c>
      <c r="H35" s="50"/>
    </row>
    <row r="36" spans="1:8" s="33" customFormat="1" ht="31.5">
      <c r="A36" s="32" t="s">
        <v>94</v>
      </c>
      <c r="B36" s="32"/>
      <c r="C36" s="48" t="s">
        <v>154</v>
      </c>
      <c r="D36" s="42" t="s">
        <v>171</v>
      </c>
      <c r="E36" s="43" t="s">
        <v>170</v>
      </c>
      <c r="F36" s="44"/>
      <c r="G36" s="49" t="s">
        <v>119</v>
      </c>
      <c r="H36" s="50"/>
    </row>
    <row r="37" spans="1:8" s="33" customFormat="1" ht="31.5">
      <c r="A37" s="32" t="s">
        <v>94</v>
      </c>
      <c r="B37" s="32"/>
      <c r="C37" s="48" t="s">
        <v>155</v>
      </c>
      <c r="D37" s="42" t="s">
        <v>172</v>
      </c>
      <c r="E37" s="43" t="s">
        <v>173</v>
      </c>
      <c r="F37" s="44"/>
      <c r="G37" s="49" t="s">
        <v>119</v>
      </c>
      <c r="H37" s="50"/>
    </row>
  </sheetData>
  <phoneticPr fontId="2" type="noConversion"/>
  <dataValidations count="2">
    <dataValidation type="list" allowBlank="1" showInputMessage="1" showErrorMessage="1" sqref="A2:A65434">
      <formula1>"v"</formula1>
    </dataValidation>
    <dataValidation type="list" allowBlank="1" showInputMessage="1" showErrorMessage="1" sqref="B2:B65434">
      <formula1>"OK,NG"</formula1>
    </dataValidation>
  </dataValidations>
  <hyperlinks>
    <hyperlink ref="I1" location="總表!A1" display="回總表"/>
  </hyperlink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pane xSplit="2" ySplit="1" topLeftCell="C2" activePane="bottomRight" state="frozen"/>
      <selection activeCell="E13" sqref="E13"/>
      <selection pane="topRight" activeCell="E13" sqref="E13"/>
      <selection pane="bottomLeft" activeCell="E13" sqref="E13"/>
      <selection pane="bottomRight" activeCell="E6" sqref="E6"/>
    </sheetView>
  </sheetViews>
  <sheetFormatPr defaultRowHeight="15"/>
  <cols>
    <col min="1" max="1" width="4.625" style="38" customWidth="1"/>
    <col min="2" max="2" width="5.375" style="38" customWidth="1"/>
    <col min="3" max="3" width="6.375" style="31" customWidth="1"/>
    <col min="4" max="4" width="34.25" style="31" customWidth="1"/>
    <col min="5" max="5" width="33.25" style="31" customWidth="1"/>
    <col min="6" max="6" width="27.875" style="31" customWidth="1"/>
    <col min="7" max="7" width="23" style="31" customWidth="1"/>
    <col min="8" max="8" width="23.25" style="31" customWidth="1"/>
    <col min="9" max="16384" width="9" style="31"/>
  </cols>
  <sheetData>
    <row r="1" spans="1:9" s="36" customFormat="1" ht="31.5" thickTop="1" thickBot="1">
      <c r="A1" s="37" t="s">
        <v>77</v>
      </c>
      <c r="B1" s="37" t="s">
        <v>78</v>
      </c>
      <c r="C1" s="35" t="s">
        <v>79</v>
      </c>
      <c r="D1" s="35" t="s">
        <v>80</v>
      </c>
      <c r="E1" s="35" t="s">
        <v>81</v>
      </c>
      <c r="F1" s="35" t="s">
        <v>86</v>
      </c>
      <c r="G1" s="35" t="s">
        <v>82</v>
      </c>
      <c r="H1" s="35" t="s">
        <v>83</v>
      </c>
      <c r="I1" s="72" t="s">
        <v>95</v>
      </c>
    </row>
    <row r="2" spans="1:9" s="33" customFormat="1" ht="16.5" thickBot="1">
      <c r="A2" s="32"/>
      <c r="B2" s="32"/>
      <c r="C2" s="51"/>
      <c r="D2" s="52" t="s">
        <v>131</v>
      </c>
      <c r="E2" s="39"/>
      <c r="F2" s="39"/>
      <c r="G2" s="39"/>
      <c r="H2" s="53"/>
    </row>
    <row r="3" spans="1:9" s="33" customFormat="1" ht="16.5" thickBot="1">
      <c r="A3" s="32"/>
      <c r="B3" s="32"/>
      <c r="C3" s="51"/>
      <c r="D3" s="54" t="s">
        <v>84</v>
      </c>
      <c r="E3" s="47"/>
      <c r="F3" s="47"/>
      <c r="G3" s="47"/>
      <c r="H3" s="55"/>
    </row>
    <row r="4" spans="1:9" s="33" customFormat="1" ht="16.5" thickBot="1">
      <c r="A4" s="32"/>
      <c r="B4" s="32"/>
      <c r="C4" s="51"/>
      <c r="D4" s="56" t="s">
        <v>178</v>
      </c>
      <c r="E4" s="40"/>
      <c r="F4" s="41"/>
      <c r="G4" s="41"/>
      <c r="H4" s="57"/>
    </row>
    <row r="5" spans="1:9" s="33" customFormat="1" ht="63">
      <c r="A5" s="32" t="s">
        <v>189</v>
      </c>
      <c r="B5" s="32"/>
      <c r="C5" s="48" t="s">
        <v>87</v>
      </c>
      <c r="D5" s="42" t="s">
        <v>190</v>
      </c>
      <c r="E5" s="42" t="s">
        <v>191</v>
      </c>
      <c r="F5" s="44"/>
      <c r="G5" s="49" t="s">
        <v>123</v>
      </c>
      <c r="H5" s="73"/>
    </row>
    <row r="6" spans="1:9" s="33" customFormat="1" ht="63">
      <c r="A6" s="32" t="s">
        <v>94</v>
      </c>
      <c r="B6" s="32"/>
      <c r="C6" s="48" t="s">
        <v>89</v>
      </c>
      <c r="D6" s="42" t="s">
        <v>194</v>
      </c>
      <c r="E6" s="42" t="s">
        <v>236</v>
      </c>
      <c r="F6" s="44"/>
      <c r="G6" s="49" t="s">
        <v>119</v>
      </c>
      <c r="H6" s="73"/>
    </row>
    <row r="7" spans="1:9" s="33" customFormat="1" ht="47.25">
      <c r="A7" s="32" t="s">
        <v>94</v>
      </c>
      <c r="B7" s="32"/>
      <c r="C7" s="48" t="s">
        <v>114</v>
      </c>
      <c r="D7" s="42" t="s">
        <v>195</v>
      </c>
      <c r="E7" s="42" t="s">
        <v>197</v>
      </c>
      <c r="F7" s="44"/>
      <c r="G7" s="49" t="s">
        <v>119</v>
      </c>
      <c r="H7" s="73"/>
    </row>
    <row r="8" spans="1:9" s="33" customFormat="1" ht="47.25">
      <c r="A8" s="32" t="s">
        <v>94</v>
      </c>
      <c r="B8" s="32"/>
      <c r="C8" s="48" t="s">
        <v>115</v>
      </c>
      <c r="D8" s="42" t="s">
        <v>196</v>
      </c>
      <c r="E8" s="42" t="s">
        <v>198</v>
      </c>
      <c r="F8" s="44"/>
      <c r="G8" s="49" t="s">
        <v>119</v>
      </c>
      <c r="H8" s="73"/>
    </row>
    <row r="9" spans="1:9" s="33" customFormat="1" ht="63">
      <c r="A9" s="32" t="s">
        <v>94</v>
      </c>
      <c r="B9" s="32"/>
      <c r="C9" s="48" t="s">
        <v>116</v>
      </c>
      <c r="D9" s="42" t="s">
        <v>179</v>
      </c>
      <c r="E9" s="42" t="s">
        <v>186</v>
      </c>
      <c r="F9" s="44"/>
      <c r="G9" s="49" t="s">
        <v>119</v>
      </c>
      <c r="H9" s="73"/>
    </row>
    <row r="10" spans="1:9" s="33" customFormat="1" ht="78.75">
      <c r="A10" s="32" t="s">
        <v>94</v>
      </c>
      <c r="B10" s="32"/>
      <c r="C10" s="48" t="s">
        <v>117</v>
      </c>
      <c r="D10" s="42" t="s">
        <v>199</v>
      </c>
      <c r="E10" s="42" t="s">
        <v>200</v>
      </c>
      <c r="F10" s="44"/>
      <c r="G10" s="49" t="s">
        <v>119</v>
      </c>
      <c r="H10" s="73"/>
    </row>
    <row r="11" spans="1:9" s="33" customFormat="1" ht="63">
      <c r="A11" s="32" t="s">
        <v>94</v>
      </c>
      <c r="B11" s="32"/>
      <c r="C11" s="48" t="s">
        <v>118</v>
      </c>
      <c r="D11" s="42" t="s">
        <v>180</v>
      </c>
      <c r="E11" s="42" t="s">
        <v>187</v>
      </c>
      <c r="F11" s="44"/>
      <c r="G11" s="49" t="s">
        <v>119</v>
      </c>
      <c r="H11" s="73"/>
    </row>
    <row r="12" spans="1:9" s="33" customFormat="1" ht="78.75">
      <c r="A12" s="32" t="s">
        <v>94</v>
      </c>
      <c r="B12" s="32"/>
      <c r="C12" s="48" t="s">
        <v>205</v>
      </c>
      <c r="D12" s="42" t="s">
        <v>201</v>
      </c>
      <c r="E12" s="42" t="s">
        <v>203</v>
      </c>
      <c r="F12" s="44"/>
      <c r="G12" s="49" t="s">
        <v>119</v>
      </c>
      <c r="H12" s="73"/>
    </row>
    <row r="13" spans="1:9" s="33" customFormat="1" ht="78.75">
      <c r="A13" s="32" t="s">
        <v>94</v>
      </c>
      <c r="B13" s="32"/>
      <c r="C13" s="48" t="s">
        <v>206</v>
      </c>
      <c r="D13" s="42" t="s">
        <v>181</v>
      </c>
      <c r="E13" s="42" t="s">
        <v>188</v>
      </c>
      <c r="F13" s="44"/>
      <c r="G13" s="49" t="s">
        <v>119</v>
      </c>
      <c r="H13" s="73"/>
    </row>
    <row r="14" spans="1:9" s="33" customFormat="1" ht="94.5">
      <c r="A14" s="32" t="s">
        <v>94</v>
      </c>
      <c r="B14" s="32"/>
      <c r="C14" s="48" t="s">
        <v>207</v>
      </c>
      <c r="D14" s="42" t="s">
        <v>202</v>
      </c>
      <c r="E14" s="42" t="s">
        <v>204</v>
      </c>
      <c r="F14" s="44"/>
      <c r="G14" s="49" t="s">
        <v>119</v>
      </c>
      <c r="H14" s="73"/>
    </row>
    <row r="15" spans="1:9" s="33" customFormat="1" ht="16.5" thickBot="1">
      <c r="A15" s="32"/>
      <c r="B15" s="32"/>
      <c r="C15" s="58"/>
      <c r="D15" s="45"/>
      <c r="E15" s="45"/>
      <c r="F15" s="46"/>
      <c r="G15" s="46"/>
      <c r="H15" s="74"/>
    </row>
    <row r="16" spans="1:9" s="33" customFormat="1" ht="16.5" thickBot="1">
      <c r="A16" s="32"/>
      <c r="B16" s="32"/>
      <c r="C16" s="51"/>
      <c r="D16" s="52" t="s">
        <v>131</v>
      </c>
      <c r="E16" s="39"/>
      <c r="F16" s="39"/>
      <c r="G16" s="39"/>
      <c r="H16" s="53"/>
    </row>
    <row r="17" spans="1:8" s="33" customFormat="1" ht="16.5" thickBot="1">
      <c r="A17" s="32"/>
      <c r="B17" s="32"/>
      <c r="C17" s="51"/>
      <c r="D17" s="54" t="s">
        <v>85</v>
      </c>
      <c r="E17" s="47"/>
      <c r="F17" s="47"/>
      <c r="G17" s="47"/>
      <c r="H17" s="55"/>
    </row>
    <row r="18" spans="1:8" s="33" customFormat="1" ht="16.5" thickBot="1">
      <c r="A18" s="32"/>
      <c r="B18" s="32"/>
      <c r="C18" s="51"/>
      <c r="D18" s="56" t="s">
        <v>177</v>
      </c>
      <c r="E18" s="40"/>
      <c r="F18" s="41"/>
      <c r="G18" s="41"/>
      <c r="H18" s="57"/>
    </row>
    <row r="19" spans="1:8" s="33" customFormat="1" ht="31.5">
      <c r="A19" s="32" t="s">
        <v>94</v>
      </c>
      <c r="B19" s="32"/>
      <c r="C19" s="48" t="s">
        <v>88</v>
      </c>
      <c r="D19" s="42" t="s">
        <v>215</v>
      </c>
      <c r="E19" s="43" t="s">
        <v>122</v>
      </c>
      <c r="F19" s="44"/>
      <c r="G19" s="49" t="s">
        <v>124</v>
      </c>
      <c r="H19" s="50"/>
    </row>
    <row r="20" spans="1:8" s="33" customFormat="1" ht="31.5">
      <c r="A20" s="32" t="s">
        <v>94</v>
      </c>
      <c r="B20" s="32"/>
      <c r="C20" s="48" t="s">
        <v>97</v>
      </c>
      <c r="D20" s="42" t="s">
        <v>208</v>
      </c>
      <c r="E20" s="43" t="s">
        <v>122</v>
      </c>
      <c r="F20" s="44"/>
      <c r="G20" s="49" t="s">
        <v>119</v>
      </c>
      <c r="H20" s="50"/>
    </row>
    <row r="21" spans="1:8" s="33" customFormat="1" ht="31.5">
      <c r="A21" s="32" t="s">
        <v>94</v>
      </c>
      <c r="B21" s="32"/>
      <c r="C21" s="48" t="s">
        <v>137</v>
      </c>
      <c r="D21" s="42" t="s">
        <v>216</v>
      </c>
      <c r="E21" s="43" t="s">
        <v>144</v>
      </c>
      <c r="F21" s="44"/>
      <c r="G21" s="49" t="s">
        <v>119</v>
      </c>
      <c r="H21" s="50"/>
    </row>
    <row r="22" spans="1:8" s="33" customFormat="1" ht="31.5">
      <c r="A22" s="32" t="s">
        <v>94</v>
      </c>
      <c r="B22" s="32"/>
      <c r="C22" s="48" t="s">
        <v>138</v>
      </c>
      <c r="D22" s="42" t="s">
        <v>217</v>
      </c>
      <c r="E22" s="43" t="s">
        <v>144</v>
      </c>
      <c r="F22" s="44"/>
      <c r="G22" s="49" t="s">
        <v>119</v>
      </c>
      <c r="H22" s="50"/>
    </row>
    <row r="23" spans="1:8" s="33" customFormat="1" ht="31.5">
      <c r="A23" s="32" t="s">
        <v>94</v>
      </c>
      <c r="B23" s="32"/>
      <c r="C23" s="48" t="s">
        <v>139</v>
      </c>
      <c r="D23" s="42" t="s">
        <v>182</v>
      </c>
      <c r="E23" s="43" t="s">
        <v>183</v>
      </c>
      <c r="F23" s="44"/>
      <c r="G23" s="49" t="s">
        <v>119</v>
      </c>
      <c r="H23" s="50"/>
    </row>
    <row r="24" spans="1:8" s="33" customFormat="1" ht="31.5">
      <c r="A24" s="32" t="s">
        <v>94</v>
      </c>
      <c r="B24" s="32"/>
      <c r="C24" s="48" t="s">
        <v>218</v>
      </c>
      <c r="D24" s="42" t="s">
        <v>210</v>
      </c>
      <c r="E24" s="43" t="s">
        <v>214</v>
      </c>
      <c r="F24" s="44"/>
      <c r="G24" s="49" t="s">
        <v>119</v>
      </c>
      <c r="H24" s="50"/>
    </row>
    <row r="25" spans="1:8" s="33" customFormat="1" ht="31.5">
      <c r="A25" s="32" t="s">
        <v>94</v>
      </c>
      <c r="B25" s="32"/>
      <c r="C25" s="48" t="s">
        <v>219</v>
      </c>
      <c r="D25" s="42" t="s">
        <v>209</v>
      </c>
      <c r="E25" s="43" t="s">
        <v>183</v>
      </c>
      <c r="F25" s="44"/>
      <c r="G25" s="49" t="s">
        <v>119</v>
      </c>
      <c r="H25" s="50"/>
    </row>
    <row r="26" spans="1:8" s="33" customFormat="1" ht="31.5">
      <c r="A26" s="32" t="s">
        <v>94</v>
      </c>
      <c r="B26" s="32"/>
      <c r="C26" s="48" t="s">
        <v>220</v>
      </c>
      <c r="D26" s="42" t="s">
        <v>211</v>
      </c>
      <c r="E26" s="43" t="s">
        <v>214</v>
      </c>
      <c r="F26" s="44"/>
      <c r="G26" s="49" t="s">
        <v>119</v>
      </c>
      <c r="H26" s="50"/>
    </row>
    <row r="27" spans="1:8" s="33" customFormat="1" ht="31.5">
      <c r="A27" s="32" t="s">
        <v>94</v>
      </c>
      <c r="B27" s="32"/>
      <c r="C27" s="48" t="s">
        <v>221</v>
      </c>
      <c r="D27" s="42" t="s">
        <v>184</v>
      </c>
      <c r="E27" s="43" t="s">
        <v>185</v>
      </c>
      <c r="F27" s="44"/>
      <c r="G27" s="49" t="s">
        <v>119</v>
      </c>
      <c r="H27" s="50"/>
    </row>
    <row r="28" spans="1:8" s="33" customFormat="1" ht="31.5">
      <c r="A28" s="32" t="s">
        <v>94</v>
      </c>
      <c r="B28" s="32"/>
      <c r="C28" s="48" t="s">
        <v>222</v>
      </c>
      <c r="D28" s="42" t="s">
        <v>212</v>
      </c>
      <c r="E28" s="43" t="s">
        <v>213</v>
      </c>
      <c r="F28" s="44"/>
      <c r="G28" s="49" t="s">
        <v>119</v>
      </c>
      <c r="H28" s="50"/>
    </row>
  </sheetData>
  <phoneticPr fontId="2" type="noConversion"/>
  <dataValidations count="2">
    <dataValidation type="list" allowBlank="1" showInputMessage="1" showErrorMessage="1" sqref="B2:B65426">
      <formula1>"OK,NG"</formula1>
    </dataValidation>
    <dataValidation type="list" allowBlank="1" showInputMessage="1" showErrorMessage="1" sqref="A2:A65426">
      <formula1>"v"</formula1>
    </dataValidation>
  </dataValidations>
  <hyperlinks>
    <hyperlink ref="I1" location="總表!A1" display="回總表"/>
  </hyperlink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pane xSplit="2" ySplit="1" topLeftCell="C2" activePane="bottomRight" state="frozen"/>
      <selection activeCell="E13" sqref="E13"/>
      <selection pane="topRight" activeCell="E13" sqref="E13"/>
      <selection pane="bottomLeft" activeCell="E13" sqref="E13"/>
      <selection pane="bottomRight" activeCell="D26" sqref="D26"/>
    </sheetView>
  </sheetViews>
  <sheetFormatPr defaultRowHeight="15"/>
  <cols>
    <col min="1" max="1" width="4.625" style="38" customWidth="1"/>
    <col min="2" max="2" width="5.375" style="38" customWidth="1"/>
    <col min="3" max="3" width="6.375" style="31" customWidth="1"/>
    <col min="4" max="4" width="34.25" style="31" customWidth="1"/>
    <col min="5" max="5" width="33.25" style="31" customWidth="1"/>
    <col min="6" max="6" width="27.875" style="31" customWidth="1"/>
    <col min="7" max="7" width="23" style="31" customWidth="1"/>
    <col min="8" max="8" width="23.25" style="31" customWidth="1"/>
    <col min="9" max="16384" width="9" style="31"/>
  </cols>
  <sheetData>
    <row r="1" spans="1:9" s="36" customFormat="1" ht="31.5" thickTop="1" thickBot="1">
      <c r="A1" s="37" t="s">
        <v>77</v>
      </c>
      <c r="B1" s="37" t="s">
        <v>78</v>
      </c>
      <c r="C1" s="35" t="s">
        <v>79</v>
      </c>
      <c r="D1" s="35" t="s">
        <v>80</v>
      </c>
      <c r="E1" s="35" t="s">
        <v>81</v>
      </c>
      <c r="F1" s="35" t="s">
        <v>86</v>
      </c>
      <c r="G1" s="35" t="s">
        <v>82</v>
      </c>
      <c r="H1" s="35" t="s">
        <v>83</v>
      </c>
      <c r="I1" s="72" t="s">
        <v>95</v>
      </c>
    </row>
    <row r="2" spans="1:9" s="33" customFormat="1" ht="16.5" thickBot="1">
      <c r="A2" s="32"/>
      <c r="B2" s="32"/>
      <c r="C2" s="51"/>
      <c r="D2" s="52" t="s">
        <v>131</v>
      </c>
      <c r="E2" s="39"/>
      <c r="F2" s="39"/>
      <c r="G2" s="39"/>
      <c r="H2" s="53"/>
    </row>
    <row r="3" spans="1:9" s="33" customFormat="1" ht="16.5" thickBot="1">
      <c r="A3" s="32"/>
      <c r="B3" s="32"/>
      <c r="C3" s="51"/>
      <c r="D3" s="54" t="s">
        <v>84</v>
      </c>
      <c r="E3" s="47"/>
      <c r="F3" s="47"/>
      <c r="G3" s="47"/>
      <c r="H3" s="55"/>
    </row>
    <row r="4" spans="1:9" s="33" customFormat="1" ht="16.5" thickBot="1">
      <c r="A4" s="32"/>
      <c r="B4" s="32"/>
      <c r="C4" s="51"/>
      <c r="D4" s="56" t="s">
        <v>225</v>
      </c>
      <c r="E4" s="40"/>
      <c r="F4" s="41"/>
      <c r="G4" s="41"/>
      <c r="H4" s="57"/>
    </row>
    <row r="5" spans="1:9" s="33" customFormat="1" ht="63">
      <c r="A5" s="32" t="s">
        <v>94</v>
      </c>
      <c r="B5" s="32"/>
      <c r="C5" s="48" t="s">
        <v>87</v>
      </c>
      <c r="D5" s="42" t="s">
        <v>190</v>
      </c>
      <c r="E5" s="42" t="s">
        <v>191</v>
      </c>
      <c r="F5" s="44"/>
      <c r="G5" s="49" t="s">
        <v>123</v>
      </c>
      <c r="H5" s="73"/>
    </row>
    <row r="6" spans="1:9" s="33" customFormat="1" ht="47.25">
      <c r="A6" s="32" t="s">
        <v>189</v>
      </c>
      <c r="B6" s="32"/>
      <c r="C6" s="48" t="s">
        <v>89</v>
      </c>
      <c r="D6" s="42" t="s">
        <v>237</v>
      </c>
      <c r="E6" s="42" t="s">
        <v>238</v>
      </c>
      <c r="F6" s="44"/>
      <c r="G6" s="49" t="s">
        <v>96</v>
      </c>
      <c r="H6" s="73"/>
    </row>
    <row r="7" spans="1:9" s="33" customFormat="1" ht="47.25">
      <c r="A7" s="32" t="s">
        <v>94</v>
      </c>
      <c r="B7" s="32"/>
      <c r="C7" s="48" t="s">
        <v>114</v>
      </c>
      <c r="D7" s="42" t="s">
        <v>226</v>
      </c>
      <c r="E7" s="42" t="s">
        <v>239</v>
      </c>
      <c r="F7" s="44"/>
      <c r="G7" s="49" t="s">
        <v>119</v>
      </c>
      <c r="H7" s="73"/>
    </row>
    <row r="8" spans="1:9" s="33" customFormat="1" ht="78.75">
      <c r="A8" s="32" t="s">
        <v>94</v>
      </c>
      <c r="B8" s="32"/>
      <c r="C8" s="48" t="s">
        <v>115</v>
      </c>
      <c r="D8" s="42" t="s">
        <v>227</v>
      </c>
      <c r="E8" s="42" t="s">
        <v>240</v>
      </c>
      <c r="F8" s="44"/>
      <c r="G8" s="49" t="s">
        <v>119</v>
      </c>
      <c r="H8" s="73"/>
    </row>
    <row r="9" spans="1:9" s="33" customFormat="1" ht="78.75">
      <c r="A9" s="32" t="s">
        <v>94</v>
      </c>
      <c r="B9" s="32"/>
      <c r="C9" s="48" t="s">
        <v>116</v>
      </c>
      <c r="D9" s="42" t="s">
        <v>228</v>
      </c>
      <c r="E9" s="42" t="s">
        <v>241</v>
      </c>
      <c r="F9" s="44"/>
      <c r="G9" s="49" t="s">
        <v>119</v>
      </c>
      <c r="H9" s="73"/>
    </row>
    <row r="10" spans="1:9" s="33" customFormat="1" ht="94.5">
      <c r="A10" s="32" t="s">
        <v>94</v>
      </c>
      <c r="B10" s="32"/>
      <c r="C10" s="48" t="s">
        <v>117</v>
      </c>
      <c r="D10" s="42" t="s">
        <v>229</v>
      </c>
      <c r="E10" s="42" t="s">
        <v>242</v>
      </c>
      <c r="F10" s="44"/>
      <c r="G10" s="49" t="s">
        <v>119</v>
      </c>
      <c r="H10" s="73"/>
    </row>
    <row r="11" spans="1:9" s="33" customFormat="1" ht="16.5" thickBot="1">
      <c r="A11" s="32"/>
      <c r="B11" s="32"/>
      <c r="C11" s="58"/>
      <c r="D11" s="45"/>
      <c r="E11" s="45"/>
      <c r="F11" s="46"/>
      <c r="G11" s="46"/>
      <c r="H11" s="74"/>
    </row>
    <row r="12" spans="1:9" s="33" customFormat="1" ht="16.5" thickBot="1">
      <c r="A12" s="32"/>
      <c r="B12" s="32"/>
      <c r="C12" s="51"/>
      <c r="D12" s="52" t="s">
        <v>131</v>
      </c>
      <c r="E12" s="39"/>
      <c r="F12" s="39"/>
      <c r="G12" s="39"/>
      <c r="H12" s="53"/>
    </row>
    <row r="13" spans="1:9" s="33" customFormat="1" ht="16.5" thickBot="1">
      <c r="A13" s="32"/>
      <c r="B13" s="32"/>
      <c r="C13" s="51"/>
      <c r="D13" s="54" t="s">
        <v>85</v>
      </c>
      <c r="E13" s="47"/>
      <c r="F13" s="47"/>
      <c r="G13" s="47"/>
      <c r="H13" s="55"/>
    </row>
    <row r="14" spans="1:9" s="33" customFormat="1" ht="16.5" thickBot="1">
      <c r="A14" s="32"/>
      <c r="B14" s="32"/>
      <c r="C14" s="51"/>
      <c r="D14" s="56" t="s">
        <v>224</v>
      </c>
      <c r="E14" s="40"/>
      <c r="F14" s="41"/>
      <c r="G14" s="41"/>
      <c r="H14" s="57"/>
    </row>
    <row r="15" spans="1:9" s="33" customFormat="1" ht="31.5">
      <c r="A15" s="32" t="s">
        <v>94</v>
      </c>
      <c r="B15" s="32"/>
      <c r="C15" s="48" t="s">
        <v>88</v>
      </c>
      <c r="D15" s="42" t="s">
        <v>230</v>
      </c>
      <c r="E15" s="43" t="s">
        <v>122</v>
      </c>
      <c r="F15" s="44"/>
      <c r="G15" s="49" t="s">
        <v>124</v>
      </c>
      <c r="H15" s="50"/>
    </row>
    <row r="16" spans="1:9" s="33" customFormat="1" ht="31.5">
      <c r="A16" s="32" t="s">
        <v>94</v>
      </c>
      <c r="B16" s="32"/>
      <c r="C16" s="48" t="s">
        <v>97</v>
      </c>
      <c r="D16" s="42" t="s">
        <v>140</v>
      </c>
      <c r="E16" s="43" t="s">
        <v>144</v>
      </c>
      <c r="F16" s="44"/>
      <c r="G16" s="49" t="s">
        <v>119</v>
      </c>
      <c r="H16" s="50"/>
    </row>
    <row r="17" spans="1:8" s="33" customFormat="1" ht="31.5">
      <c r="A17" s="32" t="s">
        <v>94</v>
      </c>
      <c r="B17" s="32"/>
      <c r="C17" s="48" t="s">
        <v>137</v>
      </c>
      <c r="D17" s="42" t="s">
        <v>231</v>
      </c>
      <c r="E17" s="43" t="s">
        <v>232</v>
      </c>
      <c r="F17" s="44"/>
      <c r="G17" s="49" t="s">
        <v>119</v>
      </c>
      <c r="H17" s="50"/>
    </row>
    <row r="18" spans="1:8" s="33" customFormat="1" ht="31.5">
      <c r="A18" s="32" t="s">
        <v>94</v>
      </c>
      <c r="B18" s="32"/>
      <c r="C18" s="48" t="s">
        <v>138</v>
      </c>
      <c r="D18" s="42" t="s">
        <v>233</v>
      </c>
      <c r="E18" s="43" t="s">
        <v>232</v>
      </c>
      <c r="F18" s="44"/>
      <c r="G18" s="49" t="s">
        <v>119</v>
      </c>
      <c r="H18" s="50"/>
    </row>
    <row r="19" spans="1:8" s="33" customFormat="1" ht="31.5">
      <c r="A19" s="32" t="s">
        <v>94</v>
      </c>
      <c r="B19" s="32"/>
      <c r="C19" s="48" t="s">
        <v>139</v>
      </c>
      <c r="D19" s="42" t="s">
        <v>234</v>
      </c>
      <c r="E19" s="43" t="s">
        <v>235</v>
      </c>
      <c r="F19" s="44"/>
      <c r="G19" s="49" t="s">
        <v>119</v>
      </c>
      <c r="H19" s="50"/>
    </row>
  </sheetData>
  <phoneticPr fontId="2" type="noConversion"/>
  <dataValidations count="2">
    <dataValidation type="list" allowBlank="1" showInputMessage="1" showErrorMessage="1" sqref="B2:B65418">
      <formula1>"OK,NG"</formula1>
    </dataValidation>
    <dataValidation type="list" allowBlank="1" showInputMessage="1" showErrorMessage="1" sqref="A2:A65418">
      <formula1>"v"</formula1>
    </dataValidation>
  </dataValidations>
  <hyperlinks>
    <hyperlink ref="I1" location="總表!A1" display="回總表"/>
  </hyperlinks>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pane xSplit="2" ySplit="1" topLeftCell="C2" activePane="bottomRight" state="frozen"/>
      <selection activeCell="E13" sqref="E13"/>
      <selection pane="topRight" activeCell="E13" sqref="E13"/>
      <selection pane="bottomLeft" activeCell="E13" sqref="E13"/>
      <selection pane="bottomRight" activeCell="I1" sqref="I1"/>
    </sheetView>
  </sheetViews>
  <sheetFormatPr defaultRowHeight="15"/>
  <cols>
    <col min="1" max="1" width="4.625" style="38" customWidth="1"/>
    <col min="2" max="2" width="5.375" style="38" customWidth="1"/>
    <col min="3" max="3" width="6.375" style="31" customWidth="1"/>
    <col min="4" max="4" width="34.25" style="31" customWidth="1"/>
    <col min="5" max="5" width="33.25" style="31" customWidth="1"/>
    <col min="6" max="6" width="27.875" style="31" customWidth="1"/>
    <col min="7" max="7" width="23" style="31" customWidth="1"/>
    <col min="8" max="8" width="23.25" style="31" customWidth="1"/>
    <col min="9" max="16384" width="9" style="31"/>
  </cols>
  <sheetData>
    <row r="1" spans="1:9" s="36" customFormat="1" ht="31.5" thickTop="1" thickBot="1">
      <c r="A1" s="37" t="s">
        <v>77</v>
      </c>
      <c r="B1" s="37" t="s">
        <v>78</v>
      </c>
      <c r="C1" s="35" t="s">
        <v>79</v>
      </c>
      <c r="D1" s="35" t="s">
        <v>80</v>
      </c>
      <c r="E1" s="35" t="s">
        <v>81</v>
      </c>
      <c r="F1" s="35" t="s">
        <v>86</v>
      </c>
      <c r="G1" s="35" t="s">
        <v>82</v>
      </c>
      <c r="H1" s="35" t="s">
        <v>83</v>
      </c>
      <c r="I1" s="72" t="s">
        <v>95</v>
      </c>
    </row>
    <row r="2" spans="1:9" s="33" customFormat="1" ht="16.5" thickBot="1">
      <c r="A2" s="32"/>
      <c r="B2" s="32"/>
      <c r="C2" s="51"/>
      <c r="D2" s="52" t="s">
        <v>131</v>
      </c>
      <c r="E2" s="39"/>
      <c r="F2" s="39"/>
      <c r="G2" s="39"/>
      <c r="H2" s="53"/>
    </row>
    <row r="3" spans="1:9" s="33" customFormat="1" ht="16.5" thickBot="1">
      <c r="A3" s="32"/>
      <c r="B3" s="32"/>
      <c r="C3" s="51"/>
      <c r="D3" s="54" t="s">
        <v>84</v>
      </c>
      <c r="E3" s="47"/>
      <c r="F3" s="47"/>
      <c r="G3" s="47"/>
      <c r="H3" s="55"/>
    </row>
    <row r="4" spans="1:9" s="33" customFormat="1" ht="16.5" thickBot="1">
      <c r="A4" s="32"/>
      <c r="B4" s="32"/>
      <c r="C4" s="51"/>
      <c r="D4" s="56" t="s">
        <v>243</v>
      </c>
      <c r="E4" s="40"/>
      <c r="F4" s="41"/>
      <c r="G4" s="41"/>
      <c r="H4" s="57"/>
    </row>
    <row r="5" spans="1:9" s="33" customFormat="1" ht="63">
      <c r="A5" s="32" t="s">
        <v>94</v>
      </c>
      <c r="B5" s="32"/>
      <c r="C5" s="48" t="s">
        <v>87</v>
      </c>
      <c r="D5" s="42" t="s">
        <v>190</v>
      </c>
      <c r="E5" s="42" t="s">
        <v>191</v>
      </c>
      <c r="F5" s="44"/>
      <c r="G5" s="49" t="s">
        <v>123</v>
      </c>
      <c r="H5" s="73"/>
    </row>
    <row r="6" spans="1:9" s="33" customFormat="1" ht="47.25">
      <c r="A6" s="32" t="s">
        <v>189</v>
      </c>
      <c r="B6" s="32"/>
      <c r="C6" s="48" t="s">
        <v>89</v>
      </c>
      <c r="D6" s="42" t="s">
        <v>243</v>
      </c>
      <c r="E6" s="42" t="s">
        <v>254</v>
      </c>
      <c r="F6" s="44"/>
      <c r="G6" s="49" t="s">
        <v>96</v>
      </c>
      <c r="H6" s="73"/>
    </row>
    <row r="7" spans="1:9" s="33" customFormat="1" ht="47.25">
      <c r="A7" s="32" t="s">
        <v>94</v>
      </c>
      <c r="B7" s="32"/>
      <c r="C7" s="48" t="s">
        <v>114</v>
      </c>
      <c r="D7" s="42" t="s">
        <v>244</v>
      </c>
      <c r="E7" s="42" t="s">
        <v>255</v>
      </c>
      <c r="F7" s="44"/>
      <c r="G7" s="49" t="s">
        <v>96</v>
      </c>
      <c r="H7" s="73"/>
    </row>
    <row r="8" spans="1:9" s="33" customFormat="1" ht="78.75">
      <c r="A8" s="32" t="s">
        <v>94</v>
      </c>
      <c r="B8" s="32"/>
      <c r="C8" s="48" t="s">
        <v>115</v>
      </c>
      <c r="D8" s="42" t="s">
        <v>245</v>
      </c>
      <c r="E8" s="42" t="s">
        <v>256</v>
      </c>
      <c r="F8" s="44"/>
      <c r="G8" s="49" t="s">
        <v>96</v>
      </c>
      <c r="H8" s="73"/>
    </row>
    <row r="9" spans="1:9" s="33" customFormat="1" ht="78.75">
      <c r="A9" s="32" t="s">
        <v>94</v>
      </c>
      <c r="B9" s="32"/>
      <c r="C9" s="48" t="s">
        <v>116</v>
      </c>
      <c r="D9" s="42" t="s">
        <v>246</v>
      </c>
      <c r="E9" s="42" t="s">
        <v>257</v>
      </c>
      <c r="F9" s="44"/>
      <c r="G9" s="49" t="s">
        <v>96</v>
      </c>
      <c r="H9" s="73"/>
    </row>
    <row r="10" spans="1:9" s="33" customFormat="1" ht="78.75">
      <c r="A10" s="32" t="s">
        <v>94</v>
      </c>
      <c r="B10" s="32"/>
      <c r="C10" s="48" t="s">
        <v>117</v>
      </c>
      <c r="D10" s="42" t="s">
        <v>247</v>
      </c>
      <c r="E10" s="42" t="s">
        <v>258</v>
      </c>
      <c r="F10" s="44"/>
      <c r="G10" s="49" t="s">
        <v>96</v>
      </c>
      <c r="H10" s="73"/>
    </row>
    <row r="11" spans="1:9" s="33" customFormat="1" ht="16.5" thickBot="1">
      <c r="A11" s="32"/>
      <c r="B11" s="32"/>
      <c r="C11" s="58"/>
      <c r="D11" s="45"/>
      <c r="E11" s="45"/>
      <c r="F11" s="46"/>
      <c r="G11" s="46"/>
      <c r="H11" s="74"/>
    </row>
    <row r="12" spans="1:9" s="33" customFormat="1" ht="16.5" thickBot="1">
      <c r="A12" s="32"/>
      <c r="B12" s="32"/>
      <c r="C12" s="51"/>
      <c r="D12" s="52" t="s">
        <v>131</v>
      </c>
      <c r="E12" s="39"/>
      <c r="F12" s="39"/>
      <c r="G12" s="39"/>
      <c r="H12" s="53"/>
    </row>
    <row r="13" spans="1:9" s="33" customFormat="1" ht="16.5" thickBot="1">
      <c r="A13" s="32"/>
      <c r="B13" s="32"/>
      <c r="C13" s="51"/>
      <c r="D13" s="54" t="s">
        <v>85</v>
      </c>
      <c r="E13" s="47"/>
      <c r="F13" s="47"/>
      <c r="G13" s="47"/>
      <c r="H13" s="55"/>
    </row>
    <row r="14" spans="1:9" s="33" customFormat="1" ht="16.5" thickBot="1">
      <c r="A14" s="32"/>
      <c r="B14" s="32"/>
      <c r="C14" s="51"/>
      <c r="D14" s="56" t="s">
        <v>243</v>
      </c>
      <c r="E14" s="40"/>
      <c r="F14" s="41"/>
      <c r="G14" s="41"/>
      <c r="H14" s="57"/>
    </row>
    <row r="15" spans="1:9" s="33" customFormat="1" ht="31.5">
      <c r="A15" s="32" t="s">
        <v>94</v>
      </c>
      <c r="B15" s="32"/>
      <c r="C15" s="48" t="s">
        <v>88</v>
      </c>
      <c r="D15" s="42" t="s">
        <v>248</v>
      </c>
      <c r="E15" s="43" t="s">
        <v>122</v>
      </c>
      <c r="F15" s="44"/>
      <c r="G15" s="49" t="s">
        <v>123</v>
      </c>
      <c r="H15" s="50"/>
    </row>
    <row r="16" spans="1:9" s="33" customFormat="1" ht="31.5">
      <c r="A16" s="32" t="s">
        <v>94</v>
      </c>
      <c r="B16" s="32"/>
      <c r="C16" s="48" t="s">
        <v>97</v>
      </c>
      <c r="D16" s="42" t="s">
        <v>140</v>
      </c>
      <c r="E16" s="43" t="s">
        <v>144</v>
      </c>
      <c r="F16" s="44"/>
      <c r="G16" s="49" t="s">
        <v>96</v>
      </c>
      <c r="H16" s="50"/>
    </row>
    <row r="17" spans="1:8" s="33" customFormat="1" ht="31.5">
      <c r="A17" s="32" t="s">
        <v>94</v>
      </c>
      <c r="B17" s="32"/>
      <c r="C17" s="48" t="s">
        <v>137</v>
      </c>
      <c r="D17" s="42" t="s">
        <v>249</v>
      </c>
      <c r="E17" s="43" t="s">
        <v>250</v>
      </c>
      <c r="F17" s="44"/>
      <c r="G17" s="49" t="s">
        <v>96</v>
      </c>
      <c r="H17" s="50"/>
    </row>
    <row r="18" spans="1:8" s="33" customFormat="1" ht="31.5">
      <c r="A18" s="32" t="s">
        <v>94</v>
      </c>
      <c r="B18" s="32"/>
      <c r="C18" s="48" t="s">
        <v>138</v>
      </c>
      <c r="D18" s="42" t="s">
        <v>251</v>
      </c>
      <c r="E18" s="43" t="s">
        <v>250</v>
      </c>
      <c r="F18" s="44"/>
      <c r="G18" s="49" t="s">
        <v>96</v>
      </c>
      <c r="H18" s="50"/>
    </row>
    <row r="19" spans="1:8" s="33" customFormat="1" ht="31.5">
      <c r="A19" s="32" t="s">
        <v>94</v>
      </c>
      <c r="B19" s="32"/>
      <c r="C19" s="48" t="s">
        <v>139</v>
      </c>
      <c r="D19" s="42" t="s">
        <v>252</v>
      </c>
      <c r="E19" s="43" t="s">
        <v>253</v>
      </c>
      <c r="F19" s="44"/>
      <c r="G19" s="49" t="s">
        <v>96</v>
      </c>
      <c r="H19" s="50"/>
    </row>
  </sheetData>
  <phoneticPr fontId="2" type="noConversion"/>
  <dataValidations count="2">
    <dataValidation type="list" allowBlank="1" showInputMessage="1" showErrorMessage="1" sqref="A2:A65418">
      <formula1>"v"</formula1>
    </dataValidation>
    <dataValidation type="list" allowBlank="1" showInputMessage="1" showErrorMessage="1" sqref="B2:B65418">
      <formula1>"OK,NG"</formula1>
    </dataValidation>
  </dataValidations>
  <hyperlinks>
    <hyperlink ref="I1" location="總表!A1" display="回總表"/>
  </hyperlink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pane xSplit="2" ySplit="1" topLeftCell="C11" activePane="bottomRight" state="frozen"/>
      <selection activeCell="E13" sqref="E13"/>
      <selection pane="topRight" activeCell="E13" sqref="E13"/>
      <selection pane="bottomLeft" activeCell="E13" sqref="E13"/>
      <selection pane="bottomRight" activeCell="I1" sqref="I1"/>
    </sheetView>
  </sheetViews>
  <sheetFormatPr defaultRowHeight="15"/>
  <cols>
    <col min="1" max="1" width="4.625" style="38" customWidth="1"/>
    <col min="2" max="2" width="5.375" style="38" customWidth="1"/>
    <col min="3" max="3" width="6.375" style="31" customWidth="1"/>
    <col min="4" max="4" width="34.25" style="31" customWidth="1"/>
    <col min="5" max="5" width="33.25" style="31" customWidth="1"/>
    <col min="6" max="6" width="27.875" style="31" customWidth="1"/>
    <col min="7" max="7" width="23" style="31" customWidth="1"/>
    <col min="8" max="8" width="23.25" style="31" customWidth="1"/>
    <col min="9" max="16384" width="9" style="31"/>
  </cols>
  <sheetData>
    <row r="1" spans="1:9" s="36" customFormat="1" ht="31.5" thickTop="1" thickBot="1">
      <c r="A1" s="37" t="s">
        <v>77</v>
      </c>
      <c r="B1" s="37" t="s">
        <v>78</v>
      </c>
      <c r="C1" s="35" t="s">
        <v>79</v>
      </c>
      <c r="D1" s="35" t="s">
        <v>80</v>
      </c>
      <c r="E1" s="35" t="s">
        <v>81</v>
      </c>
      <c r="F1" s="35" t="s">
        <v>86</v>
      </c>
      <c r="G1" s="35" t="s">
        <v>82</v>
      </c>
      <c r="H1" s="35" t="s">
        <v>83</v>
      </c>
      <c r="I1" s="72" t="s">
        <v>95</v>
      </c>
    </row>
    <row r="2" spans="1:9" s="33" customFormat="1" ht="16.5" thickBot="1">
      <c r="A2" s="32"/>
      <c r="B2" s="32"/>
      <c r="C2" s="51"/>
      <c r="D2" s="52" t="s">
        <v>131</v>
      </c>
      <c r="E2" s="39"/>
      <c r="F2" s="39"/>
      <c r="G2" s="39"/>
      <c r="H2" s="53"/>
    </row>
    <row r="3" spans="1:9" s="33" customFormat="1" ht="16.5" thickBot="1">
      <c r="A3" s="32"/>
      <c r="B3" s="32"/>
      <c r="C3" s="51"/>
      <c r="D3" s="54" t="s">
        <v>84</v>
      </c>
      <c r="E3" s="47"/>
      <c r="F3" s="47"/>
      <c r="G3" s="47"/>
      <c r="H3" s="55"/>
    </row>
    <row r="4" spans="1:9" s="33" customFormat="1" ht="16.5" thickBot="1">
      <c r="A4" s="32"/>
      <c r="B4" s="32"/>
      <c r="C4" s="51"/>
      <c r="D4" s="56" t="s">
        <v>259</v>
      </c>
      <c r="E4" s="40"/>
      <c r="F4" s="41"/>
      <c r="G4" s="41"/>
      <c r="H4" s="57"/>
    </row>
    <row r="5" spans="1:9" s="33" customFormat="1" ht="63">
      <c r="A5" s="32" t="s">
        <v>94</v>
      </c>
      <c r="B5" s="32"/>
      <c r="C5" s="48" t="s">
        <v>87</v>
      </c>
      <c r="D5" s="42" t="s">
        <v>190</v>
      </c>
      <c r="E5" s="42" t="s">
        <v>270</v>
      </c>
      <c r="F5" s="44"/>
      <c r="G5" s="49" t="s">
        <v>123</v>
      </c>
      <c r="H5" s="73"/>
    </row>
    <row r="6" spans="1:9" s="33" customFormat="1" ht="47.25">
      <c r="A6" s="32" t="s">
        <v>189</v>
      </c>
      <c r="B6" s="32"/>
      <c r="C6" s="48" t="s">
        <v>89</v>
      </c>
      <c r="D6" s="42" t="s">
        <v>259</v>
      </c>
      <c r="E6" s="42" t="s">
        <v>271</v>
      </c>
      <c r="F6" s="44"/>
      <c r="G6" s="49" t="s">
        <v>96</v>
      </c>
      <c r="H6" s="73"/>
    </row>
    <row r="7" spans="1:9" s="33" customFormat="1" ht="47.25">
      <c r="A7" s="32" t="s">
        <v>94</v>
      </c>
      <c r="B7" s="32"/>
      <c r="C7" s="48" t="s">
        <v>114</v>
      </c>
      <c r="D7" s="42" t="s">
        <v>260</v>
      </c>
      <c r="E7" s="42" t="s">
        <v>272</v>
      </c>
      <c r="F7" s="44"/>
      <c r="G7" s="49" t="s">
        <v>96</v>
      </c>
      <c r="H7" s="73"/>
    </row>
    <row r="8" spans="1:9" s="33" customFormat="1" ht="110.25">
      <c r="A8" s="32" t="s">
        <v>94</v>
      </c>
      <c r="B8" s="32"/>
      <c r="C8" s="48" t="s">
        <v>115</v>
      </c>
      <c r="D8" s="42" t="s">
        <v>261</v>
      </c>
      <c r="E8" s="42" t="s">
        <v>273</v>
      </c>
      <c r="F8" s="44"/>
      <c r="G8" s="49" t="s">
        <v>96</v>
      </c>
      <c r="H8" s="73"/>
    </row>
    <row r="9" spans="1:9" s="33" customFormat="1" ht="110.25">
      <c r="A9" s="32" t="s">
        <v>94</v>
      </c>
      <c r="B9" s="32"/>
      <c r="C9" s="48" t="s">
        <v>116</v>
      </c>
      <c r="D9" s="42" t="s">
        <v>262</v>
      </c>
      <c r="E9" s="42" t="s">
        <v>274</v>
      </c>
      <c r="F9" s="44"/>
      <c r="G9" s="49" t="s">
        <v>96</v>
      </c>
      <c r="H9" s="73"/>
    </row>
    <row r="10" spans="1:9" s="33" customFormat="1" ht="110.25">
      <c r="A10" s="32" t="s">
        <v>94</v>
      </c>
      <c r="B10" s="32"/>
      <c r="C10" s="48" t="s">
        <v>117</v>
      </c>
      <c r="D10" s="42" t="s">
        <v>263</v>
      </c>
      <c r="E10" s="42" t="s">
        <v>275</v>
      </c>
      <c r="F10" s="44"/>
      <c r="G10" s="49" t="s">
        <v>96</v>
      </c>
      <c r="H10" s="73"/>
    </row>
    <row r="11" spans="1:9" s="33" customFormat="1" ht="16.5" thickBot="1">
      <c r="A11" s="32"/>
      <c r="B11" s="32"/>
      <c r="C11" s="58"/>
      <c r="D11" s="45"/>
      <c r="E11" s="45"/>
      <c r="F11" s="46"/>
      <c r="G11" s="46"/>
      <c r="H11" s="74"/>
    </row>
    <row r="12" spans="1:9" s="33" customFormat="1" ht="16.5" thickBot="1">
      <c r="A12" s="32"/>
      <c r="B12" s="32"/>
      <c r="C12" s="51"/>
      <c r="D12" s="52" t="s">
        <v>131</v>
      </c>
      <c r="E12" s="39"/>
      <c r="F12" s="39"/>
      <c r="G12" s="39"/>
      <c r="H12" s="53"/>
    </row>
    <row r="13" spans="1:9" s="33" customFormat="1" ht="16.5" thickBot="1">
      <c r="A13" s="32"/>
      <c r="B13" s="32"/>
      <c r="C13" s="51"/>
      <c r="D13" s="54" t="s">
        <v>85</v>
      </c>
      <c r="E13" s="47"/>
      <c r="F13" s="47"/>
      <c r="G13" s="47"/>
      <c r="H13" s="55"/>
    </row>
    <row r="14" spans="1:9" s="33" customFormat="1" ht="16.5" thickBot="1">
      <c r="A14" s="32"/>
      <c r="B14" s="32"/>
      <c r="C14" s="51"/>
      <c r="D14" s="56" t="s">
        <v>259</v>
      </c>
      <c r="E14" s="40"/>
      <c r="F14" s="41"/>
      <c r="G14" s="41"/>
      <c r="H14" s="57"/>
    </row>
    <row r="15" spans="1:9" s="33" customFormat="1" ht="31.5">
      <c r="A15" s="32" t="s">
        <v>94</v>
      </c>
      <c r="B15" s="32"/>
      <c r="C15" s="48" t="s">
        <v>88</v>
      </c>
      <c r="D15" s="42" t="s">
        <v>264</v>
      </c>
      <c r="E15" s="43" t="s">
        <v>122</v>
      </c>
      <c r="F15" s="44"/>
      <c r="G15" s="49" t="s">
        <v>123</v>
      </c>
      <c r="H15" s="50"/>
    </row>
    <row r="16" spans="1:9" s="33" customFormat="1" ht="31.5">
      <c r="A16" s="32" t="s">
        <v>94</v>
      </c>
      <c r="B16" s="32"/>
      <c r="C16" s="48" t="s">
        <v>97</v>
      </c>
      <c r="D16" s="42" t="s">
        <v>140</v>
      </c>
      <c r="E16" s="43" t="s">
        <v>144</v>
      </c>
      <c r="F16" s="44"/>
      <c r="G16" s="49" t="s">
        <v>96</v>
      </c>
      <c r="H16" s="50"/>
    </row>
    <row r="17" spans="1:8" s="33" customFormat="1" ht="31.5">
      <c r="A17" s="32" t="s">
        <v>94</v>
      </c>
      <c r="B17" s="32"/>
      <c r="C17" s="48" t="s">
        <v>137</v>
      </c>
      <c r="D17" s="42" t="s">
        <v>265</v>
      </c>
      <c r="E17" s="43" t="s">
        <v>266</v>
      </c>
      <c r="F17" s="44"/>
      <c r="G17" s="49" t="s">
        <v>96</v>
      </c>
      <c r="H17" s="50"/>
    </row>
    <row r="18" spans="1:8" s="33" customFormat="1" ht="31.5">
      <c r="A18" s="32" t="s">
        <v>94</v>
      </c>
      <c r="B18" s="32"/>
      <c r="C18" s="48" t="s">
        <v>138</v>
      </c>
      <c r="D18" s="42" t="s">
        <v>267</v>
      </c>
      <c r="E18" s="43" t="s">
        <v>266</v>
      </c>
      <c r="F18" s="44"/>
      <c r="G18" s="49" t="s">
        <v>96</v>
      </c>
      <c r="H18" s="50"/>
    </row>
    <row r="19" spans="1:8" s="33" customFormat="1" ht="31.5">
      <c r="A19" s="32" t="s">
        <v>94</v>
      </c>
      <c r="B19" s="32"/>
      <c r="C19" s="48" t="s">
        <v>139</v>
      </c>
      <c r="D19" s="42" t="s">
        <v>268</v>
      </c>
      <c r="E19" s="43" t="s">
        <v>269</v>
      </c>
      <c r="F19" s="44"/>
      <c r="G19" s="49" t="s">
        <v>96</v>
      </c>
      <c r="H19" s="50"/>
    </row>
  </sheetData>
  <phoneticPr fontId="2" type="noConversion"/>
  <dataValidations count="2">
    <dataValidation type="list" allowBlank="1" showInputMessage="1" showErrorMessage="1" sqref="B2:B65418">
      <formula1>"OK,NG"</formula1>
    </dataValidation>
    <dataValidation type="list" allowBlank="1" showInputMessage="1" showErrorMessage="1" sqref="A2:A65418">
      <formula1>"v"</formula1>
    </dataValidation>
  </dataValidations>
  <hyperlinks>
    <hyperlink ref="I1" location="總表!A1" display="回總表"/>
  </hyperlink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9</vt:i4>
      </vt:variant>
      <vt:variant>
        <vt:lpstr>已命名的範圍</vt:lpstr>
      </vt:variant>
      <vt:variant>
        <vt:i4>3</vt:i4>
      </vt:variant>
    </vt:vector>
  </HeadingPairs>
  <TitlesOfParts>
    <vt:vector size="12" baseType="lpstr">
      <vt:lpstr>總表</vt:lpstr>
      <vt:lpstr>備註說明</vt:lpstr>
      <vt:lpstr>測試結果報告</vt:lpstr>
      <vt:lpstr>apf_menu_rolerelation</vt:lpstr>
      <vt:lpstr>apf_permission</vt:lpstr>
      <vt:lpstr>Core_Role</vt:lpstr>
      <vt:lpstr>query_scope</vt:lpstr>
      <vt:lpstr>Core_User_RoleRelation</vt:lpstr>
      <vt:lpstr>apf_user_role_block</vt:lpstr>
      <vt:lpstr>原因分類</vt:lpstr>
      <vt:lpstr>植入Bug來源</vt:lpstr>
      <vt:lpstr>測試頁面</vt:lpstr>
    </vt:vector>
  </TitlesOfParts>
  <Company>ken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陳慕霖</dc:creator>
  <cp:lastModifiedBy>c1210910</cp:lastModifiedBy>
  <dcterms:created xsi:type="dcterms:W3CDTF">2008-06-06T02:02:10Z</dcterms:created>
  <dcterms:modified xsi:type="dcterms:W3CDTF">2014-01-07T06:24:06Z</dcterms:modified>
</cp:coreProperties>
</file>