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andexDisk\Games\korvet-v09-small\klad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I4" i="1"/>
  <c r="H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4" i="1"/>
  <c r="C4" i="1" s="1"/>
  <c r="C5" i="1" s="1"/>
  <c r="C6" i="1" s="1"/>
  <c r="C7" i="1" s="1"/>
  <c r="M9" i="1"/>
  <c r="N27" i="1"/>
  <c r="M27" i="1"/>
  <c r="N26" i="1"/>
  <c r="M26" i="1"/>
  <c r="N24" i="1"/>
  <c r="M24" i="1"/>
  <c r="N23" i="1"/>
  <c r="M23" i="1"/>
  <c r="N21" i="1"/>
  <c r="M21" i="1"/>
  <c r="N17" i="1"/>
  <c r="M17" i="1"/>
  <c r="N13" i="1"/>
  <c r="M13" i="1"/>
  <c r="N9" i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<sst xmlns="http://schemas.openxmlformats.org/spreadsheetml/2006/main" count="450" uniqueCount="136">
  <si>
    <t>Чертей</t>
  </si>
  <si>
    <t>1C 00 62 00 0F 00 00 00 00 02 03 01 04 07 01</t>
  </si>
  <si>
    <t>1D 00 62 02 09 00 15 00 00 1B 15 0F 0C 02 09</t>
  </si>
  <si>
    <t>1C 00 E4 01 0F 02 11 02 00 01 02 05 06 09 03</t>
  </si>
  <si>
    <t>1E 00 82 02 48 00 57 00 00 05 0D 19 17 0F 03</t>
  </si>
  <si>
    <t>04 00 82 02 46 00 00 00 00 04 0E 0F 05 02 0A</t>
  </si>
  <si>
    <t>19 00 01 00 0B 00 18 00 01 05 01 02 03 06 02</t>
  </si>
  <si>
    <t>1C 00 85 02 0D 00 14 00 00 07 05 03 02 03 03</t>
  </si>
  <si>
    <t>1D 00 82 02 0A 00 16 00 00 06 05 04 03 02 04</t>
  </si>
  <si>
    <t>10 00 82 02 23 01 3C 01 00 0A 0B 0A 1F 0B 1C</t>
  </si>
  <si>
    <t>1E 00 81 02 45 00 00 00 01 04 04 1C 05 04 04</t>
  </si>
  <si>
    <t>3E 00 42 02 24 00 1C 00 01 02 03 14 07 02 03</t>
  </si>
  <si>
    <t>3E 00 82 02 C8 00 BB 00 01 01 0D 0A 0B 1A 1A</t>
  </si>
  <si>
    <t>1D 00 84 02 05 00 1A 00 00 12 06 08 0B 12 05</t>
  </si>
  <si>
    <t>1E 00 22 00 0F 00 11 00 01 05 04 03 01 04 04</t>
  </si>
  <si>
    <t>3E 00 81 02 2D 00 2F 00 00 0D 0E 02 04 02 08</t>
  </si>
  <si>
    <t>1C 00 86 02 10 00 0F 00 00 08 07 05 02 01 01</t>
  </si>
  <si>
    <t>1E 00 4C 02 B3 00 B5 00 00 03 07 09 13 17 0E</t>
  </si>
  <si>
    <t>1D 00 82 02 DB 00 0B 01 01 02 11 0F 15 08 01</t>
  </si>
  <si>
    <t>1D 00 45 02 12 00 0E 00 00 0F 10 06 05 03 04</t>
  </si>
  <si>
    <t>1D 00 84 02 B2 00 4F 02 01 06 0C 10 0F 05 10</t>
  </si>
  <si>
    <t>1D 00 03 02 12 00 0E 00 01 09 0A 09 0A 0A 0B</t>
  </si>
  <si>
    <t>07 00 E5 01 08 00 1A 00 00 19 1C 14 08 19 1C</t>
  </si>
  <si>
    <t>6E 00 90 02 AD 00 B3 00 01 08 1B 1C 0B 24 1F</t>
  </si>
  <si>
    <t>01 00 9C 02 D0 00 84 00 01 0E 0F 12 13 0A 0E</t>
  </si>
  <si>
    <t>41 00 88 00 44 00 4C 02 00 2E 29 14 0E 2C 38</t>
  </si>
  <si>
    <t>Примечание</t>
  </si>
  <si>
    <t>1C</t>
  </si>
  <si>
    <t>0F</t>
  </si>
  <si>
    <t>1D</t>
  </si>
  <si>
    <t>1B</t>
  </si>
  <si>
    <t>0C</t>
  </si>
  <si>
    <t>E4</t>
  </si>
  <si>
    <t>04</t>
  </si>
  <si>
    <t>0E</t>
  </si>
  <si>
    <t>0A</t>
  </si>
  <si>
    <t>1E</t>
  </si>
  <si>
    <t>0D</t>
  </si>
  <si>
    <t>19</t>
  </si>
  <si>
    <t>0B</t>
  </si>
  <si>
    <t>10</t>
  </si>
  <si>
    <t>3C</t>
  </si>
  <si>
    <t>1F</t>
  </si>
  <si>
    <t>3E</t>
  </si>
  <si>
    <t>1A</t>
  </si>
  <si>
    <t>C8</t>
  </si>
  <si>
    <t>BB</t>
  </si>
  <si>
    <t>2D</t>
  </si>
  <si>
    <t>2F</t>
  </si>
  <si>
    <t>4C</t>
  </si>
  <si>
    <t>B3</t>
  </si>
  <si>
    <t>B5</t>
  </si>
  <si>
    <t>DB</t>
  </si>
  <si>
    <t>B2</t>
  </si>
  <si>
    <t>4F</t>
  </si>
  <si>
    <t>07</t>
  </si>
  <si>
    <t>E5</t>
  </si>
  <si>
    <t>6E</t>
  </si>
  <si>
    <t>AD</t>
  </si>
  <si>
    <t>01</t>
  </si>
  <si>
    <t>9C</t>
  </si>
  <si>
    <t>D0</t>
  </si>
  <si>
    <t>41</t>
  </si>
  <si>
    <t>2E</t>
  </si>
  <si>
    <t>2C</t>
  </si>
  <si>
    <t>ЖИЗНЬ НЕ ДАЛИ! Уровень проходим только если ключ попался ДО последних трех кладов.</t>
  </si>
  <si>
    <t>Жизнь не дали</t>
  </si>
  <si>
    <t>0|1|2</t>
  </si>
  <si>
    <t>02</t>
  </si>
  <si>
    <t>12</t>
  </si>
  <si>
    <t>06</t>
  </si>
  <si>
    <t>15</t>
  </si>
  <si>
    <t>05</t>
  </si>
  <si>
    <t>14</t>
  </si>
  <si>
    <t>03</t>
  </si>
  <si>
    <t>08</t>
  </si>
  <si>
    <t>11</t>
  </si>
  <si>
    <t>13</t>
  </si>
  <si>
    <t>09</t>
  </si>
  <si>
    <t>Игрок</t>
  </si>
  <si>
    <t>00</t>
  </si>
  <si>
    <t>16</t>
  </si>
  <si>
    <t>17</t>
  </si>
  <si>
    <t>18</t>
  </si>
  <si>
    <t>№ Уровня</t>
  </si>
  <si>
    <t>Заголовок уровня, 15 байт</t>
  </si>
  <si>
    <t>всегда 0</t>
  </si>
  <si>
    <t>X игрока?</t>
  </si>
  <si>
    <t>Х чёрта 1?</t>
  </si>
  <si>
    <t>Чёрт 1</t>
  </si>
  <si>
    <t>Чёрт 2</t>
  </si>
  <si>
    <t>Х чёрта 2?</t>
  </si>
  <si>
    <t>+ жизнь?</t>
  </si>
  <si>
    <t>X (0 слева)</t>
  </si>
  <si>
    <t>Y (0 снизу)</t>
  </si>
  <si>
    <t>Y (0 сверху)</t>
  </si>
  <si>
    <t>?0</t>
  </si>
  <si>
    <t>A</t>
  </si>
  <si>
    <t>25</t>
  </si>
  <si>
    <t>20</t>
  </si>
  <si>
    <t>61</t>
  </si>
  <si>
    <t>67</t>
  </si>
  <si>
    <t>70</t>
  </si>
  <si>
    <t>76</t>
  </si>
  <si>
    <t>24</t>
  </si>
  <si>
    <t>9A</t>
  </si>
  <si>
    <t>B6</t>
  </si>
  <si>
    <t>CA</t>
  </si>
  <si>
    <t>DC</t>
  </si>
  <si>
    <t>F6</t>
  </si>
  <si>
    <t>FB</t>
  </si>
  <si>
    <t>109</t>
  </si>
  <si>
    <t>111</t>
  </si>
  <si>
    <t>12D</t>
  </si>
  <si>
    <t>142</t>
  </si>
  <si>
    <t>152</t>
  </si>
  <si>
    <t>162</t>
  </si>
  <si>
    <t>16D</t>
  </si>
  <si>
    <t>189</t>
  </si>
  <si>
    <t>1AD</t>
  </si>
  <si>
    <t>1C4</t>
  </si>
  <si>
    <t>3A</t>
  </si>
  <si>
    <t>1FE</t>
  </si>
  <si>
    <t>Жизнь+</t>
  </si>
  <si>
    <t>Да/нет</t>
  </si>
  <si>
    <t>Клады</t>
  </si>
  <si>
    <t>Ключи</t>
  </si>
  <si>
    <t>Итого (DEC)</t>
  </si>
  <si>
    <t>На уровне (DEC)</t>
  </si>
  <si>
    <t>На уровне (HEX)</t>
  </si>
  <si>
    <t>Итого (HEX)</t>
  </si>
  <si>
    <t>от</t>
  </si>
  <si>
    <t>до</t>
  </si>
  <si>
    <t>В кладах (HEX)</t>
  </si>
  <si>
    <t>В кладах (DEC)</t>
  </si>
  <si>
    <t>В кладах (DEC) статист. данные!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</si>
</sst>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ourier New"/>
      <family val="3"/>
      <charset val="204"/>
    </font>
    <font>
      <b/>
      <sz val="11"/>
      <color rgb="FFFFFF00"/>
      <name val="Courier New"/>
      <family val="3"/>
      <charset val="204"/>
    </font>
    <font>
      <b/>
      <sz val="10"/>
      <color theme="0"/>
      <name val="Calibri"/>
      <family val="2"/>
      <charset val="204"/>
      <scheme val="minor"/>
    </font>
    <font>
      <sz val="11"/>
      <name val="Courier New"/>
      <family val="3"/>
      <charset val="204"/>
    </font>
    <font>
      <b/>
      <sz val="11"/>
      <color theme="0"/>
      <name val="Courier New"/>
      <family val="3"/>
      <charset val="204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0" tint="-0.4999847407452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1" fontId="0" fillId="0" borderId="0" xfId="0" applyNumberFormat="1"/>
    <xf numFmtId="11" fontId="2" fillId="0" borderId="0" xfId="0" applyNumberFormat="1" applyFont="1" applyFill="1" applyBorder="1"/>
    <xf numFmtId="0" fontId="0" fillId="0" borderId="0" xfId="0" applyBorder="1"/>
    <xf numFmtId="0" fontId="0" fillId="0" borderId="20" xfId="0" applyBorder="1"/>
    <xf numFmtId="0" fontId="0" fillId="0" borderId="23" xfId="0" applyBorder="1"/>
    <xf numFmtId="1" fontId="2" fillId="0" borderId="0" xfId="0" applyNumberFormat="1" applyFont="1" applyBorder="1"/>
    <xf numFmtId="0" fontId="0" fillId="0" borderId="33" xfId="0" applyBorder="1"/>
    <xf numFmtId="0" fontId="6" fillId="9" borderId="13" xfId="0" applyFont="1" applyFill="1" applyBorder="1" applyAlignment="1">
      <alignment horizontal="right"/>
    </xf>
    <xf numFmtId="0" fontId="2" fillId="7" borderId="15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right"/>
    </xf>
    <xf numFmtId="0" fontId="2" fillId="5" borderId="15" xfId="0" applyFont="1" applyFill="1" applyBorder="1" applyAlignment="1">
      <alignment horizontal="right"/>
    </xf>
    <xf numFmtId="0" fontId="2" fillId="5" borderId="14" xfId="0" applyFont="1" applyFill="1" applyBorder="1" applyAlignment="1">
      <alignment horizontal="right"/>
    </xf>
    <xf numFmtId="0" fontId="2" fillId="4" borderId="15" xfId="0" applyFont="1" applyFill="1" applyBorder="1" applyAlignment="1">
      <alignment horizontal="right"/>
    </xf>
    <xf numFmtId="0" fontId="2" fillId="4" borderId="14" xfId="0" applyFont="1" applyFill="1" applyBorder="1" applyAlignment="1">
      <alignment horizontal="right"/>
    </xf>
    <xf numFmtId="0" fontId="2" fillId="0" borderId="25" xfId="0" applyFont="1" applyBorder="1" applyAlignment="1">
      <alignment horizontal="right"/>
    </xf>
    <xf numFmtId="1" fontId="2" fillId="0" borderId="13" xfId="0" applyNumberFormat="1" applyFont="1" applyBorder="1" applyAlignment="1">
      <alignment horizontal="right"/>
    </xf>
    <xf numFmtId="1" fontId="2" fillId="0" borderId="15" xfId="0" applyNumberFormat="1" applyFont="1" applyBorder="1" applyAlignment="1">
      <alignment horizontal="right"/>
    </xf>
    <xf numFmtId="1" fontId="2" fillId="7" borderId="15" xfId="0" applyNumberFormat="1" applyFont="1" applyFill="1" applyBorder="1" applyAlignment="1">
      <alignment horizontal="right"/>
    </xf>
    <xf numFmtId="1" fontId="2" fillId="5" borderId="15" xfId="0" applyNumberFormat="1" applyFont="1" applyFill="1" applyBorder="1" applyAlignment="1">
      <alignment horizontal="right"/>
    </xf>
    <xf numFmtId="1" fontId="2" fillId="6" borderId="15" xfId="0" applyNumberFormat="1" applyFont="1" applyFill="1" applyBorder="1" applyAlignment="1">
      <alignment horizontal="right"/>
    </xf>
    <xf numFmtId="1" fontId="2" fillId="8" borderId="15" xfId="0" applyNumberFormat="1" applyFont="1" applyFill="1" applyBorder="1" applyAlignment="1">
      <alignment horizontal="right"/>
    </xf>
    <xf numFmtId="1" fontId="2" fillId="0" borderId="14" xfId="0" applyNumberFormat="1" applyFont="1" applyBorder="1" applyAlignment="1">
      <alignment horizontal="right"/>
    </xf>
    <xf numFmtId="0" fontId="6" fillId="9" borderId="5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6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0" borderId="18" xfId="0" applyFon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2" fillId="7" borderId="1" xfId="0" applyNumberFormat="1" applyFont="1" applyFill="1" applyBorder="1" applyAlignment="1">
      <alignment horizontal="right"/>
    </xf>
    <xf numFmtId="1" fontId="2" fillId="5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1" fontId="2" fillId="6" borderId="1" xfId="0" applyNumberFormat="1" applyFont="1" applyFill="1" applyBorder="1" applyAlignment="1">
      <alignment horizontal="right"/>
    </xf>
    <xf numFmtId="1" fontId="3" fillId="3" borderId="1" xfId="0" applyNumberFormat="1" applyFont="1" applyFill="1" applyBorder="1" applyAlignment="1">
      <alignment horizontal="right"/>
    </xf>
    <xf numFmtId="11" fontId="2" fillId="0" borderId="18" xfId="0" applyNumberFormat="1" applyFont="1" applyBorder="1" applyAlignment="1">
      <alignment horizontal="right"/>
    </xf>
    <xf numFmtId="0" fontId="6" fillId="9" borderId="7" xfId="0" applyFont="1" applyFill="1" applyBorder="1" applyAlignment="1">
      <alignment horizontal="right"/>
    </xf>
    <xf numFmtId="0" fontId="2" fillId="7" borderId="12" xfId="0" applyFont="1" applyFill="1" applyBorder="1" applyAlignment="1">
      <alignment horizontal="right"/>
    </xf>
    <xf numFmtId="0" fontId="2" fillId="5" borderId="7" xfId="0" applyFont="1" applyFill="1" applyBorder="1" applyAlignment="1">
      <alignment horizontal="right"/>
    </xf>
    <xf numFmtId="0" fontId="2" fillId="5" borderId="12" xfId="0" applyFont="1" applyFill="1" applyBorder="1" applyAlignment="1">
      <alignment horizontal="right"/>
    </xf>
    <xf numFmtId="0" fontId="2" fillId="5" borderId="8" xfId="0" applyFont="1" applyFill="1" applyBorder="1" applyAlignment="1">
      <alignment horizontal="right"/>
    </xf>
    <xf numFmtId="0" fontId="2" fillId="4" borderId="12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11" fontId="2" fillId="0" borderId="24" xfId="0" applyNumberFormat="1" applyFont="1" applyBorder="1" applyAlignment="1">
      <alignment horizontal="right"/>
    </xf>
    <xf numFmtId="1" fontId="2" fillId="0" borderId="7" xfId="0" applyNumberFormat="1" applyFont="1" applyBorder="1" applyAlignment="1">
      <alignment horizontal="right"/>
    </xf>
    <xf numFmtId="1" fontId="2" fillId="0" borderId="12" xfId="0" applyNumberFormat="1" applyFont="1" applyBorder="1" applyAlignment="1">
      <alignment horizontal="right"/>
    </xf>
    <xf numFmtId="1" fontId="2" fillId="7" borderId="12" xfId="0" applyNumberFormat="1" applyFont="1" applyFill="1" applyBorder="1" applyAlignment="1">
      <alignment horizontal="right"/>
    </xf>
    <xf numFmtId="1" fontId="2" fillId="5" borderId="12" xfId="0" applyNumberFormat="1" applyFont="1" applyFill="1" applyBorder="1" applyAlignment="1">
      <alignment horizontal="right"/>
    </xf>
    <xf numFmtId="1" fontId="2" fillId="4" borderId="12" xfId="0" applyNumberFormat="1" applyFont="1" applyFill="1" applyBorder="1" applyAlignment="1">
      <alignment horizontal="right"/>
    </xf>
    <xf numFmtId="1" fontId="2" fillId="8" borderId="12" xfId="0" applyNumberFormat="1" applyFont="1" applyFill="1" applyBorder="1" applyAlignment="1">
      <alignment horizontal="right"/>
    </xf>
    <xf numFmtId="1" fontId="2" fillId="0" borderId="8" xfId="0" applyNumberFormat="1" applyFont="1" applyBorder="1" applyAlignment="1">
      <alignment horizontal="right"/>
    </xf>
    <xf numFmtId="0" fontId="5" fillId="0" borderId="6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1" fillId="2" borderId="7" xfId="0" applyFont="1" applyFill="1" applyBorder="1" applyAlignment="1">
      <alignment vertical="center" textRotation="90"/>
    </xf>
    <xf numFmtId="1" fontId="1" fillId="2" borderId="31" xfId="0" applyNumberFormat="1" applyFont="1" applyFill="1" applyBorder="1" applyAlignment="1">
      <alignment horizontal="center"/>
    </xf>
    <xf numFmtId="1" fontId="1" fillId="2" borderId="11" xfId="0" applyNumberFormat="1" applyFont="1" applyFill="1" applyBorder="1" applyAlignment="1">
      <alignment horizontal="center"/>
    </xf>
    <xf numFmtId="1" fontId="1" fillId="2" borderId="30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5" fillId="0" borderId="14" xfId="0" applyFont="1" applyFill="1" applyBorder="1" applyAlignment="1">
      <alignment horizontal="right"/>
    </xf>
    <xf numFmtId="0" fontId="1" fillId="2" borderId="1" xfId="0" applyFont="1" applyFill="1" applyBorder="1" applyAlignment="1">
      <alignment vertical="center" textRotation="90"/>
    </xf>
    <xf numFmtId="0" fontId="1" fillId="2" borderId="3" xfId="0" quotePrefix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textRotation="90"/>
    </xf>
    <xf numFmtId="0" fontId="1" fillId="2" borderId="28" xfId="0" applyFont="1" applyFill="1" applyBorder="1" applyAlignment="1">
      <alignment horizontal="center" vertical="center" textRotation="90"/>
    </xf>
    <xf numFmtId="0" fontId="1" fillId="2" borderId="3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textRotation="90"/>
    </xf>
    <xf numFmtId="0" fontId="1" fillId="2" borderId="22" xfId="0" applyFont="1" applyFill="1" applyBorder="1" applyAlignment="1">
      <alignment horizontal="center" vertical="center" textRotation="90"/>
    </xf>
    <xf numFmtId="0" fontId="1" fillId="2" borderId="28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right"/>
    </xf>
    <xf numFmtId="0" fontId="2" fillId="0" borderId="17" xfId="0" applyFont="1" applyFill="1" applyBorder="1" applyAlignment="1">
      <alignment horizontal="right"/>
    </xf>
    <xf numFmtId="0" fontId="2" fillId="6" borderId="17" xfId="0" applyFont="1" applyFill="1" applyBorder="1" applyAlignment="1">
      <alignment horizontal="right"/>
    </xf>
    <xf numFmtId="0" fontId="2" fillId="0" borderId="22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right"/>
    </xf>
    <xf numFmtId="0" fontId="1" fillId="2" borderId="11" xfId="0" quotePrefix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 textRotation="90"/>
    </xf>
    <xf numFmtId="0" fontId="2" fillId="8" borderId="5" xfId="0" applyFont="1" applyFill="1" applyBorder="1" applyAlignment="1">
      <alignment horizontal="right"/>
    </xf>
    <xf numFmtId="1" fontId="3" fillId="3" borderId="5" xfId="0" applyNumberFormat="1" applyFont="1" applyFill="1" applyBorder="1" applyAlignment="1">
      <alignment horizontal="right"/>
    </xf>
    <xf numFmtId="0" fontId="2" fillId="8" borderId="7" xfId="0" applyFont="1" applyFill="1" applyBorder="1" applyAlignment="1">
      <alignment horizontal="right"/>
    </xf>
    <xf numFmtId="0" fontId="5" fillId="0" borderId="12" xfId="0" applyFont="1" applyFill="1" applyBorder="1" applyAlignment="1">
      <alignment horizontal="right"/>
    </xf>
    <xf numFmtId="0" fontId="2" fillId="8" borderId="13" xfId="0" applyFont="1" applyFill="1" applyBorder="1" applyAlignment="1">
      <alignment horizontal="right"/>
    </xf>
    <xf numFmtId="0" fontId="5" fillId="0" borderId="15" xfId="0" applyFont="1" applyFill="1" applyBorder="1" applyAlignment="1">
      <alignment horizontal="right"/>
    </xf>
    <xf numFmtId="0" fontId="1" fillId="2" borderId="30" xfId="0" quotePrefix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right"/>
    </xf>
    <xf numFmtId="0" fontId="5" fillId="0" borderId="19" xfId="0" applyFont="1" applyFill="1" applyBorder="1" applyAlignment="1">
      <alignment horizontal="right"/>
    </xf>
    <xf numFmtId="0" fontId="5" fillId="0" borderId="28" xfId="0" applyFont="1" applyFill="1" applyBorder="1" applyAlignment="1">
      <alignment horizontal="right"/>
    </xf>
    <xf numFmtId="0" fontId="5" fillId="0" borderId="26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5" fillId="0" borderId="7" xfId="0" applyFont="1" applyFill="1" applyBorder="1" applyAlignment="1">
      <alignment horizontal="right"/>
    </xf>
    <xf numFmtId="0" fontId="5" fillId="0" borderId="13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2" borderId="2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vertical="center" textRotation="90"/>
    </xf>
    <xf numFmtId="0" fontId="1" fillId="2" borderId="1" xfId="0" quotePrefix="1" applyFont="1" applyFill="1" applyBorder="1" applyAlignment="1">
      <alignment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vertical="center"/>
    </xf>
    <xf numFmtId="0" fontId="1" fillId="2" borderId="32" xfId="0" applyFont="1" applyFill="1" applyBorder="1" applyAlignment="1">
      <alignment horizontal="center" vertical="center" textRotation="90"/>
    </xf>
    <xf numFmtId="0" fontId="1" fillId="2" borderId="17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30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19" xfId="0" applyFont="1" applyFill="1" applyBorder="1" applyAlignment="1">
      <alignment horizontal="center" vertical="center" textRotation="90"/>
    </xf>
    <xf numFmtId="0" fontId="1" fillId="2" borderId="36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textRotation="90"/>
    </xf>
    <xf numFmtId="0" fontId="1" fillId="2" borderId="28" xfId="0" applyFont="1" applyFill="1" applyBorder="1" applyAlignment="1">
      <alignment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right"/>
    </xf>
    <xf numFmtId="0" fontId="2" fillId="7" borderId="14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right"/>
    </xf>
    <xf numFmtId="0" fontId="2" fillId="7" borderId="7" xfId="0" applyFont="1" applyFill="1" applyBorder="1" applyAlignment="1">
      <alignment horizontal="right"/>
    </xf>
    <xf numFmtId="0" fontId="2" fillId="7" borderId="8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"/>
  <sheetViews>
    <sheetView tabSelected="1" zoomScale="115" zoomScaleNormal="115" workbookViewId="0">
      <selection activeCell="Y4" sqref="Y4"/>
    </sheetView>
  </sheetViews>
  <sheetFormatPr defaultRowHeight="15" x14ac:dyDescent="0.25"/>
  <cols>
    <col min="1" max="1" width="4.140625" bestFit="1" customWidth="1"/>
    <col min="2" max="2" width="3.7109375" customWidth="1"/>
    <col min="3" max="3" width="5.140625" bestFit="1" customWidth="1"/>
    <col min="4" max="4" width="3.7109375" customWidth="1"/>
    <col min="5" max="5" width="5.140625" bestFit="1" customWidth="1"/>
    <col min="6" max="9" width="4.7109375" customWidth="1"/>
    <col min="10" max="10" width="3.7109375" bestFit="1" customWidth="1"/>
    <col min="11" max="14" width="4.7109375" customWidth="1"/>
    <col min="15" max="17" width="3.7109375" style="1" customWidth="1"/>
    <col min="18" max="18" width="3.7109375" bestFit="1" customWidth="1"/>
    <col min="19" max="24" width="3.7109375" style="1" customWidth="1"/>
    <col min="25" max="25" width="59.5703125" customWidth="1"/>
    <col min="26" max="39" width="3.5703125" customWidth="1"/>
    <col min="40" max="40" width="3.7109375" customWidth="1"/>
    <col min="41" max="41" width="87.28515625" bestFit="1" customWidth="1"/>
  </cols>
  <sheetData>
    <row r="1" spans="1:41" ht="15" customHeight="1" x14ac:dyDescent="0.25">
      <c r="A1" s="112" t="s">
        <v>84</v>
      </c>
      <c r="B1" s="92" t="s">
        <v>125</v>
      </c>
      <c r="C1" s="67"/>
      <c r="D1" s="67"/>
      <c r="E1" s="68"/>
      <c r="F1" s="71" t="s">
        <v>126</v>
      </c>
      <c r="G1" s="67"/>
      <c r="H1" s="67"/>
      <c r="I1" s="115"/>
      <c r="J1" s="66" t="s">
        <v>123</v>
      </c>
      <c r="K1" s="81"/>
      <c r="L1" s="81"/>
      <c r="M1" s="81"/>
      <c r="N1" s="89"/>
      <c r="O1" s="62" t="s">
        <v>79</v>
      </c>
      <c r="P1" s="60"/>
      <c r="Q1" s="63"/>
      <c r="R1" s="119" t="s">
        <v>0</v>
      </c>
      <c r="S1" s="59" t="s">
        <v>89</v>
      </c>
      <c r="T1" s="60"/>
      <c r="U1" s="61"/>
      <c r="V1" s="62" t="s">
        <v>90</v>
      </c>
      <c r="W1" s="60"/>
      <c r="X1" s="63"/>
      <c r="Y1" s="71" t="s">
        <v>85</v>
      </c>
      <c r="Z1" s="67" t="s">
        <v>85</v>
      </c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115"/>
      <c r="AO1" s="125" t="s">
        <v>26</v>
      </c>
    </row>
    <row r="2" spans="1:41" ht="69" customHeight="1" x14ac:dyDescent="0.25">
      <c r="A2" s="113"/>
      <c r="B2" s="110" t="s">
        <v>128</v>
      </c>
      <c r="C2" s="106" t="s">
        <v>127</v>
      </c>
      <c r="D2" s="106" t="s">
        <v>129</v>
      </c>
      <c r="E2" s="114" t="s">
        <v>130</v>
      </c>
      <c r="F2" s="91" t="s">
        <v>135</v>
      </c>
      <c r="G2" s="79"/>
      <c r="H2" s="79" t="s">
        <v>133</v>
      </c>
      <c r="I2" s="116"/>
      <c r="J2" s="82" t="s">
        <v>124</v>
      </c>
      <c r="K2" s="79" t="s">
        <v>134</v>
      </c>
      <c r="L2" s="79"/>
      <c r="M2" s="79" t="s">
        <v>133</v>
      </c>
      <c r="N2" s="116"/>
      <c r="O2" s="110" t="s">
        <v>93</v>
      </c>
      <c r="P2" s="106" t="s">
        <v>94</v>
      </c>
      <c r="Q2" s="114" t="s">
        <v>95</v>
      </c>
      <c r="R2" s="120"/>
      <c r="S2" s="117" t="s">
        <v>93</v>
      </c>
      <c r="T2" s="106" t="s">
        <v>94</v>
      </c>
      <c r="U2" s="118" t="s">
        <v>95</v>
      </c>
      <c r="V2" s="110" t="s">
        <v>93</v>
      </c>
      <c r="W2" s="106" t="s">
        <v>94</v>
      </c>
      <c r="X2" s="114" t="s">
        <v>95</v>
      </c>
      <c r="Y2" s="90"/>
      <c r="Z2" s="65"/>
      <c r="AA2" s="65" t="s">
        <v>86</v>
      </c>
      <c r="AB2" s="65" t="s">
        <v>87</v>
      </c>
      <c r="AC2" s="107" t="s">
        <v>67</v>
      </c>
      <c r="AD2" s="65" t="s">
        <v>88</v>
      </c>
      <c r="AE2" s="107" t="s">
        <v>67</v>
      </c>
      <c r="AF2" s="65" t="s">
        <v>91</v>
      </c>
      <c r="AG2" s="107" t="s">
        <v>67</v>
      </c>
      <c r="AH2" s="108" t="s">
        <v>92</v>
      </c>
      <c r="AI2" s="109"/>
      <c r="AJ2" s="109"/>
      <c r="AK2" s="109"/>
      <c r="AL2" s="109"/>
      <c r="AM2" s="109"/>
      <c r="AN2" s="123"/>
      <c r="AO2" s="126"/>
    </row>
    <row r="3" spans="1:41" ht="15.75" thickBot="1" x14ac:dyDescent="0.3">
      <c r="A3" s="73"/>
      <c r="B3" s="102"/>
      <c r="C3" s="69"/>
      <c r="D3" s="69"/>
      <c r="E3" s="103"/>
      <c r="F3" s="104" t="s">
        <v>131</v>
      </c>
      <c r="G3" s="105" t="s">
        <v>132</v>
      </c>
      <c r="H3" s="105" t="s">
        <v>131</v>
      </c>
      <c r="I3" s="74" t="s">
        <v>132</v>
      </c>
      <c r="J3" s="58"/>
      <c r="K3" s="105" t="s">
        <v>131</v>
      </c>
      <c r="L3" s="105" t="s">
        <v>132</v>
      </c>
      <c r="M3" s="105" t="s">
        <v>131</v>
      </c>
      <c r="N3" s="74" t="s">
        <v>132</v>
      </c>
      <c r="O3" s="102"/>
      <c r="P3" s="69"/>
      <c r="Q3" s="103"/>
      <c r="R3" s="121"/>
      <c r="S3" s="72"/>
      <c r="T3" s="69"/>
      <c r="U3" s="70"/>
      <c r="V3" s="102"/>
      <c r="W3" s="69"/>
      <c r="X3" s="103"/>
      <c r="Y3" s="122"/>
      <c r="Z3" s="111">
        <v>1</v>
      </c>
      <c r="AA3" s="111">
        <v>2</v>
      </c>
      <c r="AB3" s="111">
        <v>3</v>
      </c>
      <c r="AC3" s="111">
        <v>4</v>
      </c>
      <c r="AD3" s="111">
        <v>5</v>
      </c>
      <c r="AE3" s="111">
        <v>6</v>
      </c>
      <c r="AF3" s="111">
        <v>7</v>
      </c>
      <c r="AG3" s="111">
        <v>8</v>
      </c>
      <c r="AH3" s="111">
        <v>9</v>
      </c>
      <c r="AI3" s="111">
        <v>10</v>
      </c>
      <c r="AJ3" s="111">
        <v>11</v>
      </c>
      <c r="AK3" s="111">
        <v>12</v>
      </c>
      <c r="AL3" s="111">
        <v>13</v>
      </c>
      <c r="AM3" s="111">
        <v>14</v>
      </c>
      <c r="AN3" s="124">
        <v>15</v>
      </c>
      <c r="AO3" s="127"/>
    </row>
    <row r="4" spans="1:41" ht="15.75" x14ac:dyDescent="0.3">
      <c r="A4" s="8">
        <v>1</v>
      </c>
      <c r="B4" s="101">
        <f>HEX2DEC(D4)</f>
        <v>10</v>
      </c>
      <c r="C4" s="93">
        <f>B4</f>
        <v>10</v>
      </c>
      <c r="D4" s="101" t="s">
        <v>35</v>
      </c>
      <c r="E4" s="64" t="s">
        <v>97</v>
      </c>
      <c r="F4" s="96">
        <v>1</v>
      </c>
      <c r="G4" s="64">
        <v>10</v>
      </c>
      <c r="H4" s="96" t="str">
        <f>DEC2HEX(F4,2)</f>
        <v>01</v>
      </c>
      <c r="I4" s="64" t="str">
        <f>DEC2HEX(G4,2)</f>
        <v>0A</v>
      </c>
      <c r="J4" s="87">
        <v>0</v>
      </c>
      <c r="K4" s="88"/>
      <c r="L4" s="88"/>
      <c r="M4" s="88"/>
      <c r="N4" s="93"/>
      <c r="O4" s="128" t="s">
        <v>68</v>
      </c>
      <c r="P4" s="9" t="s">
        <v>69</v>
      </c>
      <c r="Q4" s="129" t="s">
        <v>33</v>
      </c>
      <c r="R4" s="75">
        <v>1</v>
      </c>
      <c r="S4" s="10" t="s">
        <v>28</v>
      </c>
      <c r="T4" s="11" t="s">
        <v>71</v>
      </c>
      <c r="U4" s="12" t="s">
        <v>59</v>
      </c>
      <c r="V4" s="13" t="s">
        <v>80</v>
      </c>
      <c r="W4" s="13" t="s">
        <v>80</v>
      </c>
      <c r="X4" s="14" t="s">
        <v>81</v>
      </c>
      <c r="Y4" s="15" t="s">
        <v>1</v>
      </c>
      <c r="Z4" s="16" t="s">
        <v>27</v>
      </c>
      <c r="AA4" s="17">
        <v>0</v>
      </c>
      <c r="AB4" s="18">
        <v>62</v>
      </c>
      <c r="AC4" s="18">
        <v>0</v>
      </c>
      <c r="AD4" s="19" t="s">
        <v>28</v>
      </c>
      <c r="AE4" s="19">
        <v>0</v>
      </c>
      <c r="AF4" s="20">
        <v>0</v>
      </c>
      <c r="AG4" s="20">
        <v>0</v>
      </c>
      <c r="AH4" s="21">
        <v>0</v>
      </c>
      <c r="AI4" s="17">
        <v>2</v>
      </c>
      <c r="AJ4" s="17">
        <v>3</v>
      </c>
      <c r="AK4" s="17">
        <v>1</v>
      </c>
      <c r="AL4" s="17">
        <v>4</v>
      </c>
      <c r="AM4" s="17">
        <v>7</v>
      </c>
      <c r="AN4" s="22">
        <v>1</v>
      </c>
      <c r="AO4" s="7"/>
    </row>
    <row r="5" spans="1:41" ht="15.75" x14ac:dyDescent="0.3">
      <c r="A5" s="23">
        <v>2</v>
      </c>
      <c r="B5" s="99">
        <f t="shared" ref="B5:B28" si="0">HEX2DEC(D5)</f>
        <v>27</v>
      </c>
      <c r="C5" s="94">
        <f>C4+B5</f>
        <v>37</v>
      </c>
      <c r="D5" s="99" t="s">
        <v>30</v>
      </c>
      <c r="E5" s="56" t="s">
        <v>98</v>
      </c>
      <c r="F5" s="97">
        <v>4</v>
      </c>
      <c r="G5" s="56">
        <v>16</v>
      </c>
      <c r="H5" s="96" t="str">
        <f t="shared" ref="H5:H28" si="1">DEC2HEX(F5,2)</f>
        <v>04</v>
      </c>
      <c r="I5" s="64" t="str">
        <f t="shared" ref="I5:I28" si="2">DEC2HEX(G5,2)</f>
        <v>10</v>
      </c>
      <c r="J5" s="83">
        <v>0</v>
      </c>
      <c r="K5" s="80"/>
      <c r="L5" s="80"/>
      <c r="M5" s="80"/>
      <c r="N5" s="94"/>
      <c r="O5" s="130" t="s">
        <v>68</v>
      </c>
      <c r="P5" s="24" t="s">
        <v>68</v>
      </c>
      <c r="Q5" s="131" t="s">
        <v>73</v>
      </c>
      <c r="R5" s="76">
        <v>2</v>
      </c>
      <c r="S5" s="25" t="s">
        <v>78</v>
      </c>
      <c r="T5" s="26" t="s">
        <v>71</v>
      </c>
      <c r="U5" s="27" t="s">
        <v>59</v>
      </c>
      <c r="V5" s="28" t="s">
        <v>71</v>
      </c>
      <c r="W5" s="28" t="s">
        <v>71</v>
      </c>
      <c r="X5" s="29" t="s">
        <v>59</v>
      </c>
      <c r="Y5" s="30" t="s">
        <v>2</v>
      </c>
      <c r="Z5" s="31" t="s">
        <v>29</v>
      </c>
      <c r="AA5" s="32">
        <v>0</v>
      </c>
      <c r="AB5" s="33">
        <v>62</v>
      </c>
      <c r="AC5" s="33">
        <v>2</v>
      </c>
      <c r="AD5" s="34">
        <v>9</v>
      </c>
      <c r="AE5" s="34">
        <v>0</v>
      </c>
      <c r="AF5" s="35">
        <v>15</v>
      </c>
      <c r="AG5" s="35">
        <v>0</v>
      </c>
      <c r="AH5" s="36">
        <v>0</v>
      </c>
      <c r="AI5" s="32" t="s">
        <v>30</v>
      </c>
      <c r="AJ5" s="32">
        <v>15</v>
      </c>
      <c r="AK5" s="32" t="s">
        <v>28</v>
      </c>
      <c r="AL5" s="32" t="s">
        <v>31</v>
      </c>
      <c r="AM5" s="32">
        <v>2</v>
      </c>
      <c r="AN5" s="37">
        <v>9</v>
      </c>
      <c r="AO5" s="4"/>
    </row>
    <row r="6" spans="1:41" ht="15.75" x14ac:dyDescent="0.3">
      <c r="A6" s="23">
        <v>3</v>
      </c>
      <c r="B6" s="99">
        <f t="shared" si="0"/>
        <v>9</v>
      </c>
      <c r="C6" s="94">
        <f t="shared" ref="C6:C28" si="3">C5+B6</f>
        <v>46</v>
      </c>
      <c r="D6" s="99" t="s">
        <v>78</v>
      </c>
      <c r="E6" s="56" t="s">
        <v>63</v>
      </c>
      <c r="F6" s="97">
        <v>9</v>
      </c>
      <c r="G6" s="56">
        <v>9</v>
      </c>
      <c r="H6" s="96" t="str">
        <f t="shared" si="1"/>
        <v>09</v>
      </c>
      <c r="I6" s="64" t="str">
        <f t="shared" si="2"/>
        <v>09</v>
      </c>
      <c r="J6" s="83">
        <v>0</v>
      </c>
      <c r="K6" s="80"/>
      <c r="L6" s="80"/>
      <c r="M6" s="80"/>
      <c r="N6" s="94"/>
      <c r="O6" s="130" t="s">
        <v>33</v>
      </c>
      <c r="P6" s="24" t="s">
        <v>70</v>
      </c>
      <c r="Q6" s="131" t="s">
        <v>40</v>
      </c>
      <c r="R6" s="76">
        <v>2</v>
      </c>
      <c r="S6" s="25" t="s">
        <v>28</v>
      </c>
      <c r="T6" s="26" t="s">
        <v>72</v>
      </c>
      <c r="U6" s="27" t="s">
        <v>76</v>
      </c>
      <c r="V6" s="28" t="s">
        <v>76</v>
      </c>
      <c r="W6" s="28" t="s">
        <v>72</v>
      </c>
      <c r="X6" s="29" t="s">
        <v>76</v>
      </c>
      <c r="Y6" s="30" t="s">
        <v>3</v>
      </c>
      <c r="Z6" s="31" t="s">
        <v>27</v>
      </c>
      <c r="AA6" s="32">
        <v>0</v>
      </c>
      <c r="AB6" s="33" t="s">
        <v>32</v>
      </c>
      <c r="AC6" s="33">
        <v>1</v>
      </c>
      <c r="AD6" s="34" t="s">
        <v>28</v>
      </c>
      <c r="AE6" s="34">
        <v>2</v>
      </c>
      <c r="AF6" s="35">
        <v>11</v>
      </c>
      <c r="AG6" s="35">
        <v>2</v>
      </c>
      <c r="AH6" s="36">
        <v>0</v>
      </c>
      <c r="AI6" s="32">
        <v>1</v>
      </c>
      <c r="AJ6" s="32">
        <v>2</v>
      </c>
      <c r="AK6" s="32">
        <v>5</v>
      </c>
      <c r="AL6" s="32">
        <v>6</v>
      </c>
      <c r="AM6" s="32">
        <v>9</v>
      </c>
      <c r="AN6" s="37">
        <v>3</v>
      </c>
      <c r="AO6" s="4"/>
    </row>
    <row r="7" spans="1:41" ht="15.75" x14ac:dyDescent="0.3">
      <c r="A7" s="23">
        <v>4</v>
      </c>
      <c r="B7" s="99">
        <f t="shared" si="0"/>
        <v>19</v>
      </c>
      <c r="C7" s="94">
        <f t="shared" si="3"/>
        <v>65</v>
      </c>
      <c r="D7" s="99" t="s">
        <v>77</v>
      </c>
      <c r="E7" s="56" t="s">
        <v>62</v>
      </c>
      <c r="F7" s="97">
        <v>5</v>
      </c>
      <c r="G7" s="56">
        <v>5</v>
      </c>
      <c r="H7" s="96" t="str">
        <f t="shared" si="1"/>
        <v>05</v>
      </c>
      <c r="I7" s="64" t="str">
        <f t="shared" si="2"/>
        <v>05</v>
      </c>
      <c r="J7" s="83">
        <v>0</v>
      </c>
      <c r="K7" s="80"/>
      <c r="L7" s="80"/>
      <c r="M7" s="80"/>
      <c r="N7" s="94"/>
      <c r="O7" s="130" t="s">
        <v>68</v>
      </c>
      <c r="P7" s="24" t="s">
        <v>59</v>
      </c>
      <c r="Q7" s="131" t="s">
        <v>71</v>
      </c>
      <c r="R7" s="77">
        <v>1</v>
      </c>
      <c r="S7" s="25" t="s">
        <v>70</v>
      </c>
      <c r="T7" s="26" t="s">
        <v>77</v>
      </c>
      <c r="U7" s="27" t="s">
        <v>74</v>
      </c>
      <c r="V7" s="28" t="s">
        <v>80</v>
      </c>
      <c r="W7" s="28" t="s">
        <v>80</v>
      </c>
      <c r="X7" s="29" t="s">
        <v>81</v>
      </c>
      <c r="Y7" s="30" t="s">
        <v>5</v>
      </c>
      <c r="Z7" s="31" t="s">
        <v>33</v>
      </c>
      <c r="AA7" s="32">
        <v>0</v>
      </c>
      <c r="AB7" s="33">
        <v>82</v>
      </c>
      <c r="AC7" s="33">
        <v>2</v>
      </c>
      <c r="AD7" s="34">
        <v>46</v>
      </c>
      <c r="AE7" s="34">
        <v>0</v>
      </c>
      <c r="AF7" s="38">
        <v>0</v>
      </c>
      <c r="AG7" s="38">
        <v>0</v>
      </c>
      <c r="AH7" s="36">
        <v>0</v>
      </c>
      <c r="AI7" s="32">
        <v>4</v>
      </c>
      <c r="AJ7" s="32" t="s">
        <v>34</v>
      </c>
      <c r="AK7" s="32" t="s">
        <v>28</v>
      </c>
      <c r="AL7" s="32">
        <v>5</v>
      </c>
      <c r="AM7" s="32">
        <v>2</v>
      </c>
      <c r="AN7" s="37" t="s">
        <v>35</v>
      </c>
      <c r="AO7" s="4"/>
    </row>
    <row r="8" spans="1:41" ht="15.75" x14ac:dyDescent="0.3">
      <c r="A8" s="23">
        <v>5</v>
      </c>
      <c r="B8" s="99">
        <f t="shared" si="0"/>
        <v>32</v>
      </c>
      <c r="C8" s="94">
        <f t="shared" si="3"/>
        <v>97</v>
      </c>
      <c r="D8" s="99" t="s">
        <v>99</v>
      </c>
      <c r="E8" s="56" t="s">
        <v>100</v>
      </c>
      <c r="F8" s="97">
        <v>28</v>
      </c>
      <c r="G8" s="56">
        <v>28</v>
      </c>
      <c r="H8" s="96" t="str">
        <f t="shared" si="1"/>
        <v>1C</v>
      </c>
      <c r="I8" s="64" t="str">
        <f t="shared" si="2"/>
        <v>1C</v>
      </c>
      <c r="J8" s="83">
        <v>0</v>
      </c>
      <c r="K8" s="80"/>
      <c r="L8" s="80"/>
      <c r="M8" s="80"/>
      <c r="N8" s="94"/>
      <c r="O8" s="130" t="s">
        <v>68</v>
      </c>
      <c r="P8" s="24" t="s">
        <v>59</v>
      </c>
      <c r="Q8" s="131" t="s">
        <v>71</v>
      </c>
      <c r="R8" s="76">
        <v>2</v>
      </c>
      <c r="S8" s="25" t="s">
        <v>75</v>
      </c>
      <c r="T8" s="26" t="s">
        <v>77</v>
      </c>
      <c r="U8" s="27" t="s">
        <v>74</v>
      </c>
      <c r="V8" s="28" t="s">
        <v>82</v>
      </c>
      <c r="W8" s="28" t="s">
        <v>77</v>
      </c>
      <c r="X8" s="29" t="s">
        <v>74</v>
      </c>
      <c r="Y8" s="30" t="s">
        <v>4</v>
      </c>
      <c r="Z8" s="31" t="s">
        <v>36</v>
      </c>
      <c r="AA8" s="32">
        <v>0</v>
      </c>
      <c r="AB8" s="33">
        <v>82</v>
      </c>
      <c r="AC8" s="33">
        <v>2</v>
      </c>
      <c r="AD8" s="34">
        <v>48</v>
      </c>
      <c r="AE8" s="34">
        <v>0</v>
      </c>
      <c r="AF8" s="35">
        <v>57</v>
      </c>
      <c r="AG8" s="35">
        <v>0</v>
      </c>
      <c r="AH8" s="36">
        <v>0</v>
      </c>
      <c r="AI8" s="32">
        <v>5</v>
      </c>
      <c r="AJ8" s="32" t="s">
        <v>37</v>
      </c>
      <c r="AK8" s="32">
        <v>19</v>
      </c>
      <c r="AL8" s="32">
        <v>17</v>
      </c>
      <c r="AM8" s="32" t="s">
        <v>28</v>
      </c>
      <c r="AN8" s="37">
        <v>3</v>
      </c>
      <c r="AO8" s="4"/>
    </row>
    <row r="9" spans="1:41" ht="15.75" x14ac:dyDescent="0.3">
      <c r="A9" s="23">
        <v>6</v>
      </c>
      <c r="B9" s="99">
        <f t="shared" si="0"/>
        <v>6</v>
      </c>
      <c r="C9" s="94">
        <f t="shared" si="3"/>
        <v>103</v>
      </c>
      <c r="D9" s="99" t="s">
        <v>70</v>
      </c>
      <c r="E9" s="56" t="s">
        <v>101</v>
      </c>
      <c r="F9" s="97">
        <v>2</v>
      </c>
      <c r="G9" s="56">
        <v>2</v>
      </c>
      <c r="H9" s="96" t="str">
        <f t="shared" si="1"/>
        <v>02</v>
      </c>
      <c r="I9" s="64" t="str">
        <f t="shared" si="2"/>
        <v>02</v>
      </c>
      <c r="J9" s="84">
        <v>1</v>
      </c>
      <c r="K9" s="80">
        <v>100</v>
      </c>
      <c r="L9" s="80">
        <v>103</v>
      </c>
      <c r="M9" s="80" t="str">
        <f>DEC2HEX(K9)</f>
        <v>64</v>
      </c>
      <c r="N9" s="94" t="str">
        <f>DEC2HEX(L9)</f>
        <v>67</v>
      </c>
      <c r="O9" s="130" t="s">
        <v>59</v>
      </c>
      <c r="P9" s="24" t="s">
        <v>71</v>
      </c>
      <c r="Q9" s="131" t="s">
        <v>59</v>
      </c>
      <c r="R9" s="76">
        <v>2</v>
      </c>
      <c r="S9" s="25" t="s">
        <v>39</v>
      </c>
      <c r="T9" s="26" t="s">
        <v>71</v>
      </c>
      <c r="U9" s="27" t="s">
        <v>59</v>
      </c>
      <c r="V9" s="28" t="s">
        <v>83</v>
      </c>
      <c r="W9" s="28" t="s">
        <v>71</v>
      </c>
      <c r="X9" s="29" t="s">
        <v>59</v>
      </c>
      <c r="Y9" s="30" t="s">
        <v>6</v>
      </c>
      <c r="Z9" s="31" t="s">
        <v>38</v>
      </c>
      <c r="AA9" s="32">
        <v>0</v>
      </c>
      <c r="AB9" s="33">
        <v>1</v>
      </c>
      <c r="AC9" s="33">
        <v>0</v>
      </c>
      <c r="AD9" s="34" t="s">
        <v>39</v>
      </c>
      <c r="AE9" s="34">
        <v>0</v>
      </c>
      <c r="AF9" s="35">
        <v>18</v>
      </c>
      <c r="AG9" s="35">
        <v>0</v>
      </c>
      <c r="AH9" s="39">
        <v>1</v>
      </c>
      <c r="AI9" s="32">
        <v>5</v>
      </c>
      <c r="AJ9" s="32">
        <v>1</v>
      </c>
      <c r="AK9" s="32">
        <v>2</v>
      </c>
      <c r="AL9" s="32">
        <v>3</v>
      </c>
      <c r="AM9" s="32">
        <v>6</v>
      </c>
      <c r="AN9" s="37">
        <v>2</v>
      </c>
      <c r="AO9" s="4"/>
    </row>
    <row r="10" spans="1:41" ht="15.75" x14ac:dyDescent="0.3">
      <c r="A10" s="23">
        <v>7</v>
      </c>
      <c r="B10" s="99">
        <f t="shared" si="0"/>
        <v>9</v>
      </c>
      <c r="C10" s="94">
        <f t="shared" si="3"/>
        <v>112</v>
      </c>
      <c r="D10" s="99" t="s">
        <v>78</v>
      </c>
      <c r="E10" s="56" t="s">
        <v>102</v>
      </c>
      <c r="F10" s="97">
        <v>8</v>
      </c>
      <c r="G10" s="56">
        <v>8</v>
      </c>
      <c r="H10" s="96" t="str">
        <f t="shared" si="1"/>
        <v>08</v>
      </c>
      <c r="I10" s="64" t="str">
        <f t="shared" si="2"/>
        <v>08</v>
      </c>
      <c r="J10" s="83">
        <v>0</v>
      </c>
      <c r="K10" s="80"/>
      <c r="L10" s="80"/>
      <c r="M10" s="80"/>
      <c r="N10" s="94"/>
      <c r="O10" s="130" t="s">
        <v>72</v>
      </c>
      <c r="P10" s="24" t="s">
        <v>59</v>
      </c>
      <c r="Q10" s="131" t="s">
        <v>71</v>
      </c>
      <c r="R10" s="76">
        <v>2</v>
      </c>
      <c r="S10" s="25" t="s">
        <v>37</v>
      </c>
      <c r="T10" s="26" t="s">
        <v>71</v>
      </c>
      <c r="U10" s="27" t="s">
        <v>59</v>
      </c>
      <c r="V10" s="28" t="s">
        <v>73</v>
      </c>
      <c r="W10" s="28" t="s">
        <v>71</v>
      </c>
      <c r="X10" s="29" t="s">
        <v>59</v>
      </c>
      <c r="Y10" s="30" t="s">
        <v>7</v>
      </c>
      <c r="Z10" s="31" t="s">
        <v>27</v>
      </c>
      <c r="AA10" s="32">
        <v>0</v>
      </c>
      <c r="AB10" s="33">
        <v>85</v>
      </c>
      <c r="AC10" s="33">
        <v>2</v>
      </c>
      <c r="AD10" s="34" t="s">
        <v>37</v>
      </c>
      <c r="AE10" s="34">
        <v>0</v>
      </c>
      <c r="AF10" s="35">
        <v>14</v>
      </c>
      <c r="AG10" s="35">
        <v>0</v>
      </c>
      <c r="AH10" s="36">
        <v>0</v>
      </c>
      <c r="AI10" s="32">
        <v>7</v>
      </c>
      <c r="AJ10" s="32">
        <v>5</v>
      </c>
      <c r="AK10" s="32">
        <v>3</v>
      </c>
      <c r="AL10" s="32">
        <v>2</v>
      </c>
      <c r="AM10" s="32">
        <v>3</v>
      </c>
      <c r="AN10" s="37">
        <v>3</v>
      </c>
      <c r="AO10" s="4"/>
    </row>
    <row r="11" spans="1:41" ht="15.75" x14ac:dyDescent="0.3">
      <c r="A11" s="23">
        <v>8</v>
      </c>
      <c r="B11" s="99">
        <f t="shared" si="0"/>
        <v>6</v>
      </c>
      <c r="C11" s="94">
        <f t="shared" si="3"/>
        <v>118</v>
      </c>
      <c r="D11" s="99" t="s">
        <v>70</v>
      </c>
      <c r="E11" s="56" t="s">
        <v>103</v>
      </c>
      <c r="F11" s="97"/>
      <c r="G11" s="56"/>
      <c r="H11" s="96" t="str">
        <f t="shared" si="1"/>
        <v>00</v>
      </c>
      <c r="I11" s="64" t="str">
        <f t="shared" si="2"/>
        <v>00</v>
      </c>
      <c r="J11" s="83">
        <v>0</v>
      </c>
      <c r="K11" s="80"/>
      <c r="L11" s="80"/>
      <c r="M11" s="80"/>
      <c r="N11" s="94"/>
      <c r="O11" s="130" t="s">
        <v>68</v>
      </c>
      <c r="P11" s="24" t="s">
        <v>59</v>
      </c>
      <c r="Q11" s="131" t="s">
        <v>71</v>
      </c>
      <c r="R11" s="76">
        <v>2</v>
      </c>
      <c r="S11" s="25" t="s">
        <v>35</v>
      </c>
      <c r="T11" s="26" t="s">
        <v>71</v>
      </c>
      <c r="U11" s="27" t="s">
        <v>59</v>
      </c>
      <c r="V11" s="28" t="s">
        <v>81</v>
      </c>
      <c r="W11" s="28" t="s">
        <v>71</v>
      </c>
      <c r="X11" s="29" t="s">
        <v>59</v>
      </c>
      <c r="Y11" s="30" t="s">
        <v>8</v>
      </c>
      <c r="Z11" s="31" t="s">
        <v>29</v>
      </c>
      <c r="AA11" s="32">
        <v>0</v>
      </c>
      <c r="AB11" s="33">
        <v>82</v>
      </c>
      <c r="AC11" s="33">
        <v>2</v>
      </c>
      <c r="AD11" s="34" t="s">
        <v>35</v>
      </c>
      <c r="AE11" s="34">
        <v>0</v>
      </c>
      <c r="AF11" s="35">
        <v>16</v>
      </c>
      <c r="AG11" s="35">
        <v>0</v>
      </c>
      <c r="AH11" s="36">
        <v>0</v>
      </c>
      <c r="AI11" s="32">
        <v>6</v>
      </c>
      <c r="AJ11" s="32">
        <v>5</v>
      </c>
      <c r="AK11" s="32">
        <v>4</v>
      </c>
      <c r="AL11" s="32">
        <v>3</v>
      </c>
      <c r="AM11" s="32">
        <v>2</v>
      </c>
      <c r="AN11" s="37">
        <v>4</v>
      </c>
      <c r="AO11" s="4"/>
    </row>
    <row r="12" spans="1:41" ht="15.75" x14ac:dyDescent="0.3">
      <c r="A12" s="23">
        <v>9</v>
      </c>
      <c r="B12" s="99">
        <f t="shared" si="0"/>
        <v>36</v>
      </c>
      <c r="C12" s="94">
        <f t="shared" si="3"/>
        <v>154</v>
      </c>
      <c r="D12" s="99" t="s">
        <v>104</v>
      </c>
      <c r="E12" s="56" t="s">
        <v>105</v>
      </c>
      <c r="F12" s="97"/>
      <c r="G12" s="56"/>
      <c r="H12" s="96" t="str">
        <f t="shared" si="1"/>
        <v>00</v>
      </c>
      <c r="I12" s="64" t="str">
        <f t="shared" si="2"/>
        <v>00</v>
      </c>
      <c r="J12" s="83">
        <v>0</v>
      </c>
      <c r="K12" s="80"/>
      <c r="L12" s="80"/>
      <c r="M12" s="80"/>
      <c r="N12" s="94"/>
      <c r="O12" s="130" t="s">
        <v>68</v>
      </c>
      <c r="P12" s="24" t="s">
        <v>59</v>
      </c>
      <c r="Q12" s="131" t="s">
        <v>71</v>
      </c>
      <c r="R12" s="76">
        <v>2</v>
      </c>
      <c r="S12" s="25" t="s">
        <v>74</v>
      </c>
      <c r="T12" s="26" t="s">
        <v>31</v>
      </c>
      <c r="U12" s="27" t="s">
        <v>35</v>
      </c>
      <c r="V12" s="28" t="s">
        <v>27</v>
      </c>
      <c r="W12" s="28" t="s">
        <v>31</v>
      </c>
      <c r="X12" s="29" t="s">
        <v>35</v>
      </c>
      <c r="Y12" s="30" t="s">
        <v>9</v>
      </c>
      <c r="Z12" s="31" t="s">
        <v>40</v>
      </c>
      <c r="AA12" s="32">
        <v>0</v>
      </c>
      <c r="AB12" s="33">
        <v>82</v>
      </c>
      <c r="AC12" s="33">
        <v>2</v>
      </c>
      <c r="AD12" s="34">
        <v>23</v>
      </c>
      <c r="AE12" s="34">
        <v>1</v>
      </c>
      <c r="AF12" s="35" t="s">
        <v>41</v>
      </c>
      <c r="AG12" s="35">
        <v>1</v>
      </c>
      <c r="AH12" s="36">
        <v>0</v>
      </c>
      <c r="AI12" s="32" t="s">
        <v>35</v>
      </c>
      <c r="AJ12" s="32" t="s">
        <v>39</v>
      </c>
      <c r="AK12" s="32" t="s">
        <v>35</v>
      </c>
      <c r="AL12" s="32" t="s">
        <v>42</v>
      </c>
      <c r="AM12" s="32" t="s">
        <v>39</v>
      </c>
      <c r="AN12" s="37" t="s">
        <v>27</v>
      </c>
      <c r="AO12" s="4"/>
    </row>
    <row r="13" spans="1:41" ht="15.75" x14ac:dyDescent="0.3">
      <c r="A13" s="23">
        <v>10</v>
      </c>
      <c r="B13" s="99">
        <f t="shared" si="0"/>
        <v>28</v>
      </c>
      <c r="C13" s="94">
        <f t="shared" si="3"/>
        <v>182</v>
      </c>
      <c r="D13" s="99" t="s">
        <v>27</v>
      </c>
      <c r="E13" s="56" t="s">
        <v>106</v>
      </c>
      <c r="F13" s="97"/>
      <c r="G13" s="56"/>
      <c r="H13" s="96" t="str">
        <f t="shared" si="1"/>
        <v>00</v>
      </c>
      <c r="I13" s="64" t="str">
        <f t="shared" si="2"/>
        <v>00</v>
      </c>
      <c r="J13" s="84">
        <v>1</v>
      </c>
      <c r="K13" s="80">
        <v>180</v>
      </c>
      <c r="L13" s="80">
        <v>180</v>
      </c>
      <c r="M13" s="80" t="str">
        <f>DEC2HEX(K13)</f>
        <v>B4</v>
      </c>
      <c r="N13" s="94" t="str">
        <f>DEC2HEX(L13)</f>
        <v>B4</v>
      </c>
      <c r="O13" s="130" t="s">
        <v>59</v>
      </c>
      <c r="P13" s="24" t="s">
        <v>59</v>
      </c>
      <c r="Q13" s="131" t="s">
        <v>71</v>
      </c>
      <c r="R13" s="77">
        <v>1</v>
      </c>
      <c r="S13" s="25" t="s">
        <v>72</v>
      </c>
      <c r="T13" s="26" t="s">
        <v>77</v>
      </c>
      <c r="U13" s="27" t="s">
        <v>74</v>
      </c>
      <c r="V13" s="28" t="s">
        <v>80</v>
      </c>
      <c r="W13" s="28" t="s">
        <v>80</v>
      </c>
      <c r="X13" s="29" t="s">
        <v>81</v>
      </c>
      <c r="Y13" s="30" t="s">
        <v>10</v>
      </c>
      <c r="Z13" s="31" t="s">
        <v>36</v>
      </c>
      <c r="AA13" s="32">
        <v>0</v>
      </c>
      <c r="AB13" s="33">
        <v>81</v>
      </c>
      <c r="AC13" s="33">
        <v>2</v>
      </c>
      <c r="AD13" s="34">
        <v>45</v>
      </c>
      <c r="AE13" s="34">
        <v>0</v>
      </c>
      <c r="AF13" s="38">
        <v>0</v>
      </c>
      <c r="AG13" s="38">
        <v>0</v>
      </c>
      <c r="AH13" s="39">
        <v>1</v>
      </c>
      <c r="AI13" s="32">
        <v>4</v>
      </c>
      <c r="AJ13" s="32">
        <v>4</v>
      </c>
      <c r="AK13" s="32" t="s">
        <v>27</v>
      </c>
      <c r="AL13" s="32">
        <v>5</v>
      </c>
      <c r="AM13" s="32">
        <v>4</v>
      </c>
      <c r="AN13" s="37">
        <v>4</v>
      </c>
      <c r="AO13" s="4"/>
    </row>
    <row r="14" spans="1:41" ht="15.75" x14ac:dyDescent="0.3">
      <c r="A14" s="23">
        <v>11</v>
      </c>
      <c r="B14" s="99">
        <f t="shared" si="0"/>
        <v>20</v>
      </c>
      <c r="C14" s="94">
        <f t="shared" si="3"/>
        <v>202</v>
      </c>
      <c r="D14" s="99" t="s">
        <v>73</v>
      </c>
      <c r="E14" s="56" t="s">
        <v>107</v>
      </c>
      <c r="F14" s="97">
        <v>16</v>
      </c>
      <c r="G14" s="56">
        <v>17</v>
      </c>
      <c r="H14" s="96" t="str">
        <f t="shared" si="1"/>
        <v>10</v>
      </c>
      <c r="I14" s="64" t="str">
        <f t="shared" si="2"/>
        <v>11</v>
      </c>
      <c r="J14" s="83" t="s">
        <v>96</v>
      </c>
      <c r="K14" s="80"/>
      <c r="L14" s="80"/>
      <c r="M14" s="80"/>
      <c r="N14" s="94"/>
      <c r="O14" s="130" t="s">
        <v>68</v>
      </c>
      <c r="P14" s="24" t="s">
        <v>68</v>
      </c>
      <c r="Q14" s="131" t="s">
        <v>73</v>
      </c>
      <c r="R14" s="76">
        <v>2</v>
      </c>
      <c r="S14" s="25" t="s">
        <v>33</v>
      </c>
      <c r="T14" s="26" t="s">
        <v>73</v>
      </c>
      <c r="U14" s="27" t="s">
        <v>68</v>
      </c>
      <c r="V14" s="28" t="s">
        <v>27</v>
      </c>
      <c r="W14" s="28" t="s">
        <v>71</v>
      </c>
      <c r="X14" s="29" t="s">
        <v>59</v>
      </c>
      <c r="Y14" s="40" t="s">
        <v>11</v>
      </c>
      <c r="Z14" s="31" t="s">
        <v>43</v>
      </c>
      <c r="AA14" s="32">
        <v>0</v>
      </c>
      <c r="AB14" s="33">
        <v>42</v>
      </c>
      <c r="AC14" s="33">
        <v>2</v>
      </c>
      <c r="AD14" s="34">
        <v>24</v>
      </c>
      <c r="AE14" s="34">
        <v>0</v>
      </c>
      <c r="AF14" s="35" t="s">
        <v>27</v>
      </c>
      <c r="AG14" s="35">
        <v>0</v>
      </c>
      <c r="AH14" s="39">
        <v>1</v>
      </c>
      <c r="AI14" s="32">
        <v>2</v>
      </c>
      <c r="AJ14" s="32">
        <v>3</v>
      </c>
      <c r="AK14" s="32">
        <v>14</v>
      </c>
      <c r="AL14" s="32">
        <v>7</v>
      </c>
      <c r="AM14" s="32">
        <v>2</v>
      </c>
      <c r="AN14" s="37">
        <v>3</v>
      </c>
      <c r="AO14" s="4" t="s">
        <v>65</v>
      </c>
    </row>
    <row r="15" spans="1:41" ht="15.75" x14ac:dyDescent="0.3">
      <c r="A15" s="23">
        <v>12</v>
      </c>
      <c r="B15" s="99">
        <f t="shared" si="0"/>
        <v>18</v>
      </c>
      <c r="C15" s="94">
        <f t="shared" si="3"/>
        <v>220</v>
      </c>
      <c r="D15" s="99" t="s">
        <v>69</v>
      </c>
      <c r="E15" s="56" t="s">
        <v>108</v>
      </c>
      <c r="F15" s="97"/>
      <c r="G15" s="56"/>
      <c r="H15" s="96" t="str">
        <f t="shared" si="1"/>
        <v>00</v>
      </c>
      <c r="I15" s="64" t="str">
        <f t="shared" si="2"/>
        <v>00</v>
      </c>
      <c r="J15" s="83">
        <v>0</v>
      </c>
      <c r="K15" s="80"/>
      <c r="L15" s="80"/>
      <c r="M15" s="80"/>
      <c r="N15" s="94"/>
      <c r="O15" s="130" t="s">
        <v>33</v>
      </c>
      <c r="P15" s="24" t="s">
        <v>59</v>
      </c>
      <c r="Q15" s="131" t="s">
        <v>71</v>
      </c>
      <c r="R15" s="76">
        <v>2</v>
      </c>
      <c r="S15" s="25" t="s">
        <v>72</v>
      </c>
      <c r="T15" s="26" t="s">
        <v>71</v>
      </c>
      <c r="U15" s="27" t="s">
        <v>59</v>
      </c>
      <c r="V15" s="28" t="s">
        <v>44</v>
      </c>
      <c r="W15" s="28" t="s">
        <v>71</v>
      </c>
      <c r="X15" s="29" t="s">
        <v>59</v>
      </c>
      <c r="Y15" s="30" t="s">
        <v>13</v>
      </c>
      <c r="Z15" s="31" t="s">
        <v>29</v>
      </c>
      <c r="AA15" s="32">
        <v>0</v>
      </c>
      <c r="AB15" s="33">
        <v>84</v>
      </c>
      <c r="AC15" s="33">
        <v>2</v>
      </c>
      <c r="AD15" s="34">
        <v>5</v>
      </c>
      <c r="AE15" s="34">
        <v>0</v>
      </c>
      <c r="AF15" s="35" t="s">
        <v>44</v>
      </c>
      <c r="AG15" s="35">
        <v>0</v>
      </c>
      <c r="AH15" s="36">
        <v>0</v>
      </c>
      <c r="AI15" s="32">
        <v>12</v>
      </c>
      <c r="AJ15" s="32">
        <v>6</v>
      </c>
      <c r="AK15" s="32">
        <v>8</v>
      </c>
      <c r="AL15" s="32" t="s">
        <v>39</v>
      </c>
      <c r="AM15" s="32">
        <v>12</v>
      </c>
      <c r="AN15" s="37">
        <v>5</v>
      </c>
      <c r="AO15" s="4"/>
    </row>
    <row r="16" spans="1:41" ht="15.75" x14ac:dyDescent="0.3">
      <c r="A16" s="23">
        <v>13</v>
      </c>
      <c r="B16" s="99">
        <f t="shared" si="0"/>
        <v>26</v>
      </c>
      <c r="C16" s="94">
        <f t="shared" si="3"/>
        <v>246</v>
      </c>
      <c r="D16" s="99" t="s">
        <v>44</v>
      </c>
      <c r="E16" s="56" t="s">
        <v>109</v>
      </c>
      <c r="F16" s="97"/>
      <c r="G16" s="56"/>
      <c r="H16" s="96" t="str">
        <f t="shared" si="1"/>
        <v>00</v>
      </c>
      <c r="I16" s="64" t="str">
        <f t="shared" si="2"/>
        <v>00</v>
      </c>
      <c r="J16" s="83" t="s">
        <v>96</v>
      </c>
      <c r="K16" s="80"/>
      <c r="L16" s="80"/>
      <c r="M16" s="80"/>
      <c r="N16" s="94"/>
      <c r="O16" s="130" t="s">
        <v>68</v>
      </c>
      <c r="P16" s="24" t="s">
        <v>59</v>
      </c>
      <c r="Q16" s="131" t="s">
        <v>71</v>
      </c>
      <c r="R16" s="76">
        <v>2</v>
      </c>
      <c r="S16" s="25" t="s">
        <v>75</v>
      </c>
      <c r="T16" s="26" t="s">
        <v>28</v>
      </c>
      <c r="U16" s="27" t="s">
        <v>55</v>
      </c>
      <c r="V16" s="28" t="s">
        <v>30</v>
      </c>
      <c r="W16" s="28" t="s">
        <v>40</v>
      </c>
      <c r="X16" s="29" t="s">
        <v>70</v>
      </c>
      <c r="Y16" s="40" t="s">
        <v>12</v>
      </c>
      <c r="Z16" s="31" t="s">
        <v>43</v>
      </c>
      <c r="AA16" s="32">
        <v>0</v>
      </c>
      <c r="AB16" s="33">
        <v>82</v>
      </c>
      <c r="AC16" s="33">
        <v>2</v>
      </c>
      <c r="AD16" s="34" t="s">
        <v>45</v>
      </c>
      <c r="AE16" s="34">
        <v>0</v>
      </c>
      <c r="AF16" s="35" t="s">
        <v>46</v>
      </c>
      <c r="AG16" s="35">
        <v>0</v>
      </c>
      <c r="AH16" s="39">
        <v>1</v>
      </c>
      <c r="AI16" s="32">
        <v>1</v>
      </c>
      <c r="AJ16" s="32" t="s">
        <v>37</v>
      </c>
      <c r="AK16" s="32" t="s">
        <v>35</v>
      </c>
      <c r="AL16" s="32" t="s">
        <v>39</v>
      </c>
      <c r="AM16" s="32" t="s">
        <v>44</v>
      </c>
      <c r="AN16" s="37" t="s">
        <v>44</v>
      </c>
      <c r="AO16" s="4" t="s">
        <v>66</v>
      </c>
    </row>
    <row r="17" spans="1:41" ht="15.75" x14ac:dyDescent="0.3">
      <c r="A17" s="23">
        <v>14</v>
      </c>
      <c r="B17" s="99">
        <f t="shared" si="0"/>
        <v>5</v>
      </c>
      <c r="C17" s="94">
        <f t="shared" si="3"/>
        <v>251</v>
      </c>
      <c r="D17" s="99" t="s">
        <v>72</v>
      </c>
      <c r="E17" s="56" t="s">
        <v>110</v>
      </c>
      <c r="F17" s="97"/>
      <c r="G17" s="56"/>
      <c r="H17" s="96" t="str">
        <f t="shared" si="1"/>
        <v>00</v>
      </c>
      <c r="I17" s="64" t="str">
        <f t="shared" si="2"/>
        <v>00</v>
      </c>
      <c r="J17" s="84">
        <v>1</v>
      </c>
      <c r="K17" s="80">
        <v>248</v>
      </c>
      <c r="L17" s="80">
        <v>248</v>
      </c>
      <c r="M17" s="80" t="str">
        <f>DEC2HEX(K17)</f>
        <v>F8</v>
      </c>
      <c r="N17" s="94" t="str">
        <f>DEC2HEX(L17)</f>
        <v>F8</v>
      </c>
      <c r="O17" s="130" t="s">
        <v>68</v>
      </c>
      <c r="P17" s="24" t="s">
        <v>73</v>
      </c>
      <c r="Q17" s="131" t="s">
        <v>68</v>
      </c>
      <c r="R17" s="76">
        <v>2</v>
      </c>
      <c r="S17" s="25" t="s">
        <v>28</v>
      </c>
      <c r="T17" s="26" t="s">
        <v>71</v>
      </c>
      <c r="U17" s="27" t="s">
        <v>59</v>
      </c>
      <c r="V17" s="28" t="s">
        <v>76</v>
      </c>
      <c r="W17" s="28" t="s">
        <v>71</v>
      </c>
      <c r="X17" s="29" t="s">
        <v>59</v>
      </c>
      <c r="Y17" s="40" t="s">
        <v>14</v>
      </c>
      <c r="Z17" s="31" t="s">
        <v>36</v>
      </c>
      <c r="AA17" s="32">
        <v>0</v>
      </c>
      <c r="AB17" s="33">
        <v>22</v>
      </c>
      <c r="AC17" s="33">
        <v>0</v>
      </c>
      <c r="AD17" s="34" t="s">
        <v>28</v>
      </c>
      <c r="AE17" s="34">
        <v>0</v>
      </c>
      <c r="AF17" s="35">
        <v>11</v>
      </c>
      <c r="AG17" s="35">
        <v>0</v>
      </c>
      <c r="AH17" s="39">
        <v>1</v>
      </c>
      <c r="AI17" s="32">
        <v>5</v>
      </c>
      <c r="AJ17" s="32">
        <v>4</v>
      </c>
      <c r="AK17" s="32">
        <v>3</v>
      </c>
      <c r="AL17" s="32">
        <v>1</v>
      </c>
      <c r="AM17" s="32">
        <v>4</v>
      </c>
      <c r="AN17" s="37">
        <v>4</v>
      </c>
      <c r="AO17" s="4"/>
    </row>
    <row r="18" spans="1:41" ht="15.75" x14ac:dyDescent="0.3">
      <c r="A18" s="23">
        <v>15</v>
      </c>
      <c r="B18" s="99">
        <f t="shared" si="0"/>
        <v>14</v>
      </c>
      <c r="C18" s="94">
        <f t="shared" si="3"/>
        <v>265</v>
      </c>
      <c r="D18" s="99" t="s">
        <v>34</v>
      </c>
      <c r="E18" s="56" t="s">
        <v>111</v>
      </c>
      <c r="F18" s="97"/>
      <c r="G18" s="56"/>
      <c r="H18" s="96" t="str">
        <f t="shared" si="1"/>
        <v>00</v>
      </c>
      <c r="I18" s="64" t="str">
        <f t="shared" si="2"/>
        <v>00</v>
      </c>
      <c r="J18" s="83">
        <v>0</v>
      </c>
      <c r="K18" s="80"/>
      <c r="L18" s="80"/>
      <c r="M18" s="80"/>
      <c r="N18" s="94"/>
      <c r="O18" s="130" t="s">
        <v>59</v>
      </c>
      <c r="P18" s="24" t="s">
        <v>59</v>
      </c>
      <c r="Q18" s="131" t="s">
        <v>71</v>
      </c>
      <c r="R18" s="76">
        <v>2</v>
      </c>
      <c r="S18" s="25" t="s">
        <v>37</v>
      </c>
      <c r="T18" s="26" t="s">
        <v>73</v>
      </c>
      <c r="U18" s="27" t="s">
        <v>68</v>
      </c>
      <c r="V18" s="28" t="s">
        <v>28</v>
      </c>
      <c r="W18" s="28" t="s">
        <v>73</v>
      </c>
      <c r="X18" s="29" t="s">
        <v>68</v>
      </c>
      <c r="Y18" s="40" t="s">
        <v>15</v>
      </c>
      <c r="Z18" s="31" t="s">
        <v>43</v>
      </c>
      <c r="AA18" s="32">
        <v>0</v>
      </c>
      <c r="AB18" s="33">
        <v>81</v>
      </c>
      <c r="AC18" s="33">
        <v>2</v>
      </c>
      <c r="AD18" s="34" t="s">
        <v>47</v>
      </c>
      <c r="AE18" s="34">
        <v>0</v>
      </c>
      <c r="AF18" s="35" t="s">
        <v>48</v>
      </c>
      <c r="AG18" s="35">
        <v>0</v>
      </c>
      <c r="AH18" s="36">
        <v>0</v>
      </c>
      <c r="AI18" s="32" t="s">
        <v>37</v>
      </c>
      <c r="AJ18" s="32" t="s">
        <v>34</v>
      </c>
      <c r="AK18" s="32">
        <v>2</v>
      </c>
      <c r="AL18" s="32">
        <v>4</v>
      </c>
      <c r="AM18" s="32">
        <v>2</v>
      </c>
      <c r="AN18" s="37">
        <v>8</v>
      </c>
      <c r="AO18" s="4"/>
    </row>
    <row r="19" spans="1:41" ht="15.75" x14ac:dyDescent="0.3">
      <c r="A19" s="23">
        <v>16</v>
      </c>
      <c r="B19" s="99">
        <f t="shared" si="0"/>
        <v>8</v>
      </c>
      <c r="C19" s="94">
        <f t="shared" si="3"/>
        <v>273</v>
      </c>
      <c r="D19" s="99" t="s">
        <v>75</v>
      </c>
      <c r="E19" s="56" t="s">
        <v>112</v>
      </c>
      <c r="F19" s="97"/>
      <c r="G19" s="56"/>
      <c r="H19" s="96" t="str">
        <f t="shared" si="1"/>
        <v>00</v>
      </c>
      <c r="I19" s="64" t="str">
        <f t="shared" si="2"/>
        <v>00</v>
      </c>
      <c r="J19" s="83">
        <v>0</v>
      </c>
      <c r="K19" s="80"/>
      <c r="L19" s="80"/>
      <c r="M19" s="80"/>
      <c r="N19" s="94"/>
      <c r="O19" s="130" t="s">
        <v>70</v>
      </c>
      <c r="P19" s="24" t="s">
        <v>59</v>
      </c>
      <c r="Q19" s="131" t="s">
        <v>71</v>
      </c>
      <c r="R19" s="76">
        <v>2</v>
      </c>
      <c r="S19" s="25" t="s">
        <v>40</v>
      </c>
      <c r="T19" s="26" t="s">
        <v>71</v>
      </c>
      <c r="U19" s="27" t="s">
        <v>59</v>
      </c>
      <c r="V19" s="28" t="s">
        <v>28</v>
      </c>
      <c r="W19" s="28" t="s">
        <v>71</v>
      </c>
      <c r="X19" s="29" t="s">
        <v>59</v>
      </c>
      <c r="Y19" s="40" t="s">
        <v>16</v>
      </c>
      <c r="Z19" s="31" t="s">
        <v>27</v>
      </c>
      <c r="AA19" s="32">
        <v>0</v>
      </c>
      <c r="AB19" s="33">
        <v>86</v>
      </c>
      <c r="AC19" s="33">
        <v>2</v>
      </c>
      <c r="AD19" s="34">
        <v>10</v>
      </c>
      <c r="AE19" s="34">
        <v>0</v>
      </c>
      <c r="AF19" s="35" t="s">
        <v>28</v>
      </c>
      <c r="AG19" s="35">
        <v>0</v>
      </c>
      <c r="AH19" s="36">
        <v>0</v>
      </c>
      <c r="AI19" s="32">
        <v>8</v>
      </c>
      <c r="AJ19" s="32">
        <v>7</v>
      </c>
      <c r="AK19" s="32">
        <v>5</v>
      </c>
      <c r="AL19" s="32">
        <v>2</v>
      </c>
      <c r="AM19" s="32">
        <v>1</v>
      </c>
      <c r="AN19" s="37">
        <v>1</v>
      </c>
      <c r="AO19" s="4"/>
    </row>
    <row r="20" spans="1:41" ht="15.75" x14ac:dyDescent="0.3">
      <c r="A20" s="23">
        <v>17</v>
      </c>
      <c r="B20" s="99">
        <f t="shared" si="0"/>
        <v>28</v>
      </c>
      <c r="C20" s="94">
        <f t="shared" si="3"/>
        <v>301</v>
      </c>
      <c r="D20" s="99" t="s">
        <v>27</v>
      </c>
      <c r="E20" s="56" t="s">
        <v>113</v>
      </c>
      <c r="F20" s="97"/>
      <c r="G20" s="56"/>
      <c r="H20" s="96" t="str">
        <f t="shared" si="1"/>
        <v>00</v>
      </c>
      <c r="I20" s="64" t="str">
        <f t="shared" si="2"/>
        <v>00</v>
      </c>
      <c r="J20" s="83">
        <v>0</v>
      </c>
      <c r="K20" s="80"/>
      <c r="L20" s="80"/>
      <c r="M20" s="80"/>
      <c r="N20" s="94"/>
      <c r="O20" s="130" t="s">
        <v>31</v>
      </c>
      <c r="P20" s="24" t="s">
        <v>74</v>
      </c>
      <c r="Q20" s="131" t="s">
        <v>77</v>
      </c>
      <c r="R20" s="76">
        <v>2</v>
      </c>
      <c r="S20" s="25" t="s">
        <v>77</v>
      </c>
      <c r="T20" s="26" t="s">
        <v>40</v>
      </c>
      <c r="U20" s="27" t="s">
        <v>70</v>
      </c>
      <c r="V20" s="28" t="s">
        <v>71</v>
      </c>
      <c r="W20" s="28" t="s">
        <v>40</v>
      </c>
      <c r="X20" s="29" t="s">
        <v>70</v>
      </c>
      <c r="Y20" s="40" t="s">
        <v>17</v>
      </c>
      <c r="Z20" s="31" t="s">
        <v>36</v>
      </c>
      <c r="AA20" s="32">
        <v>0</v>
      </c>
      <c r="AB20" s="33" t="s">
        <v>49</v>
      </c>
      <c r="AC20" s="33">
        <v>2</v>
      </c>
      <c r="AD20" s="34" t="s">
        <v>50</v>
      </c>
      <c r="AE20" s="34">
        <v>0</v>
      </c>
      <c r="AF20" s="35" t="s">
        <v>51</v>
      </c>
      <c r="AG20" s="35">
        <v>0</v>
      </c>
      <c r="AH20" s="36">
        <v>0</v>
      </c>
      <c r="AI20" s="32">
        <v>3</v>
      </c>
      <c r="AJ20" s="32">
        <v>7</v>
      </c>
      <c r="AK20" s="32">
        <v>9</v>
      </c>
      <c r="AL20" s="32">
        <v>13</v>
      </c>
      <c r="AM20" s="32">
        <v>17</v>
      </c>
      <c r="AN20" s="37" t="s">
        <v>34</v>
      </c>
      <c r="AO20" s="4"/>
    </row>
    <row r="21" spans="1:41" ht="15.75" x14ac:dyDescent="0.3">
      <c r="A21" s="23">
        <v>18</v>
      </c>
      <c r="B21" s="99">
        <f t="shared" si="0"/>
        <v>21</v>
      </c>
      <c r="C21" s="94">
        <f t="shared" si="3"/>
        <v>322</v>
      </c>
      <c r="D21" s="99" t="s">
        <v>71</v>
      </c>
      <c r="E21" s="56" t="s">
        <v>114</v>
      </c>
      <c r="F21" s="97"/>
      <c r="G21" s="56"/>
      <c r="H21" s="96" t="str">
        <f t="shared" si="1"/>
        <v>00</v>
      </c>
      <c r="I21" s="64" t="str">
        <f t="shared" si="2"/>
        <v>00</v>
      </c>
      <c r="J21" s="84">
        <v>1</v>
      </c>
      <c r="K21" s="80">
        <v>321</v>
      </c>
      <c r="L21" s="80">
        <v>321</v>
      </c>
      <c r="M21" s="80" t="str">
        <f>DEC2HEX(K21)</f>
        <v>141</v>
      </c>
      <c r="N21" s="94" t="str">
        <f>DEC2HEX(L21)</f>
        <v>141</v>
      </c>
      <c r="O21" s="130" t="s">
        <v>68</v>
      </c>
      <c r="P21" s="24" t="s">
        <v>59</v>
      </c>
      <c r="Q21" s="131" t="s">
        <v>71</v>
      </c>
      <c r="R21" s="76">
        <v>2</v>
      </c>
      <c r="S21" s="25" t="s">
        <v>39</v>
      </c>
      <c r="T21" s="26" t="s">
        <v>37</v>
      </c>
      <c r="U21" s="27" t="s">
        <v>78</v>
      </c>
      <c r="V21" s="28" t="s">
        <v>30</v>
      </c>
      <c r="W21" s="28" t="s">
        <v>28</v>
      </c>
      <c r="X21" s="29" t="s">
        <v>55</v>
      </c>
      <c r="Y21" s="40" t="s">
        <v>18</v>
      </c>
      <c r="Z21" s="31" t="s">
        <v>29</v>
      </c>
      <c r="AA21" s="32">
        <v>0</v>
      </c>
      <c r="AB21" s="33">
        <v>82</v>
      </c>
      <c r="AC21" s="33">
        <v>2</v>
      </c>
      <c r="AD21" s="34" t="s">
        <v>52</v>
      </c>
      <c r="AE21" s="34">
        <v>0</v>
      </c>
      <c r="AF21" s="35" t="s">
        <v>39</v>
      </c>
      <c r="AG21" s="35">
        <v>1</v>
      </c>
      <c r="AH21" s="39">
        <v>1</v>
      </c>
      <c r="AI21" s="32">
        <v>2</v>
      </c>
      <c r="AJ21" s="32">
        <v>11</v>
      </c>
      <c r="AK21" s="32" t="s">
        <v>28</v>
      </c>
      <c r="AL21" s="32">
        <v>15</v>
      </c>
      <c r="AM21" s="32">
        <v>8</v>
      </c>
      <c r="AN21" s="37">
        <v>1</v>
      </c>
      <c r="AO21" s="4"/>
    </row>
    <row r="22" spans="1:41" ht="15.75" x14ac:dyDescent="0.3">
      <c r="A22" s="23">
        <v>19</v>
      </c>
      <c r="B22" s="99">
        <f t="shared" si="0"/>
        <v>16</v>
      </c>
      <c r="C22" s="94">
        <f t="shared" si="3"/>
        <v>338</v>
      </c>
      <c r="D22" s="99" t="s">
        <v>40</v>
      </c>
      <c r="E22" s="56" t="s">
        <v>115</v>
      </c>
      <c r="F22" s="97"/>
      <c r="G22" s="56"/>
      <c r="H22" s="96" t="str">
        <f t="shared" si="1"/>
        <v>00</v>
      </c>
      <c r="I22" s="64" t="str">
        <f t="shared" si="2"/>
        <v>00</v>
      </c>
      <c r="J22" s="83">
        <v>0</v>
      </c>
      <c r="K22" s="80"/>
      <c r="L22" s="80"/>
      <c r="M22" s="80"/>
      <c r="N22" s="94"/>
      <c r="O22" s="130" t="s">
        <v>72</v>
      </c>
      <c r="P22" s="24" t="s">
        <v>74</v>
      </c>
      <c r="Q22" s="131" t="s">
        <v>77</v>
      </c>
      <c r="R22" s="76">
        <v>2</v>
      </c>
      <c r="S22" s="25" t="s">
        <v>34</v>
      </c>
      <c r="T22" s="26" t="s">
        <v>71</v>
      </c>
      <c r="U22" s="27" t="s">
        <v>59</v>
      </c>
      <c r="V22" s="28" t="s">
        <v>69</v>
      </c>
      <c r="W22" s="28" t="s">
        <v>71</v>
      </c>
      <c r="X22" s="29" t="s">
        <v>59</v>
      </c>
      <c r="Y22" s="40" t="s">
        <v>19</v>
      </c>
      <c r="Z22" s="31" t="s">
        <v>29</v>
      </c>
      <c r="AA22" s="32">
        <v>0</v>
      </c>
      <c r="AB22" s="33">
        <v>45</v>
      </c>
      <c r="AC22" s="33">
        <v>2</v>
      </c>
      <c r="AD22" s="34">
        <v>12</v>
      </c>
      <c r="AE22" s="34">
        <v>0</v>
      </c>
      <c r="AF22" s="35" t="s">
        <v>34</v>
      </c>
      <c r="AG22" s="35">
        <v>0</v>
      </c>
      <c r="AH22" s="36">
        <v>0</v>
      </c>
      <c r="AI22" s="32" t="s">
        <v>28</v>
      </c>
      <c r="AJ22" s="32">
        <v>10</v>
      </c>
      <c r="AK22" s="32">
        <v>6</v>
      </c>
      <c r="AL22" s="32">
        <v>5</v>
      </c>
      <c r="AM22" s="32">
        <v>3</v>
      </c>
      <c r="AN22" s="37">
        <v>4</v>
      </c>
      <c r="AO22" s="4"/>
    </row>
    <row r="23" spans="1:41" ht="15.75" x14ac:dyDescent="0.3">
      <c r="A23" s="23">
        <v>20</v>
      </c>
      <c r="B23" s="99">
        <f t="shared" si="0"/>
        <v>16</v>
      </c>
      <c r="C23" s="94">
        <f t="shared" si="3"/>
        <v>354</v>
      </c>
      <c r="D23" s="99" t="s">
        <v>40</v>
      </c>
      <c r="E23" s="56" t="s">
        <v>116</v>
      </c>
      <c r="F23" s="97"/>
      <c r="G23" s="56"/>
      <c r="H23" s="96" t="str">
        <f t="shared" si="1"/>
        <v>00</v>
      </c>
      <c r="I23" s="64" t="str">
        <f t="shared" si="2"/>
        <v>00</v>
      </c>
      <c r="J23" s="84">
        <v>1</v>
      </c>
      <c r="K23" s="80">
        <v>353</v>
      </c>
      <c r="L23" s="80">
        <v>353</v>
      </c>
      <c r="M23" s="80" t="str">
        <f>DEC2HEX(K23)</f>
        <v>161</v>
      </c>
      <c r="N23" s="94" t="str">
        <f>DEC2HEX(L23)</f>
        <v>161</v>
      </c>
      <c r="O23" s="130" t="s">
        <v>33</v>
      </c>
      <c r="P23" s="24" t="s">
        <v>59</v>
      </c>
      <c r="Q23" s="131" t="s">
        <v>71</v>
      </c>
      <c r="R23" s="76">
        <v>2</v>
      </c>
      <c r="S23" s="25" t="s">
        <v>28</v>
      </c>
      <c r="T23" s="26" t="s">
        <v>74</v>
      </c>
      <c r="U23" s="27" t="s">
        <v>77</v>
      </c>
      <c r="V23" s="28" t="s">
        <v>69</v>
      </c>
      <c r="W23" s="28" t="s">
        <v>40</v>
      </c>
      <c r="X23" s="29" t="s">
        <v>70</v>
      </c>
      <c r="Y23" s="40" t="s">
        <v>20</v>
      </c>
      <c r="Z23" s="31" t="s">
        <v>29</v>
      </c>
      <c r="AA23" s="32">
        <v>0</v>
      </c>
      <c r="AB23" s="33">
        <v>84</v>
      </c>
      <c r="AC23" s="33">
        <v>2</v>
      </c>
      <c r="AD23" s="34" t="s">
        <v>53</v>
      </c>
      <c r="AE23" s="34">
        <v>0</v>
      </c>
      <c r="AF23" s="35" t="s">
        <v>54</v>
      </c>
      <c r="AG23" s="35">
        <v>2</v>
      </c>
      <c r="AH23" s="39">
        <v>1</v>
      </c>
      <c r="AI23" s="32">
        <v>6</v>
      </c>
      <c r="AJ23" s="32" t="s">
        <v>31</v>
      </c>
      <c r="AK23" s="32">
        <v>10</v>
      </c>
      <c r="AL23" s="32" t="s">
        <v>28</v>
      </c>
      <c r="AM23" s="32">
        <v>5</v>
      </c>
      <c r="AN23" s="37">
        <v>10</v>
      </c>
      <c r="AO23" s="4"/>
    </row>
    <row r="24" spans="1:41" ht="15.75" x14ac:dyDescent="0.3">
      <c r="A24" s="23">
        <v>21</v>
      </c>
      <c r="B24" s="99">
        <f t="shared" si="0"/>
        <v>11</v>
      </c>
      <c r="C24" s="94">
        <f t="shared" si="3"/>
        <v>365</v>
      </c>
      <c r="D24" s="99" t="s">
        <v>39</v>
      </c>
      <c r="E24" s="56" t="s">
        <v>117</v>
      </c>
      <c r="F24" s="97"/>
      <c r="G24" s="56"/>
      <c r="H24" s="96" t="str">
        <f t="shared" si="1"/>
        <v>00</v>
      </c>
      <c r="I24" s="64" t="str">
        <f t="shared" si="2"/>
        <v>00</v>
      </c>
      <c r="J24" s="84">
        <v>1</v>
      </c>
      <c r="K24" s="80">
        <v>368</v>
      </c>
      <c r="L24" s="80">
        <v>367</v>
      </c>
      <c r="M24" s="80" t="str">
        <f>DEC2HEX(K24)</f>
        <v>170</v>
      </c>
      <c r="N24" s="94" t="str">
        <f>DEC2HEX(L24)</f>
        <v>16F</v>
      </c>
      <c r="O24" s="130" t="s">
        <v>74</v>
      </c>
      <c r="P24" s="24" t="s">
        <v>72</v>
      </c>
      <c r="Q24" s="131" t="s">
        <v>76</v>
      </c>
      <c r="R24" s="76">
        <v>2</v>
      </c>
      <c r="S24" s="25" t="s">
        <v>34</v>
      </c>
      <c r="T24" s="26" t="s">
        <v>71</v>
      </c>
      <c r="U24" s="27" t="s">
        <v>59</v>
      </c>
      <c r="V24" s="28" t="s">
        <v>34</v>
      </c>
      <c r="W24" s="28" t="s">
        <v>71</v>
      </c>
      <c r="X24" s="29" t="s">
        <v>59</v>
      </c>
      <c r="Y24" s="40" t="s">
        <v>21</v>
      </c>
      <c r="Z24" s="31" t="s">
        <v>29</v>
      </c>
      <c r="AA24" s="32">
        <v>0</v>
      </c>
      <c r="AB24" s="33">
        <v>3</v>
      </c>
      <c r="AC24" s="33">
        <v>2</v>
      </c>
      <c r="AD24" s="34">
        <v>12</v>
      </c>
      <c r="AE24" s="34">
        <v>0</v>
      </c>
      <c r="AF24" s="35" t="s">
        <v>34</v>
      </c>
      <c r="AG24" s="35">
        <v>0</v>
      </c>
      <c r="AH24" s="39">
        <v>1</v>
      </c>
      <c r="AI24" s="32">
        <v>9</v>
      </c>
      <c r="AJ24" s="32" t="s">
        <v>35</v>
      </c>
      <c r="AK24" s="32">
        <v>9</v>
      </c>
      <c r="AL24" s="32" t="s">
        <v>35</v>
      </c>
      <c r="AM24" s="32" t="s">
        <v>35</v>
      </c>
      <c r="AN24" s="37" t="s">
        <v>39</v>
      </c>
      <c r="AO24" s="4"/>
    </row>
    <row r="25" spans="1:41" ht="15.75" x14ac:dyDescent="0.3">
      <c r="A25" s="23">
        <v>22</v>
      </c>
      <c r="B25" s="99">
        <f t="shared" si="0"/>
        <v>28</v>
      </c>
      <c r="C25" s="94">
        <f t="shared" si="3"/>
        <v>393</v>
      </c>
      <c r="D25" s="99" t="s">
        <v>27</v>
      </c>
      <c r="E25" s="56" t="s">
        <v>118</v>
      </c>
      <c r="F25" s="97"/>
      <c r="G25" s="56"/>
      <c r="H25" s="96" t="str">
        <f t="shared" si="1"/>
        <v>00</v>
      </c>
      <c r="I25" s="64" t="str">
        <f t="shared" si="2"/>
        <v>00</v>
      </c>
      <c r="J25" s="83">
        <v>0</v>
      </c>
      <c r="K25" s="80"/>
      <c r="L25" s="80"/>
      <c r="M25" s="80"/>
      <c r="N25" s="94"/>
      <c r="O25" s="130" t="s">
        <v>72</v>
      </c>
      <c r="P25" s="24" t="s">
        <v>70</v>
      </c>
      <c r="Q25" s="131" t="s">
        <v>40</v>
      </c>
      <c r="R25" s="76">
        <v>2</v>
      </c>
      <c r="S25" s="25" t="s">
        <v>75</v>
      </c>
      <c r="T25" s="26" t="s">
        <v>71</v>
      </c>
      <c r="U25" s="27" t="s">
        <v>59</v>
      </c>
      <c r="V25" s="28" t="s">
        <v>44</v>
      </c>
      <c r="W25" s="28" t="s">
        <v>71</v>
      </c>
      <c r="X25" s="29" t="s">
        <v>59</v>
      </c>
      <c r="Y25" s="40" t="s">
        <v>22</v>
      </c>
      <c r="Z25" s="31" t="s">
        <v>55</v>
      </c>
      <c r="AA25" s="32">
        <v>0</v>
      </c>
      <c r="AB25" s="33" t="s">
        <v>56</v>
      </c>
      <c r="AC25" s="33">
        <v>1</v>
      </c>
      <c r="AD25" s="34">
        <v>8</v>
      </c>
      <c r="AE25" s="34">
        <v>0</v>
      </c>
      <c r="AF25" s="35" t="s">
        <v>44</v>
      </c>
      <c r="AG25" s="35">
        <v>0</v>
      </c>
      <c r="AH25" s="36">
        <v>0</v>
      </c>
      <c r="AI25" s="32">
        <v>19</v>
      </c>
      <c r="AJ25" s="32" t="s">
        <v>27</v>
      </c>
      <c r="AK25" s="32">
        <v>14</v>
      </c>
      <c r="AL25" s="32">
        <v>8</v>
      </c>
      <c r="AM25" s="32">
        <v>19</v>
      </c>
      <c r="AN25" s="37" t="s">
        <v>27</v>
      </c>
      <c r="AO25" s="4"/>
    </row>
    <row r="26" spans="1:41" ht="15.75" x14ac:dyDescent="0.3">
      <c r="A26" s="23">
        <v>23</v>
      </c>
      <c r="B26" s="99">
        <f t="shared" si="0"/>
        <v>36</v>
      </c>
      <c r="C26" s="94">
        <f t="shared" si="3"/>
        <v>429</v>
      </c>
      <c r="D26" s="99" t="s">
        <v>104</v>
      </c>
      <c r="E26" s="56" t="s">
        <v>119</v>
      </c>
      <c r="F26" s="97"/>
      <c r="G26" s="56"/>
      <c r="H26" s="96" t="str">
        <f t="shared" si="1"/>
        <v>00</v>
      </c>
      <c r="I26" s="64" t="str">
        <f t="shared" si="2"/>
        <v>00</v>
      </c>
      <c r="J26" s="84">
        <v>1</v>
      </c>
      <c r="K26" s="80">
        <v>416</v>
      </c>
      <c r="L26" s="80">
        <v>416</v>
      </c>
      <c r="M26" s="80" t="str">
        <f>DEC2HEX(K26)</f>
        <v>1A0</v>
      </c>
      <c r="N26" s="94" t="str">
        <f>DEC2HEX(L26)</f>
        <v>1A0</v>
      </c>
      <c r="O26" s="130" t="s">
        <v>40</v>
      </c>
      <c r="P26" s="24" t="s">
        <v>59</v>
      </c>
      <c r="Q26" s="131" t="s">
        <v>71</v>
      </c>
      <c r="R26" s="76">
        <v>2</v>
      </c>
      <c r="S26" s="25" t="s">
        <v>37</v>
      </c>
      <c r="T26" s="26" t="s">
        <v>72</v>
      </c>
      <c r="U26" s="27" t="s">
        <v>76</v>
      </c>
      <c r="V26" s="28" t="s">
        <v>77</v>
      </c>
      <c r="W26" s="28" t="s">
        <v>72</v>
      </c>
      <c r="X26" s="29" t="s">
        <v>76</v>
      </c>
      <c r="Y26" s="40" t="s">
        <v>23</v>
      </c>
      <c r="Z26" s="31" t="s">
        <v>57</v>
      </c>
      <c r="AA26" s="32">
        <v>0</v>
      </c>
      <c r="AB26" s="33">
        <v>90</v>
      </c>
      <c r="AC26" s="33">
        <v>2</v>
      </c>
      <c r="AD26" s="34" t="s">
        <v>58</v>
      </c>
      <c r="AE26" s="34">
        <v>0</v>
      </c>
      <c r="AF26" s="35" t="s">
        <v>50</v>
      </c>
      <c r="AG26" s="35">
        <v>0</v>
      </c>
      <c r="AH26" s="39">
        <v>1</v>
      </c>
      <c r="AI26" s="32">
        <v>8</v>
      </c>
      <c r="AJ26" s="32" t="s">
        <v>30</v>
      </c>
      <c r="AK26" s="32" t="s">
        <v>27</v>
      </c>
      <c r="AL26" s="32" t="s">
        <v>39</v>
      </c>
      <c r="AM26" s="32">
        <v>24</v>
      </c>
      <c r="AN26" s="37" t="s">
        <v>42</v>
      </c>
      <c r="AO26" s="4"/>
    </row>
    <row r="27" spans="1:41" ht="15.75" x14ac:dyDescent="0.3">
      <c r="A27" s="23">
        <v>24</v>
      </c>
      <c r="B27" s="99">
        <f t="shared" si="0"/>
        <v>23</v>
      </c>
      <c r="C27" s="94">
        <f t="shared" si="3"/>
        <v>452</v>
      </c>
      <c r="D27" s="99" t="s">
        <v>82</v>
      </c>
      <c r="E27" s="56" t="s">
        <v>120</v>
      </c>
      <c r="F27" s="97"/>
      <c r="G27" s="56"/>
      <c r="H27" s="96" t="str">
        <f t="shared" si="1"/>
        <v>00</v>
      </c>
      <c r="I27" s="64" t="str">
        <f t="shared" si="2"/>
        <v>00</v>
      </c>
      <c r="J27" s="84">
        <v>1</v>
      </c>
      <c r="K27" s="80">
        <v>448</v>
      </c>
      <c r="L27" s="80">
        <v>448</v>
      </c>
      <c r="M27" s="80" t="str">
        <f>DEC2HEX(K27)</f>
        <v>1C0</v>
      </c>
      <c r="N27" s="94" t="str">
        <f>DEC2HEX(L27)</f>
        <v>1C0</v>
      </c>
      <c r="O27" s="130" t="s">
        <v>27</v>
      </c>
      <c r="P27" s="24" t="s">
        <v>59</v>
      </c>
      <c r="Q27" s="131" t="s">
        <v>71</v>
      </c>
      <c r="R27" s="76">
        <v>2</v>
      </c>
      <c r="S27" s="25" t="s">
        <v>40</v>
      </c>
      <c r="T27" s="26" t="s">
        <v>28</v>
      </c>
      <c r="U27" s="27" t="s">
        <v>55</v>
      </c>
      <c r="V27" s="28" t="s">
        <v>33</v>
      </c>
      <c r="W27" s="28" t="s">
        <v>76</v>
      </c>
      <c r="X27" s="29" t="s">
        <v>72</v>
      </c>
      <c r="Y27" s="40" t="s">
        <v>24</v>
      </c>
      <c r="Z27" s="31" t="s">
        <v>59</v>
      </c>
      <c r="AA27" s="32">
        <v>0</v>
      </c>
      <c r="AB27" s="33" t="s">
        <v>60</v>
      </c>
      <c r="AC27" s="33">
        <v>2</v>
      </c>
      <c r="AD27" s="34" t="s">
        <v>61</v>
      </c>
      <c r="AE27" s="34">
        <v>0</v>
      </c>
      <c r="AF27" s="35">
        <v>84</v>
      </c>
      <c r="AG27" s="35">
        <v>0</v>
      </c>
      <c r="AH27" s="39">
        <v>1</v>
      </c>
      <c r="AI27" s="32" t="s">
        <v>34</v>
      </c>
      <c r="AJ27" s="32" t="s">
        <v>28</v>
      </c>
      <c r="AK27" s="32">
        <v>12</v>
      </c>
      <c r="AL27" s="32">
        <v>13</v>
      </c>
      <c r="AM27" s="32" t="s">
        <v>35</v>
      </c>
      <c r="AN27" s="37" t="s">
        <v>34</v>
      </c>
      <c r="AO27" s="4"/>
    </row>
    <row r="28" spans="1:41" ht="16.5" thickBot="1" x14ac:dyDescent="0.35">
      <c r="A28" s="41">
        <v>25</v>
      </c>
      <c r="B28" s="100">
        <f t="shared" si="0"/>
        <v>58</v>
      </c>
      <c r="C28" s="95">
        <f t="shared" si="3"/>
        <v>510</v>
      </c>
      <c r="D28" s="100" t="s">
        <v>121</v>
      </c>
      <c r="E28" s="57" t="s">
        <v>122</v>
      </c>
      <c r="F28" s="98"/>
      <c r="G28" s="57"/>
      <c r="H28" s="98" t="str">
        <f t="shared" si="1"/>
        <v>00</v>
      </c>
      <c r="I28" s="57" t="str">
        <f t="shared" si="2"/>
        <v>00</v>
      </c>
      <c r="J28" s="85">
        <v>0</v>
      </c>
      <c r="K28" s="86"/>
      <c r="L28" s="86"/>
      <c r="M28" s="86"/>
      <c r="N28" s="95"/>
      <c r="O28" s="132" t="s">
        <v>75</v>
      </c>
      <c r="P28" s="42" t="s">
        <v>76</v>
      </c>
      <c r="Q28" s="133" t="s">
        <v>72</v>
      </c>
      <c r="R28" s="78">
        <v>2</v>
      </c>
      <c r="S28" s="43" t="s">
        <v>33</v>
      </c>
      <c r="T28" s="44" t="s">
        <v>77</v>
      </c>
      <c r="U28" s="45" t="s">
        <v>74</v>
      </c>
      <c r="V28" s="46" t="s">
        <v>31</v>
      </c>
      <c r="W28" s="46" t="s">
        <v>74</v>
      </c>
      <c r="X28" s="47" t="s">
        <v>77</v>
      </c>
      <c r="Y28" s="48" t="s">
        <v>25</v>
      </c>
      <c r="Z28" s="49" t="s">
        <v>62</v>
      </c>
      <c r="AA28" s="50">
        <v>0</v>
      </c>
      <c r="AB28" s="51">
        <v>88</v>
      </c>
      <c r="AC28" s="51">
        <v>0</v>
      </c>
      <c r="AD28" s="52">
        <v>44</v>
      </c>
      <c r="AE28" s="52">
        <v>0</v>
      </c>
      <c r="AF28" s="53" t="s">
        <v>49</v>
      </c>
      <c r="AG28" s="53">
        <v>2</v>
      </c>
      <c r="AH28" s="54">
        <v>0</v>
      </c>
      <c r="AI28" s="50" t="s">
        <v>63</v>
      </c>
      <c r="AJ28" s="50">
        <v>29</v>
      </c>
      <c r="AK28" s="50">
        <v>14</v>
      </c>
      <c r="AL28" s="50" t="s">
        <v>34</v>
      </c>
      <c r="AM28" s="50" t="s">
        <v>64</v>
      </c>
      <c r="AN28" s="55">
        <v>38</v>
      </c>
      <c r="AO28" s="5"/>
    </row>
    <row r="29" spans="1:41" x14ac:dyDescent="0.25">
      <c r="Y29" s="2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3"/>
    </row>
    <row r="30" spans="1:41" x14ac:dyDescent="0.25"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</sheetData>
  <mergeCells count="28">
    <mergeCell ref="AO1:AO3"/>
    <mergeCell ref="M2:N2"/>
    <mergeCell ref="J1:N1"/>
    <mergeCell ref="F2:G2"/>
    <mergeCell ref="H2:I2"/>
    <mergeCell ref="F1:I1"/>
    <mergeCell ref="B1:E1"/>
    <mergeCell ref="B2:B3"/>
    <mergeCell ref="C2:C3"/>
    <mergeCell ref="D2:D3"/>
    <mergeCell ref="E2:E3"/>
    <mergeCell ref="V1:X1"/>
    <mergeCell ref="S1:U1"/>
    <mergeCell ref="Z1:AN1"/>
    <mergeCell ref="K2:L2"/>
    <mergeCell ref="O2:O3"/>
    <mergeCell ref="P2:P3"/>
    <mergeCell ref="Q2:Q3"/>
    <mergeCell ref="R1:R3"/>
    <mergeCell ref="S2:S3"/>
    <mergeCell ref="T2:T3"/>
    <mergeCell ref="Y1:Y2"/>
    <mergeCell ref="O1:Q1"/>
    <mergeCell ref="A1:A3"/>
    <mergeCell ref="U2:U3"/>
    <mergeCell ref="V2:V3"/>
    <mergeCell ref="W2:W3"/>
    <mergeCell ref="X2:X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PointCAD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Nikulin, Alexey</dc:creator>
  <cp:lastModifiedBy>Nikulin, Alexey</cp:lastModifiedBy>
  <dcterms:created xsi:type="dcterms:W3CDTF">2021-04-04T22:51:04Z</dcterms:created>
  <dcterms:modified xsi:type="dcterms:W3CDTF">2021-04-06T15:00:45Z</dcterms:modified>
</cp:coreProperties>
</file>