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375" windowWidth="19230" windowHeight="6435"/>
  </bookViews>
  <sheets>
    <sheet name="рассрочки" sheetId="1" r:id="rId1"/>
    <sheet name="код_платеж" sheetId="4" r:id="rId2"/>
    <sheet name="Лист3" sheetId="3" r:id="rId3"/>
  </sheets>
  <definedNames>
    <definedName name="_xlnm.Print_Titles" localSheetId="0">рассрочки!$3:$3</definedName>
  </definedNames>
  <calcPr calcId="144525"/>
</workbook>
</file>

<file path=xl/calcChain.xml><?xml version="1.0" encoding="utf-8"?>
<calcChain xmlns="http://schemas.openxmlformats.org/spreadsheetml/2006/main">
  <c r="O10" i="1" l="1"/>
  <c r="J10" i="1"/>
  <c r="G10" i="1"/>
  <c r="A10" i="1"/>
  <c r="G4" i="1" l="1"/>
  <c r="G5" i="1"/>
  <c r="G6" i="1"/>
  <c r="G7" i="1"/>
  <c r="G8" i="1"/>
  <c r="G9" i="1"/>
  <c r="P4" i="1"/>
  <c r="P5" i="1"/>
  <c r="P6" i="1"/>
  <c r="P7" i="1"/>
  <c r="P8" i="1"/>
  <c r="P9" i="1"/>
  <c r="J4" i="1"/>
  <c r="J5" i="1"/>
  <c r="J6" i="1"/>
  <c r="J7" i="1"/>
  <c r="J8" i="1"/>
  <c r="J9" i="1"/>
  <c r="A9" i="1"/>
  <c r="O9" i="1"/>
  <c r="A7" i="1" l="1"/>
  <c r="A8" i="1"/>
  <c r="O7" i="1"/>
  <c r="O8" i="1"/>
  <c r="A4" i="1" l="1"/>
  <c r="A5" i="1"/>
  <c r="A6" i="1"/>
  <c r="O5" i="1"/>
  <c r="O6" i="1"/>
</calcChain>
</file>

<file path=xl/sharedStrings.xml><?xml version="1.0" encoding="utf-8"?>
<sst xmlns="http://schemas.openxmlformats.org/spreadsheetml/2006/main" count="256" uniqueCount="245">
  <si>
    <t>Налоговые поступления</t>
  </si>
  <si>
    <t>Налоги на доходы, налоги на прибыль</t>
  </si>
  <si>
    <t>Подоходный налог</t>
  </si>
  <si>
    <t>Подоходный налог с доходов, полученных плательщиком вследствие принятия им наследства или подарка, имущества</t>
  </si>
  <si>
    <t>Подоходный налог, уплачиваемый налоговыми агентами, с доходов плательщика налога в виде заработной платы бюджетных организаций</t>
  </si>
  <si>
    <t>Подоходный налог, уплачиваемый физическими лицами по результатам годового декларирования</t>
  </si>
  <si>
    <t xml:space="preserve">Налог на прибыль </t>
  </si>
  <si>
    <t xml:space="preserve">Налог на прибыль муниципальных предприятий </t>
  </si>
  <si>
    <t>Налог на прибыль физических лиц</t>
  </si>
  <si>
    <t>Плата за пользование природными ресурсами</t>
  </si>
  <si>
    <t>Сбор за специальное использование воды</t>
  </si>
  <si>
    <t>Сбор за специальное использование воды с юридических лиц</t>
  </si>
  <si>
    <t>Сбор за специальное использование воды с физических лиц</t>
  </si>
  <si>
    <t>Поступления сбора за специальное использование воды от предприятий жилищно-коммунального хозяйства</t>
  </si>
  <si>
    <t xml:space="preserve">Плата за пользование недрами </t>
  </si>
  <si>
    <t>Плата за пользование недрами в целях, не связанных с добычей полезных ископаемых</t>
  </si>
  <si>
    <t>Плата за пользование недрами для добычи нефти</t>
  </si>
  <si>
    <t>Плата за пользование недрами для добычи природного газа</t>
  </si>
  <si>
    <t>Плата за пользование недрами для добычи газового конденсата</t>
  </si>
  <si>
    <t>Плата за землю</t>
  </si>
  <si>
    <t>Земельный налог с юридических лиц</t>
  </si>
  <si>
    <t>Земельный налог за земельные участки сельскохозяйственных угодий (независимо от местонахождения) с юридических лиц</t>
  </si>
  <si>
    <t>Арендная плата за земельный участок с юридических лиц</t>
  </si>
  <si>
    <t>Земельный налог с физических лиц</t>
  </si>
  <si>
    <t>Земельный налог за земельные участки сельскохозяйственных угодий (независимо от местонахождения) с физических лиц</t>
  </si>
  <si>
    <t>Арендная плата за земельный участок с физических лиц</t>
  </si>
  <si>
    <t>Внутренние налоги на товары и услуги</t>
  </si>
  <si>
    <t>Налог с оборота</t>
  </si>
  <si>
    <t xml:space="preserve">Налог с оборота юридических лиц </t>
  </si>
  <si>
    <t>Налог с оборота физических лиц</t>
  </si>
  <si>
    <t>Акцизный налог с произведенных в ЛНР подакцизных товаров (продукции)</t>
  </si>
  <si>
    <t>Акцизный налог с произведенных в ЛНР товаров - Спирт</t>
  </si>
  <si>
    <t xml:space="preserve">Акцизный налог с произведенных в ЛНР товаров – </t>
  </si>
  <si>
    <t>Ликеро-водочная продукция</t>
  </si>
  <si>
    <t>Акцизный налог с произведенных в ЛНР товаров - Винодельческая продукция</t>
  </si>
  <si>
    <t>Акцизный налог с произведенных в ЛНР товаров – Пиво</t>
  </si>
  <si>
    <t>Акцизный налог с произведенных в ЛНР товаров - Табак и табачные изделия по ставке в твердых суммах с единицы реализованного товара (продукции)</t>
  </si>
  <si>
    <t>Акцизный налог с произведенных в ЛНР товаров - Табак и табачные изделия по ставке в процентах к обороту от реализации товара (продукции)</t>
  </si>
  <si>
    <t>Акцизный налог с произведенных в ЛНР товаров - Кузова для моторных транспортных средств</t>
  </si>
  <si>
    <t>Акцизный налог с произведенных в ЛНР товаров - Сжиженный газ</t>
  </si>
  <si>
    <t>Временный акциз для плательщиков – СПД, а также юридических лиц, их филиалов, отделений, других обособленных подразделений, которые осуществляют транзит светлых горюче-смазочных материалов через территорию ЛНР</t>
  </si>
  <si>
    <t>Другие подакцизные товары отечественного производства</t>
  </si>
  <si>
    <t>Акцизный налог с произведенных в ЛНР товаров - Бензин моторный для автомобилей</t>
  </si>
  <si>
    <t>Акцизный налог с произведенных в ЛНР товаров - Другие нефтепродукты</t>
  </si>
  <si>
    <t xml:space="preserve">Временный акциз для плательщиков - СПД, а также юридических лиц, их филиалов, отделений, других обособленных подразделений, резидентов и нерезидентов ЛНР, которые осуществляют транзит подакцизной группы товаров через территорию ЛНР (кроме светлых горюче-смазочных материалов) </t>
  </si>
  <si>
    <t>Акцизный налог с ввезенных на таможенную территорию ЛНР подакцизных товаров (продукции)</t>
  </si>
  <si>
    <t>Акцизный налог с ввезенных в ЛНР товаров - Спирт</t>
  </si>
  <si>
    <t>Акцизный налог с ввезенных на территорию ЛНР товаров - Ликеро-водочная продукция</t>
  </si>
  <si>
    <t>Акцизный налог с ввезенных на территорию ЛНР товаров - Винодельческая продукция</t>
  </si>
  <si>
    <t>Акцизный налог с ввезенных на территорию ЛНР товаров – Пиво</t>
  </si>
  <si>
    <t>Акцизный налог с ввезенных на территорию ЛНР товаров - Табак и табачные изделия по ставке в твердых суммах с единицы реализованного товара (продукции)</t>
  </si>
  <si>
    <t>Акцизный налог с ввезенных на территорию ЛНР товаров - Табак и табачные изделия по ставке в процентах к обороту от реализации товара (продукции)</t>
  </si>
  <si>
    <t>Акцизный налог с ввезенных на территорию ЛНР товаров - Транспортные средства (кроме мотоциклов и велосипедов)</t>
  </si>
  <si>
    <t>Акцизный налог с ввезенных на территорию ЛНР товаров - Мотоциклы и велосипеды</t>
  </si>
  <si>
    <t>Акцизный налог с ввезенных на территорию ЛНР товаров  - Кузова для моторных транспортных средств</t>
  </si>
  <si>
    <t>Акцизный налог с ввезенных на территорию ЛНР товаров  - Сжиженный газ</t>
  </si>
  <si>
    <t>Временный акциз для плательщиков – СПД, а также юридических лиц, их филиалов, отделений, других обособленных подразделений, которые импортируют на территорию ЛНР светлые горюче-смазочные материалы</t>
  </si>
  <si>
    <t>Другие подакцизные товары иностранного производства</t>
  </si>
  <si>
    <t>Акцизный налог с ввезенных на территорию ЛНР товаров - Бензин моторный для автомобилей</t>
  </si>
  <si>
    <t>Акцизный налог с ввезенных на территорию ЛНР товаров - Другие нефтепродукты</t>
  </si>
  <si>
    <t xml:space="preserve">Временный акциз для плательщиков - СПД, а также юридических лиц, их филиалов, отделений, других обособленных подразделений, резидентов и нерезидентов ЛНР, которые осуществляют ввоз подакцизной группы товаров на территорию ЛНР (кроме светлых горюче-смазочных материалов) </t>
  </si>
  <si>
    <t>Налоги на международную торговлю и внешние операции</t>
  </si>
  <si>
    <t>Ввозная пошлина</t>
  </si>
  <si>
    <t>Пошлина на товары, которые ввозятся субъектами предпринимательской деятельности</t>
  </si>
  <si>
    <t>Пошлина на товары, которые ввозятся (пересылаются) гражданами</t>
  </si>
  <si>
    <t>Другие сборы с импорта</t>
  </si>
  <si>
    <t>Пошлина на нефтепродукты, транспортные средства и шины к ним, которые ввозятся субъектами предпринимательской деятельности и гражданами</t>
  </si>
  <si>
    <t>Вывозная пошлина</t>
  </si>
  <si>
    <t>Пошлина на товары, которые вывозятся субъектами предпринимательской деятельности</t>
  </si>
  <si>
    <t>Пошлина на товары, вывозимые (пересылаемые) гражданами</t>
  </si>
  <si>
    <t>Сбор за транзит, продажу и вывоз отдельных видов товаров</t>
  </si>
  <si>
    <r>
      <t>Сбор за транзит, продажу и вывоз</t>
    </r>
    <r>
      <rPr>
        <sz val="13"/>
        <color theme="1"/>
        <rFont val="Times New Roman"/>
        <family val="1"/>
        <charset val="204"/>
      </rPr>
      <t xml:space="preserve"> лома черных металлов</t>
    </r>
  </si>
  <si>
    <r>
      <t>Сбор за транзит, продажу и вывоз</t>
    </r>
    <r>
      <rPr>
        <sz val="13"/>
        <color theme="1"/>
        <rFont val="Times New Roman"/>
        <family val="1"/>
        <charset val="204"/>
      </rPr>
      <t xml:space="preserve"> </t>
    </r>
    <r>
      <rPr>
        <sz val="13"/>
        <color rgb="FF000000"/>
        <rFont val="Times New Roman"/>
        <family val="1"/>
        <charset val="204"/>
      </rPr>
      <t>лома цветных металлов</t>
    </r>
  </si>
  <si>
    <t>Сбор за транзит, продажу и вывоз угля, угольной продукции</t>
  </si>
  <si>
    <t>Сбор за транзит, продажу и вывоз муки всех сортов</t>
  </si>
  <si>
    <t>Сбор за транзит, продажу и вывоз продовольственной пшеницы 1, 2 и 3 класса</t>
  </si>
  <si>
    <t>Импортная квота</t>
  </si>
  <si>
    <t>Импортная квота на табачные изделия с юридических лиц</t>
  </si>
  <si>
    <t>Импортная квота на табачные изделия с физических лиц</t>
  </si>
  <si>
    <t>Местные налоги</t>
  </si>
  <si>
    <t>Транспортный налог</t>
  </si>
  <si>
    <t>Транспортный налог с юридических лиц</t>
  </si>
  <si>
    <t>Транспортный налог с физических лиц</t>
  </si>
  <si>
    <t xml:space="preserve">Плата за патент </t>
  </si>
  <si>
    <t>Плата за патент на некоторые виды деятельности с физических лиц-предпринимателей</t>
  </si>
  <si>
    <t>Упрощенный налог</t>
  </si>
  <si>
    <t>Упрощенный налог с юридических лиц</t>
  </si>
  <si>
    <t>Упрощенный налог с физических лиц</t>
  </si>
  <si>
    <t>Единый налог с физических лиц, взимавшийся до 01 января 2016 года, включая суммы налогового долга и суммы переплат, которые образовались по состоянию на 01 января 2016 года</t>
  </si>
  <si>
    <t>Сельскохозяйственный налог</t>
  </si>
  <si>
    <t>Сельскохозяйственный налог с юридических лиц</t>
  </si>
  <si>
    <t>Сельскохозяйственный налог с физических лиц</t>
  </si>
  <si>
    <t>Другие налоги и сборы</t>
  </si>
  <si>
    <t>Экологический налог</t>
  </si>
  <si>
    <t>Экологический налог, взимаемый за образование радиоактивных отходов (включая уже накопленные) и/или временное хранение радиоактивных отходов их производителями сверх установленного срока</t>
  </si>
  <si>
    <t>Поступления от ввоза топлива на таможенную территорию ЛНР налоговыми агентами</t>
  </si>
  <si>
    <t>Экологический налог, взимаемый при ввозе на таможенную территорию ЛНР транспортных средств и/или кузовов к ним в таможенном режиме импорта</t>
  </si>
  <si>
    <t>Плата за патент на добычу угля (угольной продукции) артелями</t>
  </si>
  <si>
    <t>Сбор на развитие виноградарства, садоводства и хмелеводства</t>
  </si>
  <si>
    <t>Сбор на развитие виноградарства, садоводства и хмелеводства с юридических лиц</t>
  </si>
  <si>
    <t>Сбор на развитие виноградарства, садоводства и хмелеводства с физических лиц</t>
  </si>
  <si>
    <t>Неналоговые поступления</t>
  </si>
  <si>
    <t>Доходы от собственности и предпринимательской деятельности</t>
  </si>
  <si>
    <t xml:space="preserve">Часть прибыли  государственных  унитарных предприятий </t>
  </si>
  <si>
    <t>Доходы от перечисления части прибыли, остающейся после уплаты налогов и иных обязательных платежей государственных унитарных предприятий Луганской Народной Республики</t>
  </si>
  <si>
    <t>Штрафы, санкции, возмещение ущерба</t>
  </si>
  <si>
    <t>Суммы, взысканные с виновных лиц, за вред, причиненный государству, предприятию, учреждению, организации</t>
  </si>
  <si>
    <t>Суммы, взысканные с виновных лиц, за нарушение правил пожарной безопасности</t>
  </si>
  <si>
    <t xml:space="preserve">Административные штрафы и другие санкции, которые применяются в соответствии с действующим законодательством таможенными органами </t>
  </si>
  <si>
    <t>Административные штрафы и другие санкции, которые применяются в соответствии с действующим законодательством исполнительными органами государственной власти  (кроме органов налогов и сборов и таможенных органов)</t>
  </si>
  <si>
    <t>Штрафные санкции за нарушение законодательства по вопросам обеспечения эффективного использования энергетических ресурсов</t>
  </si>
  <si>
    <t xml:space="preserve">Административные штрафы в сфере обеспечения безопасности дорожного движения                                    </t>
  </si>
  <si>
    <t>Финансовые санкции за нарушение финансово-бюджетного законодательства</t>
  </si>
  <si>
    <t>Административные сборы и платежи, доходы от некоммерческой хозяйственной деятельности</t>
  </si>
  <si>
    <t>Плата за предоставление административных услуг</t>
  </si>
  <si>
    <t>Плата за выдачу специальных разрешений и сертификатов на отдельные виды хозяйственной деятельности, выдаваемые исполнительным органом государственной власти в соответствии с действующим законодательством</t>
  </si>
  <si>
    <t>Плата за специальное разрешение на право импорта, экспорта алкогольными напитками и табачными изделиями</t>
  </si>
  <si>
    <t>Плата за специальное разрешение на право оптовой торговли алкогольными напитками и табачными изделиями</t>
  </si>
  <si>
    <t>Плата за специальное разрешение на право розничной торговли алкогольными напитками и табачными изделиями</t>
  </si>
  <si>
    <t xml:space="preserve">Плата за выдачу специальных разрешений в сфере недропользования </t>
  </si>
  <si>
    <t>Плата за предоставление других административных услуг</t>
  </si>
  <si>
    <t xml:space="preserve">Сбор за осуществление валютно-обменных операций </t>
  </si>
  <si>
    <r>
      <t>Сбор за осуществление валютно-обменных операций</t>
    </r>
    <r>
      <rPr>
        <b/>
        <i/>
        <sz val="13"/>
        <color rgb="FF000000"/>
        <rFont val="Times New Roman"/>
        <family val="1"/>
        <charset val="204"/>
      </rPr>
      <t xml:space="preserve"> </t>
    </r>
    <r>
      <rPr>
        <sz val="13"/>
        <color rgb="FF000000"/>
        <rFont val="Times New Roman"/>
        <family val="1"/>
        <charset val="204"/>
      </rPr>
      <t>с юридических лиц</t>
    </r>
  </si>
  <si>
    <t>Сбор за осуществление валютно-обменных операций с физических лиц</t>
  </si>
  <si>
    <t>Исполнительный сбор</t>
  </si>
  <si>
    <t>Поступления от арендной платы за пользование целостным имущественным комплексом и другим имуществом всех форм собственности</t>
  </si>
  <si>
    <t>Поступление от арендной платы за пользование целостным имущественным комплексом</t>
  </si>
  <si>
    <t>Поступление от арендной платы за пользование имуществом бюджетных учреждений</t>
  </si>
  <si>
    <t>Поступление от арендной платы за пользование другим государственным имуществом</t>
  </si>
  <si>
    <t>Поступления от арендной платы за пользование целостным имущественным комплексом и другим имуществом, находящемся в муниципальной собственности</t>
  </si>
  <si>
    <t>Поступление от арендной платы по договорам аренды (субаренды), договорам ссуды недвижимого имущества, в том числе объектов малых архитектурных форм</t>
  </si>
  <si>
    <t>Государственная пошлина</t>
  </si>
  <si>
    <t>Государственная пошлина по делам, рассматриваемым Верховным Судом Луганской Народной Республики, Арбитражным Судом Луганской Народной Республики, судами общей юрисдикции, мировыми судьями</t>
  </si>
  <si>
    <t>Государственная пошлина за государственную регистрацию юридических лиц и физических лиц-предпринимателей, а также за аккредитацию на территории Луганской Народной Республики филиала иностранного юридического лица; за внесение изменений в сведения о филиале иностранного юридического лица, содержащихся в Государственном реестре филиалов иностранных юридических лиц, аккредитованных на территории  Луганской Народной Республики</t>
  </si>
  <si>
    <t>Государственная пошлина за совершение нотариальных действий нотариусами государственных нотариальных контор и (или) должностными лицами, исполнительными органами государственной власти, органов местного самоуправления, уполномоченными в соответствии с законодательными актами Луганской Народной Республики</t>
  </si>
  <si>
    <t>Государственная пошлина за государственную регистрацию актов гражданского состояния и другие юридически значимые действия, совершаемые органами государственной регистрации актов гражданского состояния и иными уполномоченными органами</t>
  </si>
  <si>
    <t>Государственная пошлина за выдачу паспортного документа, удостоверяющего личность физического лица, проживающего на территории Луганской Народной Республики</t>
  </si>
  <si>
    <t>Государственная пошлина за государственную регистрацию вещных прав на недвижимое имущество, обременений прав на недвижимое имущество</t>
  </si>
  <si>
    <t>Государственная пошлина, не отнесенная к другим категориям</t>
  </si>
  <si>
    <t>Единый сбор с транспортных средств, которые въезжают на таможенную территорию ЛНР</t>
  </si>
  <si>
    <t>Таможенные сборы</t>
  </si>
  <si>
    <t xml:space="preserve">Сбор за таможенное оформление товаров </t>
  </si>
  <si>
    <t>Сбор за пребывание товаров и других предметов под таможенным контролем</t>
  </si>
  <si>
    <t xml:space="preserve">Сбор за хранение товаров на складах таможенных органов </t>
  </si>
  <si>
    <t>Сбор за таможенное сопровождение подакцизных товаров и других предметов</t>
  </si>
  <si>
    <t>Сбор за выполнение таможенных процедур таможенными органами вне места расположения этих органов или вне рабочего времени, установленных для них</t>
  </si>
  <si>
    <t>Плата за предоставленные в аренду водные объекты</t>
  </si>
  <si>
    <t>Другие неналоговые поступления</t>
  </si>
  <si>
    <t>Средства от реализации имущества, конфискованного по решению суда и  других уполномоченных органов</t>
  </si>
  <si>
    <t>Средства от реализации конфискованного имущества по материалам таможенных органов</t>
  </si>
  <si>
    <t>Средства от реализации товаров и прочих предметов, конфискованных по материалам правоохранительных и других уполномоченных органов</t>
  </si>
  <si>
    <t>Поступление конфискованных денежных средств по материалам таможенных органов</t>
  </si>
  <si>
    <t>Поступление конфискованных денежных средств по материалам правоохранительных и других уполномоченных органов</t>
  </si>
  <si>
    <t>Другие поступления</t>
  </si>
  <si>
    <t>Другие поступления в государственный бюджет согласно действующего законодательства</t>
  </si>
  <si>
    <t>Другие поступления, которые согласно действующего законодательства закреплены за органами налогов и сборов  и поступают в государственный бюджет Луганской Народной Республики</t>
  </si>
  <si>
    <t>Другие поступления, которые согласно действующего законодательства закреплены за таможенными органами  и поступают в государственный бюджет Луганской Народной Республики</t>
  </si>
  <si>
    <t xml:space="preserve">Другие поступления в местные бюджеты согласно действующего законодательства </t>
  </si>
  <si>
    <t>Невыясненные поступления</t>
  </si>
  <si>
    <t>Денежные взыскания за ущерб, причиненный нарушением законодательства об охране окружающей природной среды в результате хозяйственной и другой деятельности</t>
  </si>
  <si>
    <t xml:space="preserve">Средства за ущерб, причиненный государству вследствие самовольного занятия земельных участков, использования земельных участков не по целевому назначению, снятия почвенного покрова (плодородного слоя почвы) земельных участков без разрешения уполномоченных органов государственной власти  </t>
  </si>
  <si>
    <t>Поступления в Резервный Фонд Главы Луганской Народной Республики</t>
  </si>
  <si>
    <t xml:space="preserve">Концессионные платежи </t>
  </si>
  <si>
    <t>Концессионные платежи относительно объектов государственной собственности</t>
  </si>
  <si>
    <t>Собственные поступления бюджетных учреждений</t>
  </si>
  <si>
    <t>Поступления от платы за услуги, предоставляемые бюджетными учреждениями согласно законодательству</t>
  </si>
  <si>
    <t>Плата за услуги, предоставляемые бюджетными учреждениями согласно их основной деятельности</t>
  </si>
  <si>
    <t>Поступления бюджетных учреждений от дополнительной (хозяйственной) деятельности</t>
  </si>
  <si>
    <t>Плата за аренду имущества бюджетных учреждений</t>
  </si>
  <si>
    <t>Поступления бюджетных учреждений от реализации в установленном порядке имущества (кроме недвижимого имущества)</t>
  </si>
  <si>
    <t>Другие источники собственных поступлений бюджетных учреждений</t>
  </si>
  <si>
    <t>Благотворительные взносы, гранты и подарки</t>
  </si>
  <si>
    <t>Средства, получаемые бюджетными учреждениями от предприятий, организаций, физических лиц и от других бюджетных учреждений для выполнения целевых мероприятий, в том числе мероприятий по отчуждению для общественных потребностей земельных участков и размещенных на них других объектов недвижимого имущества, находящегося в частной собственности физических или юридических лиц</t>
  </si>
  <si>
    <t>Доходы от операций с капиталом</t>
  </si>
  <si>
    <t>Поступления от продажи основного капитала</t>
  </si>
  <si>
    <t>Средства от реализации сокровищ, имущества, полученного государством или территориальной общиной в порядке наследования или дарения, бесхозяйного имущества, находок, а также валютных ценностей и денежных средств, владельцы которых неизвестны</t>
  </si>
  <si>
    <t>Средства от реализации сокровищ, являющихся памятниками истории и культуры, имущества, полученного государством или территориальной общиной в порядке наследования или дарения</t>
  </si>
  <si>
    <t>Средства от реализации бесхозяйного имущества, находок, а также валютных ценностей и денежных средств, владельцы которых неизвестны</t>
  </si>
  <si>
    <t>Официальные трансферты</t>
  </si>
  <si>
    <t>От органов государственного управления</t>
  </si>
  <si>
    <t>Дотации</t>
  </si>
  <si>
    <t>Другие дополнительные дотации</t>
  </si>
  <si>
    <t>Субвенции</t>
  </si>
  <si>
    <t>Другие субвенции</t>
  </si>
  <si>
    <t>Субвенция из государственного бюджета Администрации города Луганска на строительство путепровода по ул.Советской в г.Луганске</t>
  </si>
  <si>
    <t>Целевые фонды</t>
  </si>
  <si>
    <t>Целевые фонды, образованные органами местного самоуправления, администрациями городов и районов  Луганской Народной Республики ( в случае фактического прекращения деятельности органов местного самоуправления сел, поселков, городов и районов, а также их должностных лиц и передачи Главой Луганской Народной Республики их функций и полномочий соответствующим администрациям городов и/или районов Луганской Народной Республики ) в соответствии с действующим законодательством</t>
  </si>
  <si>
    <t>Земельный налог с физических лиц – предпринимателей</t>
  </si>
  <si>
    <t>Арендная плата за земельный участок с физических лиц – предпринимателей</t>
  </si>
  <si>
    <t>Код вида платежа согласно  класси-фикатора доходов бюджета</t>
  </si>
  <si>
    <t>Наименование субъекта хозяйственной деятельности</t>
  </si>
  <si>
    <t>Номер решения о предоставлении  рассрочки (отсрочки)</t>
  </si>
  <si>
    <t xml:space="preserve">Код инспекции
</t>
  </si>
  <si>
    <t>Код налого-плательщика (ОГРН ЕГРЮЛ)</t>
  </si>
  <si>
    <t>Сумма уплаты в месяц, руб.</t>
  </si>
  <si>
    <t>Дата реше-ния о пре-доставлении  рассрочки (отсрочки)</t>
  </si>
  <si>
    <t>1</t>
  </si>
  <si>
    <t>2</t>
  </si>
  <si>
    <t>3</t>
  </si>
  <si>
    <t>4</t>
  </si>
  <si>
    <t>5</t>
  </si>
  <si>
    <t>6</t>
  </si>
  <si>
    <t>7</t>
  </si>
  <si>
    <t>8</t>
  </si>
  <si>
    <t>9</t>
  </si>
  <si>
    <t>10</t>
  </si>
  <si>
    <t>11</t>
  </si>
  <si>
    <t>12</t>
  </si>
  <si>
    <t>13</t>
  </si>
  <si>
    <t>Информация о предоставленных  рассрочках (отсрочках) по состоянию на 25.01.2020</t>
  </si>
  <si>
    <t>Плата за пользование недрами</t>
  </si>
  <si>
    <r>
      <t xml:space="preserve">Орган, принявший решение 
</t>
    </r>
    <r>
      <rPr>
        <i/>
        <sz val="12"/>
        <color theme="1"/>
        <rFont val="Times New Roman"/>
        <family val="1"/>
        <charset val="204"/>
      </rPr>
      <t>(указать ГНИ либо ГКНС )</t>
    </r>
  </si>
  <si>
    <r>
      <t xml:space="preserve">Сумма предоставлен-ной </t>
    </r>
    <r>
      <rPr>
        <b/>
        <u/>
        <sz val="12"/>
        <rFont val="Times New Roman"/>
        <family val="1"/>
        <charset val="204"/>
      </rPr>
      <t>рассрочки</t>
    </r>
    <r>
      <rPr>
        <u/>
        <sz val="12"/>
        <rFont val="Times New Roman"/>
        <family val="1"/>
        <charset val="204"/>
      </rPr>
      <t xml:space="preserve"> </t>
    </r>
    <r>
      <rPr>
        <b/>
        <sz val="12"/>
        <rFont val="Times New Roman"/>
        <family val="1"/>
        <charset val="204"/>
      </rPr>
      <t>(</t>
    </r>
    <r>
      <rPr>
        <b/>
        <u/>
        <sz val="12"/>
        <rFont val="Times New Roman"/>
        <family val="1"/>
        <charset val="204"/>
      </rPr>
      <t>отсрочки</t>
    </r>
    <r>
      <rPr>
        <b/>
        <sz val="12"/>
        <rFont val="Times New Roman"/>
        <family val="1"/>
        <charset val="204"/>
      </rPr>
      <t>) руб.</t>
    </r>
  </si>
  <si>
    <r>
      <t xml:space="preserve">Вид платежа
 </t>
    </r>
    <r>
      <rPr>
        <i/>
        <sz val="12"/>
        <rFont val="Times New Roman"/>
        <family val="1"/>
        <charset val="204"/>
      </rPr>
      <t>(Не заполнять! Отображается автоматически)</t>
    </r>
  </si>
  <si>
    <r>
      <t xml:space="preserve">Дата первой уплаты
</t>
    </r>
    <r>
      <rPr>
        <i/>
        <sz val="12"/>
        <rFont val="Times New Roman"/>
        <family val="1"/>
        <charset val="204"/>
      </rPr>
      <t>(заполнять обязательно)</t>
    </r>
  </si>
  <si>
    <r>
      <t xml:space="preserve">Дата последней уплаты 
</t>
    </r>
    <r>
      <rPr>
        <i/>
        <sz val="12"/>
        <rFont val="Times New Roman"/>
        <family val="1"/>
        <charset val="204"/>
      </rPr>
      <t>(заполнять обязательно)</t>
    </r>
  </si>
  <si>
    <r>
      <t xml:space="preserve">Количество месяцев действия </t>
    </r>
    <r>
      <rPr>
        <b/>
        <u/>
        <sz val="12"/>
        <rFont val="Times New Roman"/>
        <family val="1"/>
        <charset val="204"/>
      </rPr>
      <t xml:space="preserve">рассрочки </t>
    </r>
    <r>
      <rPr>
        <b/>
        <sz val="12"/>
        <rFont val="Times New Roman"/>
        <family val="1"/>
        <charset val="204"/>
      </rPr>
      <t>(отсрочки)</t>
    </r>
  </si>
  <si>
    <r>
      <t xml:space="preserve">Вид (рассрочка или отсрочка)
</t>
    </r>
    <r>
      <rPr>
        <i/>
        <sz val="12"/>
        <rFont val="Times New Roman"/>
        <family val="1"/>
        <charset val="204"/>
      </rPr>
      <t>(Не заполнять! Отображается автоматически на основании дат первой и последней уплаты или равенства сумм по решению и ежемесячной уплаты)</t>
    </r>
  </si>
  <si>
    <t>ООО "Востокспецсервис"</t>
  </si>
  <si>
    <t>Административные штрафы</t>
  </si>
  <si>
    <t>Штрафные санкции</t>
  </si>
  <si>
    <t>Налог на прибыль по доходу, выплаченному юридическому лицу -нерезиденту</t>
  </si>
  <si>
    <t>Налог на прибыль по доходу, выплаченному физическому лицу нерезиденту</t>
  </si>
  <si>
    <t>Доходы в соответствии с условиями контракта</t>
  </si>
  <si>
    <t>Подоходный налог физических лиц-предпринимателей</t>
  </si>
  <si>
    <t>Налог на прибыль предприятий</t>
  </si>
  <si>
    <t>Пеня за нарушение сроков расчетов в сфере ВЭД</t>
  </si>
  <si>
    <t>0</t>
  </si>
  <si>
    <t>Идентификатор рассрочки / отсрочки</t>
  </si>
  <si>
    <r>
      <t xml:space="preserve">Дата, до которой продлен договор рассрочки (отсрочки)
</t>
    </r>
    <r>
      <rPr>
        <i/>
        <sz val="12"/>
        <rFont val="Times New Roman"/>
        <family val="1"/>
        <charset val="204"/>
      </rPr>
      <t>(заполнять только в случае продления)</t>
    </r>
  </si>
  <si>
    <r>
      <t xml:space="preserve">Примечание
</t>
    </r>
    <r>
      <rPr>
        <i/>
        <sz val="10"/>
        <color theme="1"/>
        <rFont val="Times New Roman"/>
        <family val="1"/>
        <charset val="204"/>
      </rPr>
      <t>(указывать в случаях: перенесения сроков уплаты ежемесячных платежей; продления договора о рассрочке или отсрочки; дострочного погашения; рассторжения договора)</t>
    </r>
  </si>
  <si>
    <t>51</t>
  </si>
  <si>
    <t>71</t>
  </si>
  <si>
    <t>111</t>
  </si>
  <si>
    <t>Примостка Игорь Витальевич</t>
  </si>
  <si>
    <t>59</t>
  </si>
  <si>
    <t>Цупко Александр Михайлович</t>
  </si>
  <si>
    <t>ФЛП Михайлов Н.А.</t>
  </si>
  <si>
    <t>39</t>
  </si>
  <si>
    <t>ФЛП Слепушкин Д.Ю.</t>
  </si>
  <si>
    <t>40</t>
  </si>
  <si>
    <t>100</t>
  </si>
  <si>
    <t xml:space="preserve">58 </t>
  </si>
  <si>
    <t>заведомая ошибка в датах</t>
  </si>
  <si>
    <t>отсрочка</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</si>
</sst>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b/>
      <sz val="12"/>
      <color theme="1"/>
      <name val="Times New Roman"/>
      <family val="1"/>
      <charset val="204"/>
    </font>
    <font>
      <b/>
      <sz val="13"/>
      <color rgb="FF000000"/>
      <name val="Times New Roman"/>
      <family val="1"/>
      <charset val="204"/>
    </font>
    <font>
      <b/>
      <i/>
      <sz val="13"/>
      <color rgb="FF000000"/>
      <name val="Times New Roman"/>
      <family val="1"/>
      <charset val="204"/>
    </font>
    <font>
      <sz val="13"/>
      <color rgb="FF000000"/>
      <name val="Times New Roman"/>
      <family val="1"/>
      <charset val="204"/>
    </font>
    <font>
      <sz val="13"/>
      <color theme="1"/>
      <name val="Times New Roman"/>
      <family val="1"/>
      <charset val="204"/>
    </font>
    <font>
      <sz val="10"/>
      <name val="Arial"/>
      <family val="2"/>
      <charset val="204"/>
    </font>
    <font>
      <b/>
      <sz val="13"/>
      <name val="Times New Roman"/>
      <family val="1"/>
      <charset val="204"/>
    </font>
    <font>
      <b/>
      <sz val="16"/>
      <name val="Times New Roman"/>
      <family val="1"/>
      <charset val="204"/>
    </font>
    <font>
      <b/>
      <sz val="12"/>
      <name val="Times New Roman"/>
      <family val="1"/>
      <charset val="204"/>
    </font>
    <font>
      <i/>
      <sz val="12"/>
      <color theme="1"/>
      <name val="Times New Roman"/>
      <family val="1"/>
      <charset val="204"/>
    </font>
    <font>
      <b/>
      <u/>
      <sz val="12"/>
      <name val="Times New Roman"/>
      <family val="1"/>
      <charset val="204"/>
    </font>
    <font>
      <u/>
      <sz val="12"/>
      <name val="Times New Roman"/>
      <family val="1"/>
      <charset val="204"/>
    </font>
    <font>
      <i/>
      <sz val="12"/>
      <name val="Times New Roman"/>
      <family val="1"/>
      <charset val="204"/>
    </font>
    <font>
      <i/>
      <sz val="10"/>
      <color theme="1"/>
      <name val="Times New Roman"/>
      <family val="1"/>
      <charset val="204"/>
    </font>
    <font>
      <sz val="11"/>
      <name val="Times New Roman"/>
    </font>
    <font>
      <sz val="12"/>
      <name val="Times New Roman"/>
    </font>
    <font>
      <sz val="12"/>
      <color theme="1"/>
      <name val="Times New Roman"/>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diagonal/>
    </border>
    <border>
      <left style="medium">
        <color rgb="FF000000"/>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6" fillId="0" borderId="0">
      <alignment wrapText="1"/>
    </xf>
  </cellStyleXfs>
  <cellXfs count="85">
    <xf numFmtId="0" fontId="0" fillId="0" borderId="0" xfId="0"/>
    <xf numFmtId="0" fontId="0" fillId="0" borderId="0" xfId="0" applyNumberFormat="1"/>
    <xf numFmtId="0" fontId="2" fillId="0" borderId="7" xfId="0" applyFont="1" applyBorder="1" applyAlignment="1">
      <alignment horizontal="center" vertical="top" wrapText="1"/>
    </xf>
    <xf numFmtId="0" fontId="2" fillId="0" borderId="8" xfId="0" applyFont="1" applyBorder="1" applyAlignment="1">
      <alignment vertical="top" wrapText="1"/>
    </xf>
    <xf numFmtId="0" fontId="3" fillId="0" borderId="7" xfId="0" applyFont="1" applyBorder="1" applyAlignment="1">
      <alignment horizontal="center" vertical="top" wrapText="1"/>
    </xf>
    <xf numFmtId="0" fontId="3" fillId="0" borderId="8" xfId="0" applyFont="1" applyBorder="1" applyAlignment="1">
      <alignment vertical="top" wrapText="1"/>
    </xf>
    <xf numFmtId="0" fontId="4" fillId="0" borderId="7" xfId="0" applyFont="1" applyBorder="1" applyAlignment="1">
      <alignment horizontal="center" vertical="top" wrapText="1"/>
    </xf>
    <xf numFmtId="0" fontId="4" fillId="0" borderId="8" xfId="0" applyFont="1" applyBorder="1" applyAlignment="1">
      <alignment vertical="top" wrapText="1"/>
    </xf>
    <xf numFmtId="0" fontId="5" fillId="0" borderId="7" xfId="0" applyFont="1" applyBorder="1" applyAlignment="1">
      <alignment horizontal="center" vertical="top" wrapText="1"/>
    </xf>
    <xf numFmtId="0" fontId="5" fillId="0" borderId="8" xfId="0" applyFont="1" applyBorder="1" applyAlignment="1">
      <alignment vertical="top"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0" fontId="3" fillId="0" borderId="9" xfId="0" applyFont="1" applyBorder="1" applyAlignment="1">
      <alignment horizontal="center" wrapText="1"/>
    </xf>
    <xf numFmtId="0" fontId="3" fillId="0" borderId="10" xfId="0" applyFont="1" applyBorder="1" applyAlignment="1">
      <alignment horizontal="justify" wrapText="1"/>
    </xf>
    <xf numFmtId="0" fontId="4" fillId="0" borderId="9" xfId="0" applyFont="1" applyBorder="1" applyAlignment="1">
      <alignment horizontal="center" wrapText="1"/>
    </xf>
    <xf numFmtId="0" fontId="4" fillId="0" borderId="10" xfId="0" applyFont="1" applyBorder="1" applyAlignment="1">
      <alignment horizontal="justify" wrapText="1"/>
    </xf>
    <xf numFmtId="0" fontId="3" fillId="0" borderId="1" xfId="0" applyFont="1" applyBorder="1" applyAlignment="1">
      <alignment horizontal="center" wrapText="1"/>
    </xf>
    <xf numFmtId="0" fontId="3" fillId="0" borderId="2" xfId="0" applyFont="1" applyBorder="1" applyAlignment="1">
      <alignment horizontal="justify" wrapText="1"/>
    </xf>
    <xf numFmtId="0" fontId="4" fillId="0" borderId="7" xfId="0" applyFont="1" applyBorder="1" applyAlignment="1">
      <alignment horizontal="center" wrapText="1"/>
    </xf>
    <xf numFmtId="0" fontId="4" fillId="0" borderId="8" xfId="0" applyFont="1" applyBorder="1" applyAlignment="1">
      <alignment horizontal="justify" wrapText="1"/>
    </xf>
    <xf numFmtId="0" fontId="4" fillId="0" borderId="8" xfId="0" applyFont="1" applyBorder="1" applyAlignment="1">
      <alignment wrapText="1"/>
    </xf>
    <xf numFmtId="0" fontId="3" fillId="0" borderId="7" xfId="0" applyFont="1" applyBorder="1" applyAlignment="1">
      <alignment horizontal="center" wrapText="1"/>
    </xf>
    <xf numFmtId="0" fontId="3" fillId="0" borderId="8" xfId="0" applyFont="1" applyBorder="1" applyAlignment="1">
      <alignment wrapText="1"/>
    </xf>
    <xf numFmtId="0" fontId="5" fillId="0" borderId="9" xfId="0" applyFont="1" applyBorder="1" applyAlignment="1">
      <alignment horizontal="center" wrapText="1"/>
    </xf>
    <xf numFmtId="0" fontId="5" fillId="0" borderId="10" xfId="0" applyFont="1" applyBorder="1" applyAlignment="1">
      <alignment vertical="top" wrapText="1"/>
    </xf>
    <xf numFmtId="0" fontId="4" fillId="0" borderId="1" xfId="0" applyFont="1" applyBorder="1" applyAlignment="1">
      <alignment horizontal="center" wrapText="1"/>
    </xf>
    <xf numFmtId="0" fontId="4" fillId="0" borderId="2" xfId="0" applyFont="1" applyBorder="1" applyAlignment="1">
      <alignment wrapText="1"/>
    </xf>
    <xf numFmtId="0" fontId="4" fillId="0" borderId="10" xfId="0" applyFont="1" applyBorder="1" applyAlignment="1">
      <alignment wrapText="1"/>
    </xf>
    <xf numFmtId="0" fontId="4" fillId="0" borderId="2" xfId="0" applyFont="1" applyBorder="1" applyAlignment="1">
      <alignment vertical="top" wrapText="1"/>
    </xf>
    <xf numFmtId="0" fontId="2" fillId="0" borderId="1" xfId="0" applyFont="1" applyBorder="1" applyAlignment="1">
      <alignment horizontal="center" vertical="top" wrapText="1"/>
    </xf>
    <xf numFmtId="0" fontId="2" fillId="0" borderId="2" xfId="0" applyFont="1" applyBorder="1" applyAlignment="1">
      <alignment vertical="top" wrapText="1"/>
    </xf>
    <xf numFmtId="0" fontId="3" fillId="0" borderId="1" xfId="0" applyFont="1" applyBorder="1" applyAlignment="1">
      <alignment horizontal="center" vertical="top" wrapText="1"/>
    </xf>
    <xf numFmtId="0" fontId="3" fillId="0" borderId="2"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wrapText="1"/>
    </xf>
    <xf numFmtId="0" fontId="4" fillId="0" borderId="2" xfId="0" applyFont="1" applyBorder="1" applyAlignment="1">
      <alignment horizontal="justify" wrapText="1"/>
    </xf>
    <xf numFmtId="0" fontId="4" fillId="0" borderId="1" xfId="0" applyFont="1" applyBorder="1" applyAlignment="1">
      <alignment horizontal="center" vertical="top" wrapText="1"/>
    </xf>
    <xf numFmtId="0" fontId="4" fillId="0" borderId="12" xfId="0" applyFont="1" applyBorder="1" applyAlignment="1">
      <alignment horizontal="center" wrapText="1"/>
    </xf>
    <xf numFmtId="0" fontId="4" fillId="0" borderId="9"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vertical="top" wrapText="1"/>
    </xf>
    <xf numFmtId="0" fontId="2" fillId="0" borderId="9" xfId="0" applyFont="1" applyBorder="1" applyAlignment="1">
      <alignment horizontal="center" vertical="top" wrapText="1"/>
    </xf>
    <xf numFmtId="0" fontId="2" fillId="0" borderId="10" xfId="0" applyFont="1" applyBorder="1" applyAlignment="1">
      <alignment vertical="top" wrapText="1"/>
    </xf>
    <xf numFmtId="0" fontId="3" fillId="0" borderId="10" xfId="0" applyFont="1" applyBorder="1" applyAlignment="1">
      <alignment wrapText="1"/>
    </xf>
    <xf numFmtId="0" fontId="4" fillId="0" borderId="10" xfId="0" applyFont="1" applyBorder="1" applyAlignment="1">
      <alignment horizontal="justify" vertical="top" wrapText="1"/>
    </xf>
    <xf numFmtId="0" fontId="4" fillId="0" borderId="2" xfId="0" applyFont="1" applyBorder="1" applyAlignment="1">
      <alignment horizontal="justify" vertical="top" wrapText="1"/>
    </xf>
    <xf numFmtId="0" fontId="3" fillId="0" borderId="8" xfId="0" applyFont="1" applyBorder="1" applyAlignment="1">
      <alignment horizontal="justify" wrapText="1"/>
    </xf>
    <xf numFmtId="0" fontId="4" fillId="0" borderId="3" xfId="0" applyFont="1" applyBorder="1" applyAlignment="1">
      <alignment horizontal="center" wrapText="1"/>
    </xf>
    <xf numFmtId="0" fontId="4" fillId="0" borderId="3" xfId="0" applyFont="1" applyBorder="1" applyAlignment="1">
      <alignment wrapText="1"/>
    </xf>
    <xf numFmtId="0" fontId="4" fillId="0" borderId="3" xfId="0" applyFont="1" applyBorder="1" applyAlignment="1">
      <alignment vertical="top" wrapText="1"/>
    </xf>
    <xf numFmtId="0" fontId="0" fillId="0" borderId="0" xfId="0" applyFill="1"/>
    <xf numFmtId="0" fontId="7" fillId="0" borderId="5" xfId="0" applyFont="1" applyBorder="1" applyAlignment="1">
      <alignment horizontal="center" vertical="center" wrapText="1"/>
    </xf>
    <xf numFmtId="0" fontId="1" fillId="0" borderId="4" xfId="0" applyFont="1" applyBorder="1" applyAlignment="1">
      <alignment horizontal="center" vertical="top" wrapText="1"/>
    </xf>
    <xf numFmtId="0" fontId="9" fillId="0" borderId="4" xfId="0" applyFont="1" applyBorder="1" applyAlignment="1">
      <alignment horizontal="center" vertical="center" wrapText="1"/>
    </xf>
    <xf numFmtId="0" fontId="9" fillId="0" borderId="4" xfId="0" applyFont="1" applyBorder="1" applyAlignment="1">
      <alignment horizontal="center" vertical="top" wrapText="1"/>
    </xf>
    <xf numFmtId="1" fontId="15" fillId="0" borderId="13" xfId="0" applyNumberFormat="1" applyFont="1" applyFill="1" applyBorder="1" applyAlignment="1" applyProtection="1">
      <alignment horizontal="center" vertical="center" wrapText="1"/>
    </xf>
    <xf numFmtId="1" fontId="15" fillId="0" borderId="13" xfId="0" applyNumberFormat="1" applyFont="1" applyFill="1" applyBorder="1" applyAlignment="1" applyProtection="1">
      <alignment horizontal="center" vertical="center" wrapText="1"/>
      <protection locked="0"/>
    </xf>
    <xf numFmtId="49" fontId="15" fillId="0" borderId="4" xfId="0" applyNumberFormat="1" applyFont="1" applyFill="1" applyBorder="1" applyAlignment="1" applyProtection="1">
      <alignment horizontal="left" vertical="center" wrapText="1"/>
      <protection locked="0"/>
    </xf>
    <xf numFmtId="1" fontId="16" fillId="0" borderId="4" xfId="0" applyNumberFormat="1" applyFont="1" applyFill="1" applyBorder="1" applyAlignment="1" applyProtection="1">
      <alignment horizontal="justify" vertical="center" wrapText="1"/>
      <protection locked="0"/>
    </xf>
    <xf numFmtId="14" fontId="16" fillId="0" borderId="4" xfId="0" applyNumberFormat="1" applyFont="1" applyFill="1" applyBorder="1" applyAlignment="1" applyProtection="1">
      <alignment horizontal="center" vertical="center" wrapText="1"/>
      <protection locked="0"/>
    </xf>
    <xf numFmtId="49" fontId="16" fillId="0" borderId="4" xfId="0" applyNumberFormat="1" applyFont="1" applyFill="1" applyBorder="1" applyAlignment="1" applyProtection="1">
      <alignment horizontal="center" vertical="center" wrapText="1"/>
      <protection locked="0"/>
    </xf>
    <xf numFmtId="0" fontId="16" fillId="0" borderId="4" xfId="0" applyNumberFormat="1" applyFont="1" applyFill="1" applyBorder="1" applyAlignment="1" applyProtection="1">
      <alignment horizontal="center" vertical="center" wrapText="1"/>
    </xf>
    <xf numFmtId="4" fontId="16" fillId="0" borderId="4" xfId="0" applyNumberFormat="1" applyFont="1" applyFill="1" applyBorder="1" applyAlignment="1" applyProtection="1">
      <alignment horizontal="right" vertical="center" wrapText="1"/>
      <protection locked="0"/>
    </xf>
    <xf numFmtId="1" fontId="16" fillId="0" borderId="4" xfId="0" applyNumberFormat="1" applyFont="1" applyFill="1" applyBorder="1" applyAlignment="1" applyProtection="1">
      <alignment horizontal="center" vertical="center" wrapText="1"/>
      <protection locked="0"/>
    </xf>
    <xf numFmtId="0" fontId="16" fillId="0" borderId="4" xfId="0" applyNumberFormat="1" applyFont="1" applyFill="1" applyBorder="1" applyAlignment="1" applyProtection="1">
      <alignment horizontal="left" vertical="center" wrapText="1"/>
    </xf>
    <xf numFmtId="14" fontId="16" fillId="0" borderId="4" xfId="0" applyNumberFormat="1" applyFont="1" applyFill="1" applyBorder="1" applyAlignment="1" applyProtection="1">
      <alignment horizontal="right" vertical="center" wrapText="1"/>
    </xf>
    <xf numFmtId="49" fontId="17" fillId="0" borderId="4" xfId="0" applyNumberFormat="1" applyFont="1" applyBorder="1" applyAlignment="1" applyProtection="1">
      <alignment horizontal="center" vertical="center" wrapText="1"/>
    </xf>
    <xf numFmtId="49" fontId="16" fillId="0" borderId="14" xfId="0" applyNumberFormat="1" applyFont="1" applyFill="1" applyBorder="1" applyAlignment="1" applyProtection="1">
      <alignment horizontal="justify" vertical="center" wrapText="1"/>
      <protection locked="0"/>
    </xf>
    <xf numFmtId="1" fontId="15" fillId="0" borderId="15" xfId="0" applyNumberFormat="1" applyFont="1" applyFill="1" applyBorder="1" applyAlignment="1" applyProtection="1">
      <alignment horizontal="center" vertical="center" wrapText="1"/>
    </xf>
    <xf numFmtId="1" fontId="15" fillId="0" borderId="15" xfId="0" applyNumberFormat="1" applyFont="1" applyFill="1" applyBorder="1" applyAlignment="1" applyProtection="1">
      <alignment horizontal="center" vertical="center" wrapText="1"/>
      <protection locked="0"/>
    </xf>
    <xf numFmtId="49" fontId="15" fillId="0" borderId="17" xfId="0" applyNumberFormat="1" applyFont="1" applyFill="1" applyBorder="1" applyAlignment="1" applyProtection="1">
      <alignment horizontal="left" vertical="center" wrapText="1"/>
      <protection locked="0"/>
    </xf>
    <xf numFmtId="1" fontId="16" fillId="0" borderId="17" xfId="0" applyNumberFormat="1" applyFont="1" applyFill="1" applyBorder="1" applyAlignment="1" applyProtection="1">
      <alignment horizontal="justify" vertical="center" wrapText="1"/>
      <protection locked="0"/>
    </xf>
    <xf numFmtId="14" fontId="16" fillId="0" borderId="17" xfId="0" applyNumberFormat="1" applyFont="1" applyFill="1" applyBorder="1" applyAlignment="1" applyProtection="1">
      <alignment horizontal="center" vertical="center" wrapText="1"/>
      <protection locked="0"/>
    </xf>
    <xf numFmtId="49" fontId="16" fillId="0" borderId="17" xfId="0" applyNumberFormat="1" applyFont="1" applyFill="1" applyBorder="1" applyAlignment="1" applyProtection="1">
      <alignment horizontal="center" vertical="center" wrapText="1"/>
      <protection locked="0"/>
    </xf>
    <xf numFmtId="0" fontId="16" fillId="0" borderId="17" xfId="0" applyNumberFormat="1" applyFont="1" applyFill="1" applyBorder="1" applyAlignment="1" applyProtection="1">
      <alignment horizontal="center" vertical="center" wrapText="1"/>
    </xf>
    <xf numFmtId="4" fontId="16" fillId="0" borderId="17" xfId="0" applyNumberFormat="1" applyFont="1" applyFill="1" applyBorder="1" applyAlignment="1" applyProtection="1">
      <alignment horizontal="right" vertical="center" wrapText="1"/>
      <protection locked="0"/>
    </xf>
    <xf numFmtId="1" fontId="16" fillId="0" borderId="17" xfId="0" applyNumberFormat="1" applyFont="1" applyFill="1" applyBorder="1" applyAlignment="1" applyProtection="1">
      <alignment horizontal="center" vertical="center" wrapText="1"/>
      <protection locked="0"/>
    </xf>
    <xf numFmtId="0" fontId="16" fillId="0" borderId="17" xfId="0" applyNumberFormat="1" applyFont="1" applyFill="1" applyBorder="1" applyAlignment="1" applyProtection="1">
      <alignment horizontal="left" vertical="center" wrapText="1"/>
    </xf>
    <xf numFmtId="14" fontId="16" fillId="0" borderId="17" xfId="0" applyNumberFormat="1" applyFont="1" applyFill="1" applyBorder="1" applyAlignment="1" applyProtection="1">
      <alignment horizontal="right" vertical="center" wrapText="1"/>
    </xf>
    <xf numFmtId="49" fontId="17" fillId="0" borderId="17" xfId="0" applyNumberFormat="1" applyFont="1" applyBorder="1" applyAlignment="1" applyProtection="1">
      <alignment horizontal="center" vertical="center" wrapText="1"/>
    </xf>
    <xf numFmtId="49" fontId="16" fillId="0" borderId="16" xfId="0" applyNumberFormat="1" applyFont="1" applyFill="1" applyBorder="1" applyAlignment="1" applyProtection="1">
      <alignment horizontal="justify" vertical="center" wrapText="1"/>
      <protection locked="0"/>
    </xf>
    <xf numFmtId="0" fontId="8" fillId="0" borderId="0" xfId="0" applyFont="1" applyBorder="1" applyAlignment="1">
      <alignment horizontal="center" vertical="center"/>
    </xf>
    <xf numFmtId="0" fontId="4" fillId="0" borderId="6" xfId="0" applyFont="1" applyBorder="1" applyAlignment="1">
      <alignment horizontal="center" wrapText="1"/>
    </xf>
    <xf numFmtId="0" fontId="4" fillId="0" borderId="1" xfId="0" applyFont="1" applyBorder="1" applyAlignment="1">
      <alignment horizontal="center" wrapText="1"/>
    </xf>
    <xf numFmtId="0" fontId="0" fillId="2" borderId="0" xfId="0" applyFill="1"/>
  </cellXfs>
  <cellStyles count="2">
    <cellStyle name="Обычный" xfId="0" builtinId="0"/>
    <cellStyle name="Обычный 2" xfId="1"/>
  </cellStyles>
  <dxfs count="53">
    <dxf>
      <font>
        <color rgb="FF9C0006"/>
      </font>
      <fill>
        <patternFill>
          <bgColor rgb="FFFFC7CE"/>
        </patternFill>
      </fill>
    </dxf>
    <dxf>
      <font>
        <color rgb="FF9C0006"/>
      </font>
      <fill>
        <patternFill>
          <bgColor rgb="FFFFC7CE"/>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ED8D8"/>
        </patternFill>
      </fill>
    </dxf>
    <dxf>
      <font>
        <color rgb="FF9C0006"/>
      </font>
      <fill>
        <patternFill>
          <bgColor rgb="FFFFC7CE"/>
        </patternFill>
      </fill>
    </dxf>
    <dxf>
      <font>
        <color rgb="FF9C0006"/>
      </font>
      <fill>
        <patternFill>
          <bgColor rgb="FFFFC7CE"/>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ED8D8"/>
        </patternFill>
      </fill>
    </dxf>
    <dxf>
      <font>
        <color rgb="FFC00000"/>
      </font>
      <fill>
        <patternFill>
          <bgColor rgb="FFFED8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ED8D8"/>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Times New Roman"/>
        <scheme val="none"/>
      </font>
      <numFmt numFmtId="30" formatCode="@"/>
      <alignment horizontal="justify"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4" formatCode="#,##0.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4" formatCode="#,##0.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auto="1"/>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Times New Roman"/>
        <scheme val="none"/>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ED8D8"/>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FF"/>
      <color rgb="FFFED8D8"/>
      <color rgb="FFFF66FF"/>
      <color rgb="FFFF99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Таблица1" displayName="Таблица1" ref="A3:Q10" totalsRowShown="0" headerRowDxfId="46" headerRowBorderDxfId="45" tableBorderDxfId="44" totalsRowBorderDxfId="43">
  <autoFilter ref="A3:Q10"/>
  <tableColumns count="17">
    <tableColumn id="1" name="0" dataDxfId="42">
      <calculatedColumnFormula>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calculatedColumnFormula>
    </tableColumn>
    <tableColumn id="15" name="1" dataDxfId="41"/>
    <tableColumn id="2" name="2" dataDxfId="40"/>
    <tableColumn id="3" name="3" dataDxfId="39"/>
    <tableColumn id="17" name="4" dataDxfId="38"/>
    <tableColumn id="16" name="5" dataDxfId="37"/>
    <tableColumn id="22" name="51" dataDxfId="36">
      <calculatedColumnFormula>"ГНИ"</calculatedColumnFormula>
    </tableColumn>
    <tableColumn id="18" name="6" dataDxfId="35"/>
    <tableColumn id="19" name="7" dataDxfId="34"/>
    <tableColumn id="25" name="71" dataDxfId="33">
      <calculatedColumnFormula>IF(Таблица1[[#This Row],[7]]&lt;&gt;"",IFERROR(VLOOKUP(Таблица1[[#This Row],[7]],код_платеж!$A$1:$B$205,2,FALSE),"Неправильный код платежа"),"")</calculatedColumnFormula>
    </tableColumn>
    <tableColumn id="21" name="8" dataDxfId="32"/>
    <tableColumn id="20" name="9" dataDxfId="31"/>
    <tableColumn id="23" name="10" dataDxfId="30"/>
    <tableColumn id="6" name="11" dataDxfId="29"/>
    <tableColumn id="4" name="111" dataDxfId="28">
      <calculatedColumnFormula>Таблица1[[#This Row],[9]]</calculatedColumnFormula>
    </tableColumn>
    <tableColumn id="24" name="12" dataDxfId="27">
      <calculatedColumnFormula>IF(OR(AND(Таблица1[[#This Row],[6]]&lt;&gt;0,Таблица1[[#This Row],[11]]&lt;&gt;0),AND(Таблица1[[#This Row],[8]]&lt;&gt;0,Таблица1[[#This Row],[9]]&lt;&gt;0)),IF(OR(Таблица1[[#This Row],[6]]=Таблица1[[#This Row],[11]],Таблица1[[#This Row],[8]]=Таблица1[[#This Row],[9]]),"отсрочка","рассрочка"),"")</calculatedColumnFormula>
    </tableColumn>
    <tableColumn id="12" name="13" dataDxfId="26"/>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
  <sheetViews>
    <sheetView tabSelected="1" zoomScale="85" zoomScaleNormal="85" workbookViewId="0">
      <pane xSplit="3" ySplit="3" topLeftCell="D7" activePane="bottomRight" state="frozen"/>
      <selection pane="topRight" activeCell="E1" sqref="E1"/>
      <selection pane="bottomLeft" activeCell="A4" sqref="A4"/>
      <selection pane="bottomRight" activeCell="A9" sqref="A9"/>
    </sheetView>
  </sheetViews>
  <sheetFormatPr defaultRowHeight="15" x14ac:dyDescent="0.25"/>
  <cols>
    <col min="1" max="1" width="18.42578125" customWidth="1"/>
    <col min="2" max="2" width="11.85546875" customWidth="1"/>
    <col min="3" max="3" width="14.28515625" customWidth="1"/>
    <col min="4" max="4" width="16" customWidth="1"/>
    <col min="5" max="5" width="15" customWidth="1"/>
    <col min="6" max="6" width="13.7109375" customWidth="1"/>
    <col min="7" max="7" width="17.5703125" customWidth="1"/>
    <col min="8" max="8" width="18.42578125" customWidth="1"/>
    <col min="9" max="9" width="14.7109375" customWidth="1"/>
    <col min="10" max="10" width="15.5703125" customWidth="1"/>
    <col min="11" max="11" width="15.28515625" customWidth="1"/>
    <col min="12" max="12" width="13.140625" customWidth="1"/>
    <col min="13" max="13" width="12.85546875" customWidth="1"/>
    <col min="14" max="14" width="15.85546875" customWidth="1"/>
    <col min="15" max="15" width="13.5703125" customWidth="1"/>
    <col min="16" max="16" width="18.140625" style="1" customWidth="1"/>
    <col min="17" max="17" width="25.28515625" style="50" customWidth="1"/>
    <col min="18" max="16384" width="9.140625" style="50"/>
  </cols>
  <sheetData>
    <row r="1" spans="1:19" ht="38.25" customHeight="1" x14ac:dyDescent="0.25">
      <c r="A1" s="81" t="s">
        <v>209</v>
      </c>
      <c r="B1" s="81"/>
      <c r="C1" s="81"/>
      <c r="D1" s="81"/>
      <c r="E1" s="81"/>
      <c r="F1" s="81"/>
      <c r="G1" s="81"/>
      <c r="H1" s="81"/>
      <c r="I1" s="81"/>
      <c r="J1" s="81"/>
      <c r="K1" s="81"/>
      <c r="L1" s="81"/>
      <c r="M1" s="81"/>
      <c r="N1" s="81"/>
      <c r="O1" s="81"/>
      <c r="P1" s="81"/>
    </row>
    <row r="2" spans="1:19" ht="117" customHeight="1" x14ac:dyDescent="0.25">
      <c r="A2" s="53" t="s">
        <v>228</v>
      </c>
      <c r="B2" s="53" t="s">
        <v>192</v>
      </c>
      <c r="C2" s="53" t="s">
        <v>190</v>
      </c>
      <c r="D2" s="53" t="s">
        <v>193</v>
      </c>
      <c r="E2" s="53" t="s">
        <v>195</v>
      </c>
      <c r="F2" s="53" t="s">
        <v>191</v>
      </c>
      <c r="G2" s="52" t="s">
        <v>211</v>
      </c>
      <c r="H2" s="53" t="s">
        <v>212</v>
      </c>
      <c r="I2" s="53" t="s">
        <v>189</v>
      </c>
      <c r="J2" s="53" t="s">
        <v>213</v>
      </c>
      <c r="K2" s="53" t="s">
        <v>214</v>
      </c>
      <c r="L2" s="53" t="s">
        <v>215</v>
      </c>
      <c r="M2" s="53" t="s">
        <v>216</v>
      </c>
      <c r="N2" s="53" t="s">
        <v>194</v>
      </c>
      <c r="O2" s="53" t="s">
        <v>229</v>
      </c>
      <c r="P2" s="54" t="s">
        <v>217</v>
      </c>
      <c r="Q2" s="52" t="s">
        <v>230</v>
      </c>
    </row>
    <row r="3" spans="1:19" ht="25.5" customHeight="1" x14ac:dyDescent="0.25">
      <c r="A3" s="51" t="s">
        <v>227</v>
      </c>
      <c r="B3" s="51" t="s">
        <v>196</v>
      </c>
      <c r="C3" s="51" t="s">
        <v>197</v>
      </c>
      <c r="D3" s="51" t="s">
        <v>198</v>
      </c>
      <c r="E3" s="51" t="s">
        <v>199</v>
      </c>
      <c r="F3" s="51" t="s">
        <v>200</v>
      </c>
      <c r="G3" s="51" t="s">
        <v>231</v>
      </c>
      <c r="H3" s="51" t="s">
        <v>201</v>
      </c>
      <c r="I3" s="51" t="s">
        <v>202</v>
      </c>
      <c r="J3" s="51" t="s">
        <v>232</v>
      </c>
      <c r="K3" s="51" t="s">
        <v>203</v>
      </c>
      <c r="L3" s="51" t="s">
        <v>204</v>
      </c>
      <c r="M3" s="51" t="s">
        <v>205</v>
      </c>
      <c r="N3" s="51" t="s">
        <v>206</v>
      </c>
      <c r="O3" s="51" t="s">
        <v>233</v>
      </c>
      <c r="P3" s="51" t="s">
        <v>207</v>
      </c>
      <c r="Q3" s="51" t="s">
        <v>208</v>
      </c>
    </row>
    <row r="4" spans="1:19" ht="63" x14ac:dyDescent="0.25">
      <c r="A4"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158769</v>
      </c>
      <c r="B4" s="56">
        <v>11</v>
      </c>
      <c r="C4" s="57" t="s">
        <v>234</v>
      </c>
      <c r="D4" s="58">
        <v>2463200317</v>
      </c>
      <c r="E4" s="59">
        <v>43825</v>
      </c>
      <c r="F4" s="60" t="s">
        <v>242</v>
      </c>
      <c r="G4" s="61" t="str">
        <f t="shared" ref="G4:G11" si="0">"ГНИ"</f>
        <v>ГНИ</v>
      </c>
      <c r="H4" s="62">
        <v>97414.34</v>
      </c>
      <c r="I4" s="63">
        <v>11020300</v>
      </c>
      <c r="J4" s="64" t="str">
        <f>IF(Таблица1[[#This Row],[7]]&lt;&gt;"",IFERROR(VLOOKUP(Таблица1[[#This Row],[7]],код_платеж!$A$1:$B$205,2,FALSE),"Неправильный код платежа"),"")</f>
        <v>Налог на прибыль физических лиц</v>
      </c>
      <c r="K4" s="59">
        <v>43850</v>
      </c>
      <c r="L4" s="59">
        <v>44184</v>
      </c>
      <c r="M4" s="63">
        <v>12</v>
      </c>
      <c r="N4" s="62">
        <v>8117.86</v>
      </c>
      <c r="O4" s="65">
        <v>44549</v>
      </c>
      <c r="P4"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4" s="67"/>
    </row>
    <row r="5" spans="1:19" ht="45" x14ac:dyDescent="0.25">
      <c r="A5"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75561</v>
      </c>
      <c r="B5" s="56">
        <v>11</v>
      </c>
      <c r="C5" s="57" t="s">
        <v>234</v>
      </c>
      <c r="D5" s="58">
        <v>2463200317</v>
      </c>
      <c r="E5" s="59">
        <v>43825</v>
      </c>
      <c r="F5" s="60" t="s">
        <v>235</v>
      </c>
      <c r="G5" s="61" t="str">
        <f t="shared" si="0"/>
        <v>ГНИ</v>
      </c>
      <c r="H5" s="62">
        <v>391580</v>
      </c>
      <c r="I5" s="63">
        <v>21080900</v>
      </c>
      <c r="J5" s="64" t="str">
        <f>IF(Таблица1[[#This Row],[7]]&lt;&gt;"",IFERROR(VLOOKUP(Таблица1[[#This Row],[7]],код_платеж!$A$1:$B$205,2,FALSE),"Неправильный код платежа"),"")</f>
        <v>Штрафные санкции</v>
      </c>
      <c r="K5" s="59">
        <v>43855</v>
      </c>
      <c r="L5" s="59">
        <v>44190</v>
      </c>
      <c r="M5" s="63">
        <v>12</v>
      </c>
      <c r="N5" s="62">
        <v>32631.67</v>
      </c>
      <c r="O5" s="65">
        <f>Таблица1[[#This Row],[9]]</f>
        <v>44190</v>
      </c>
      <c r="P5"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5" s="67"/>
    </row>
    <row r="6" spans="1:19" ht="63" x14ac:dyDescent="0.25">
      <c r="A6"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1625216</v>
      </c>
      <c r="B6" s="69">
        <v>11</v>
      </c>
      <c r="C6" s="70" t="s">
        <v>236</v>
      </c>
      <c r="D6" s="71">
        <v>30037102814</v>
      </c>
      <c r="E6" s="72">
        <v>43850</v>
      </c>
      <c r="F6" s="73" t="s">
        <v>196</v>
      </c>
      <c r="G6" s="74" t="str">
        <f t="shared" si="0"/>
        <v>ГНИ</v>
      </c>
      <c r="H6" s="75">
        <v>116000</v>
      </c>
      <c r="I6" s="76">
        <v>11010201</v>
      </c>
      <c r="J6" s="77" t="str">
        <f>IF(Таблица1[[#This Row],[7]]&lt;&gt;"",IFERROR(VLOOKUP(Таблица1[[#This Row],[7]],код_платеж!$A$1:$B$205,2,FALSE),"Неправильный код платежа"),"")</f>
        <v>Доходы в соответствии с условиями контракта</v>
      </c>
      <c r="K6" s="72">
        <v>43888</v>
      </c>
      <c r="L6" s="72">
        <v>43917</v>
      </c>
      <c r="M6" s="76">
        <v>2</v>
      </c>
      <c r="N6" s="75">
        <v>58000</v>
      </c>
      <c r="O6" s="78">
        <f>Таблица1[[#This Row],[9]]</f>
        <v>43917</v>
      </c>
      <c r="P6" s="79"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6" s="80"/>
    </row>
    <row r="7" spans="1:19" ht="63" x14ac:dyDescent="0.25">
      <c r="A7"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87816</v>
      </c>
      <c r="B7" s="56">
        <v>33</v>
      </c>
      <c r="C7" s="57" t="s">
        <v>237</v>
      </c>
      <c r="D7" s="58">
        <v>2559617050</v>
      </c>
      <c r="E7" s="59">
        <v>43846</v>
      </c>
      <c r="F7" s="60" t="s">
        <v>238</v>
      </c>
      <c r="G7" s="74" t="str">
        <f t="shared" si="0"/>
        <v>ГНИ</v>
      </c>
      <c r="H7" s="62">
        <v>300000.63</v>
      </c>
      <c r="I7" s="63">
        <v>18050200</v>
      </c>
      <c r="J7" s="64" t="str">
        <f>IF(Таблица1[[#This Row],[7]]&lt;&gt;"",IFERROR(VLOOKUP(Таблица1[[#This Row],[7]],код_платеж!$A$1:$B$205,2,FALSE),"Неправильный код платежа"),"")</f>
        <v>Упрощенный налог с физических лиц</v>
      </c>
      <c r="K7" s="59">
        <v>43886</v>
      </c>
      <c r="L7" s="59">
        <v>44130</v>
      </c>
      <c r="M7" s="63">
        <v>9</v>
      </c>
      <c r="N7" s="62">
        <v>33333.4</v>
      </c>
      <c r="O7" s="65">
        <f>Таблица1[[#This Row],[9]]</f>
        <v>44130</v>
      </c>
      <c r="P7"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7" s="67"/>
    </row>
    <row r="8" spans="1:19" ht="63" x14ac:dyDescent="0.25">
      <c r="A8"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343786</v>
      </c>
      <c r="B8" s="69">
        <v>33</v>
      </c>
      <c r="C8" s="70" t="s">
        <v>239</v>
      </c>
      <c r="D8" s="71">
        <v>2873209874</v>
      </c>
      <c r="E8" s="72">
        <v>43850</v>
      </c>
      <c r="F8" s="73" t="s">
        <v>240</v>
      </c>
      <c r="G8" s="74" t="str">
        <f t="shared" si="0"/>
        <v>ГНИ</v>
      </c>
      <c r="H8" s="75">
        <v>86003.46</v>
      </c>
      <c r="I8" s="76">
        <v>18050200</v>
      </c>
      <c r="J8" s="77" t="str">
        <f>IF(Таблица1[[#This Row],[7]]&lt;&gt;"",IFERROR(VLOOKUP(Таблица1[[#This Row],[7]],код_платеж!$A$1:$B$205,2,FALSE),"Неправильный код платежа"),"")</f>
        <v>Упрощенный налог с физических лиц</v>
      </c>
      <c r="K8" s="72">
        <v>43886</v>
      </c>
      <c r="L8" s="72">
        <v>44160</v>
      </c>
      <c r="M8" s="76">
        <v>10</v>
      </c>
      <c r="N8" s="75">
        <v>8600.34</v>
      </c>
      <c r="O8" s="78">
        <f>Таблица1[[#This Row],[9]]</f>
        <v>44160</v>
      </c>
      <c r="P8" s="79"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8" s="80"/>
    </row>
    <row r="9" spans="1:19" ht="47.25" x14ac:dyDescent="0.25">
      <c r="A9"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4735941</v>
      </c>
      <c r="B9" s="69">
        <v>7</v>
      </c>
      <c r="C9" s="70" t="s">
        <v>218</v>
      </c>
      <c r="D9" s="71">
        <v>60700130</v>
      </c>
      <c r="E9" s="72">
        <v>43826</v>
      </c>
      <c r="F9" s="73" t="s">
        <v>241</v>
      </c>
      <c r="G9" s="74" t="str">
        <f t="shared" si="0"/>
        <v>ГНИ</v>
      </c>
      <c r="H9" s="75">
        <v>80472</v>
      </c>
      <c r="I9" s="76">
        <v>11020100</v>
      </c>
      <c r="J9" s="77" t="str">
        <f>IF(Таблица1[[#This Row],[7]]&lt;&gt;"",IFERROR(VLOOKUP(Таблица1[[#This Row],[7]],код_платеж!$A$1:$B$205,2,FALSE),"Неправильный код платежа"),"")</f>
        <v>Налог на прибыль предприятий</v>
      </c>
      <c r="K9" s="72">
        <v>43881</v>
      </c>
      <c r="L9" s="72">
        <v>43881</v>
      </c>
      <c r="M9" s="76">
        <v>2</v>
      </c>
      <c r="N9" s="75">
        <v>80472</v>
      </c>
      <c r="O9" s="78">
        <f>Таблица1[[#This Row],[9]]</f>
        <v>43881</v>
      </c>
      <c r="P9" s="79" t="str">
        <f>IF(OR(AND(Таблица1[[#This Row],[6]]&lt;&gt;0,Таблица1[[#This Row],[11]]&lt;&gt;0),AND(Таблица1[[#This Row],[8]]&lt;&gt;0,Таблица1[[#This Row],[9]]&lt;&gt;0)),IF(OR(Таблица1[[#This Row],[6]]=Таблица1[[#This Row],[11]],Таблица1[[#This Row],[8]]=Таблица1[[#This Row],[9]]),"отсрочка","рассрочка"),"")</f>
        <v>отсрочка</v>
      </c>
      <c r="Q9" s="80"/>
    </row>
    <row r="10" spans="1:19" ht="47.25" x14ac:dyDescent="0.25">
      <c r="A10"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2111748</v>
      </c>
      <c r="B10" s="69">
        <v>7</v>
      </c>
      <c r="C10" s="70" t="s">
        <v>218</v>
      </c>
      <c r="D10" s="71">
        <v>60700130</v>
      </c>
      <c r="E10" s="72">
        <v>43826</v>
      </c>
      <c r="F10" s="73" t="s">
        <v>241</v>
      </c>
      <c r="G10" s="74" t="str">
        <f t="shared" si="0"/>
        <v>ГНИ</v>
      </c>
      <c r="H10" s="75">
        <v>180472</v>
      </c>
      <c r="I10" s="76">
        <v>11020100</v>
      </c>
      <c r="J10" s="77" t="str">
        <f>IF(Таблица1[[#This Row],[7]]&lt;&gt;"",IFERROR(VLOOKUP(Таблица1[[#This Row],[7]],код_платеж!$A$1:$B$205,2,FALSE),"Неправильный код платежа"),"")</f>
        <v>Налог на прибыль предприятий</v>
      </c>
      <c r="K10" s="72">
        <v>43826</v>
      </c>
      <c r="L10" s="72">
        <v>43881</v>
      </c>
      <c r="M10" s="76">
        <v>2</v>
      </c>
      <c r="N10" s="75">
        <v>80472</v>
      </c>
      <c r="O10" s="78">
        <f>Таблица1[[#This Row],[9]]</f>
        <v>43881</v>
      </c>
      <c r="P10" s="79" t="s">
        <v>244</v>
      </c>
      <c r="Q10" s="80"/>
      <c r="S10" s="84" t="s">
        <v>243</v>
      </c>
    </row>
  </sheetData>
  <sheetProtection formatColumns="0" insertRows="0" deleteRows="0" sort="0" autoFilter="0"/>
  <sortState ref="D212:BF499">
    <sortCondition ref="E212:E499"/>
  </sortState>
  <mergeCells count="1">
    <mergeCell ref="A1:P1"/>
  </mergeCells>
  <conditionalFormatting sqref="K4:K9">
    <cfRule type="expression" dxfId="52" priority="13">
      <formula>AND(E4&gt;0,K4&lt;=E4)</formula>
    </cfRule>
  </conditionalFormatting>
  <conditionalFormatting sqref="L4:L10">
    <cfRule type="cellIs" dxfId="51" priority="9" operator="lessThan">
      <formula>K4</formula>
    </cfRule>
  </conditionalFormatting>
  <conditionalFormatting sqref="N4:N10">
    <cfRule type="expression" dxfId="50" priority="11">
      <formula>AND(N4&lt;&gt;0,OR(N4-ROUND(H4/((YEAR(L4)-YEAR(K4))*12+(MONTH(L4)-MONTH(K4)+1)),2)&gt;5,N4-ROUND(H4/((YEAR(L4)-YEAR(K4))*12+(MONTH(L4)-MONTH(K4)+1)),2)&lt;-5))</formula>
    </cfRule>
  </conditionalFormatting>
  <conditionalFormatting sqref="M4:M10">
    <cfRule type="expression" dxfId="49" priority="10">
      <formula>((YEAR(L4)-YEAR(E4))*12+(MONTH(L4)-MONTH(E4)))&lt;&gt;M4</formula>
    </cfRule>
  </conditionalFormatting>
  <conditionalFormatting sqref="L4:L10">
    <cfRule type="expression" dxfId="48" priority="12">
      <formula>AND(P4="отсрочка",L4&lt;&gt;K4)</formula>
    </cfRule>
  </conditionalFormatting>
  <conditionalFormatting sqref="N4:N10">
    <cfRule type="expression" dxfId="47" priority="8">
      <formula>AND(P4="отсрочка",N4&lt;&gt;H4)</formula>
    </cfRule>
  </conditionalFormatting>
  <conditionalFormatting sqref="L10">
    <cfRule type="cellIs" dxfId="17" priority="2" operator="lessThan">
      <formula>K10</formula>
    </cfRule>
  </conditionalFormatting>
  <conditionalFormatting sqref="N10">
    <cfRule type="expression" dxfId="15" priority="4">
      <formula>AND(N10&lt;&gt;0,OR(N10-ROUND(H10/((YEAR(L10)-YEAR(K10))*12+(MONTH(L10)-MONTH(K10)+1)),2)&gt;5,N10-ROUND(H10/((YEAR(L10)-YEAR(K10))*12+(MONTH(L10)-MONTH(K10)+1)),2)&lt;-5))</formula>
    </cfRule>
  </conditionalFormatting>
  <conditionalFormatting sqref="M10">
    <cfRule type="expression" dxfId="13" priority="3">
      <formula>((YEAR(L10)-YEAR(E10))*12+(MONTH(L10)-MONTH(E10)))&lt;&gt;M10</formula>
    </cfRule>
  </conditionalFormatting>
  <conditionalFormatting sqref="L10">
    <cfRule type="expression" dxfId="11" priority="5">
      <formula>AND(P10="отсрочка",L10&lt;&gt;K10)</formula>
    </cfRule>
  </conditionalFormatting>
  <conditionalFormatting sqref="N10">
    <cfRule type="expression" dxfId="9" priority="1">
      <formula>AND(P10="отсрочка",N10&lt;&gt;H10)</formula>
    </cfRule>
  </conditionalFormatting>
  <dataValidations count="7">
    <dataValidation type="custom" showInputMessage="1" showErrorMessage="1" errorTitle="Ошибка" error="Допустимые значения ячейки:_x000a_  рассрочка_x000a_  отсрочка" sqref="P4:P10">
      <formula1>OR(P4="рассрочка",P4="отсрочка",P4="")</formula1>
    </dataValidation>
    <dataValidation type="whole" allowBlank="1" showInputMessage="1" showErrorMessage="1" error="Неверный код платежа" sqref="I4:I10">
      <formula1>10000000</formula1>
      <formula2>30000000</formula2>
    </dataValidation>
    <dataValidation type="whole" operator="greaterThan" allowBlank="1" showInputMessage="1" showErrorMessage="1" errorTitle="Ошибка" error="Неверно введен код плательщика" sqref="D4:D10">
      <formula1>11111</formula1>
    </dataValidation>
    <dataValidation type="whole" allowBlank="1" showInputMessage="1" showErrorMessage="1" errorTitle="Ошибка" error="Привильно вводить код инспекции 1, а не 1201_x000a_либо 4, а не 1204" sqref="B4:B10">
      <formula1>1</formula1>
      <formula2>40</formula2>
    </dataValidation>
    <dataValidation type="decimal" operator="greaterThan" allowBlank="1" showInputMessage="1" showErrorMessage="1" sqref="N4:N10">
      <formula1>0</formula1>
    </dataValidation>
    <dataValidation type="date" operator="greaterThanOrEqual" allowBlank="1" showInputMessage="1" showErrorMessage="1" error="Дата должна быть больше либо равна дате первого решения о предоставлении рассрочки либо отсрочки" sqref="O4:O10">
      <formula1>L4</formula1>
    </dataValidation>
    <dataValidation type="whole" operator="greaterThanOrEqual" allowBlank="1" showInputMessage="1" showErrorMessage="1" sqref="A4:A10">
      <formula1>1</formula1>
    </dataValidation>
  </dataValidations>
  <pageMargins left="0.23622047244094491" right="0.23622047244094491" top="0.27559055118110237" bottom="0.23622047244094491" header="0.19685039370078741" footer="0.31496062992125984"/>
  <pageSetup paperSize="9" scale="58"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5"/>
  <sheetViews>
    <sheetView topLeftCell="A115" workbookViewId="0">
      <selection activeCell="B124" sqref="B124"/>
    </sheetView>
  </sheetViews>
  <sheetFormatPr defaultRowHeight="15" outlineLevelRow="2" x14ac:dyDescent="0.25"/>
  <cols>
    <col min="1" max="1" width="19.28515625" customWidth="1"/>
    <col min="2" max="2" width="56.140625" customWidth="1"/>
  </cols>
  <sheetData>
    <row r="1" spans="1:2" ht="17.25" thickBot="1" x14ac:dyDescent="0.3">
      <c r="A1" s="2">
        <v>10000000</v>
      </c>
      <c r="B1" s="3" t="s">
        <v>0</v>
      </c>
    </row>
    <row r="2" spans="1:2" ht="17.25" thickBot="1" x14ac:dyDescent="0.3">
      <c r="A2" s="2">
        <v>11000000</v>
      </c>
      <c r="B2" s="3" t="s">
        <v>1</v>
      </c>
    </row>
    <row r="3" spans="1:2" ht="18" thickBot="1" x14ac:dyDescent="0.3">
      <c r="A3" s="4">
        <v>11010000</v>
      </c>
      <c r="B3" s="5" t="s">
        <v>2</v>
      </c>
    </row>
    <row r="4" spans="1:2" ht="17.25" outlineLevel="1" thickBot="1" x14ac:dyDescent="0.3">
      <c r="A4" s="6">
        <v>11010101</v>
      </c>
      <c r="B4" s="7" t="s">
        <v>2</v>
      </c>
    </row>
    <row r="5" spans="1:2" ht="17.25" outlineLevel="1" thickBot="1" x14ac:dyDescent="0.3">
      <c r="A5" s="6">
        <v>11010100</v>
      </c>
      <c r="B5" s="7" t="s">
        <v>2</v>
      </c>
    </row>
    <row r="6" spans="1:2" ht="17.25" outlineLevel="1" thickBot="1" x14ac:dyDescent="0.3">
      <c r="A6" s="6">
        <v>11010200</v>
      </c>
      <c r="B6" s="7" t="s">
        <v>223</v>
      </c>
    </row>
    <row r="7" spans="1:2" ht="17.25" outlineLevel="1" thickBot="1" x14ac:dyDescent="0.3">
      <c r="A7" s="6">
        <v>11010201</v>
      </c>
      <c r="B7" s="7" t="s">
        <v>223</v>
      </c>
    </row>
    <row r="8" spans="1:2" ht="50.25" outlineLevel="1" thickBot="1" x14ac:dyDescent="0.3">
      <c r="A8" s="6">
        <v>11010300</v>
      </c>
      <c r="B8" s="7" t="s">
        <v>3</v>
      </c>
    </row>
    <row r="9" spans="1:2" ht="50.25" outlineLevel="1" thickBot="1" x14ac:dyDescent="0.3">
      <c r="A9" s="6">
        <v>11010400</v>
      </c>
      <c r="B9" s="7" t="s">
        <v>4</v>
      </c>
    </row>
    <row r="10" spans="1:2" ht="33.75" outlineLevel="1" thickBot="1" x14ac:dyDescent="0.3">
      <c r="A10" s="8">
        <v>11010500</v>
      </c>
      <c r="B10" s="9" t="s">
        <v>5</v>
      </c>
    </row>
    <row r="11" spans="1:2" ht="33.75" outlineLevel="1" thickBot="1" x14ac:dyDescent="0.3">
      <c r="A11" s="8">
        <v>11010600</v>
      </c>
      <c r="B11" s="9" t="s">
        <v>224</v>
      </c>
    </row>
    <row r="12" spans="1:2" ht="18" thickBot="1" x14ac:dyDescent="0.3">
      <c r="A12" s="4">
        <v>11020000</v>
      </c>
      <c r="B12" s="5" t="s">
        <v>6</v>
      </c>
    </row>
    <row r="13" spans="1:2" ht="17.25" outlineLevel="2" thickBot="1" x14ac:dyDescent="0.3">
      <c r="A13" s="6">
        <v>11020100</v>
      </c>
      <c r="B13" s="7" t="s">
        <v>225</v>
      </c>
    </row>
    <row r="14" spans="1:2" ht="17.25" outlineLevel="2" thickBot="1" x14ac:dyDescent="0.3">
      <c r="A14" s="6">
        <v>11020200</v>
      </c>
      <c r="B14" s="7" t="s">
        <v>7</v>
      </c>
    </row>
    <row r="15" spans="1:2" ht="17.25" outlineLevel="2" thickBot="1" x14ac:dyDescent="0.3">
      <c r="A15" s="6">
        <v>11020300</v>
      </c>
      <c r="B15" s="7" t="s">
        <v>8</v>
      </c>
    </row>
    <row r="16" spans="1:2" ht="33.75" outlineLevel="2" thickBot="1" x14ac:dyDescent="0.3">
      <c r="A16" s="10">
        <v>11020400</v>
      </c>
      <c r="B16" s="11" t="s">
        <v>221</v>
      </c>
    </row>
    <row r="17" spans="1:2" ht="33.75" outlineLevel="2" thickBot="1" x14ac:dyDescent="0.3">
      <c r="A17" s="10">
        <v>11020500</v>
      </c>
      <c r="B17" s="11" t="s">
        <v>222</v>
      </c>
    </row>
    <row r="18" spans="1:2" ht="18" thickBot="1" x14ac:dyDescent="0.35">
      <c r="A18" s="12">
        <v>13000000</v>
      </c>
      <c r="B18" s="13" t="s">
        <v>9</v>
      </c>
    </row>
    <row r="19" spans="1:2" ht="18" thickBot="1" x14ac:dyDescent="0.35">
      <c r="A19" s="12">
        <v>13020000</v>
      </c>
      <c r="B19" s="13" t="s">
        <v>10</v>
      </c>
    </row>
    <row r="20" spans="1:2" ht="33.75" outlineLevel="1" thickBot="1" x14ac:dyDescent="0.3">
      <c r="A20" s="14">
        <v>13020100</v>
      </c>
      <c r="B20" s="15" t="s">
        <v>11</v>
      </c>
    </row>
    <row r="21" spans="1:2" ht="33.75" outlineLevel="1" thickBot="1" x14ac:dyDescent="0.3">
      <c r="A21" s="14">
        <v>13020200</v>
      </c>
      <c r="B21" s="15" t="s">
        <v>12</v>
      </c>
    </row>
    <row r="22" spans="1:2" ht="50.25" outlineLevel="1" thickBot="1" x14ac:dyDescent="0.3">
      <c r="A22" s="14">
        <v>13020400</v>
      </c>
      <c r="B22" s="15" t="s">
        <v>13</v>
      </c>
    </row>
    <row r="23" spans="1:2" ht="18" thickBot="1" x14ac:dyDescent="0.35">
      <c r="A23" s="16">
        <v>13030000</v>
      </c>
      <c r="B23" s="17" t="s">
        <v>14</v>
      </c>
    </row>
    <row r="24" spans="1:2" ht="17.25" outlineLevel="1" thickBot="1" x14ac:dyDescent="0.3">
      <c r="A24" s="14">
        <v>13030100</v>
      </c>
      <c r="B24" s="15" t="s">
        <v>210</v>
      </c>
    </row>
    <row r="25" spans="1:2" ht="33.75" outlineLevel="1" thickBot="1" x14ac:dyDescent="0.3">
      <c r="A25" s="18">
        <v>13030600</v>
      </c>
      <c r="B25" s="19" t="s">
        <v>15</v>
      </c>
    </row>
    <row r="26" spans="1:2" ht="17.25" outlineLevel="1" thickBot="1" x14ac:dyDescent="0.3">
      <c r="A26" s="18">
        <v>13030700</v>
      </c>
      <c r="B26" s="20" t="s">
        <v>16</v>
      </c>
    </row>
    <row r="27" spans="1:2" ht="33.75" outlineLevel="1" thickBot="1" x14ac:dyDescent="0.3">
      <c r="A27" s="18">
        <v>13030800</v>
      </c>
      <c r="B27" s="20" t="s">
        <v>17</v>
      </c>
    </row>
    <row r="28" spans="1:2" ht="33.75" outlineLevel="1" thickBot="1" x14ac:dyDescent="0.3">
      <c r="A28" s="18">
        <v>13030900</v>
      </c>
      <c r="B28" s="20" t="s">
        <v>18</v>
      </c>
    </row>
    <row r="29" spans="1:2" ht="18" thickBot="1" x14ac:dyDescent="0.35">
      <c r="A29" s="21">
        <v>13050000</v>
      </c>
      <c r="B29" s="22" t="s">
        <v>19</v>
      </c>
    </row>
    <row r="30" spans="1:2" ht="17.25" outlineLevel="2" thickBot="1" x14ac:dyDescent="0.3">
      <c r="A30" s="18">
        <v>13050100</v>
      </c>
      <c r="B30" s="20" t="s">
        <v>20</v>
      </c>
    </row>
    <row r="31" spans="1:2" ht="50.25" outlineLevel="2" thickBot="1" x14ac:dyDescent="0.3">
      <c r="A31" s="23">
        <v>13050101</v>
      </c>
      <c r="B31" s="24" t="s">
        <v>21</v>
      </c>
    </row>
    <row r="32" spans="1:2" ht="33.75" outlineLevel="2" thickBot="1" x14ac:dyDescent="0.3">
      <c r="A32" s="25">
        <v>13050200</v>
      </c>
      <c r="B32" s="26" t="s">
        <v>22</v>
      </c>
    </row>
    <row r="33" spans="1:2" ht="33.75" outlineLevel="2" thickBot="1" x14ac:dyDescent="0.3">
      <c r="A33" s="14">
        <v>13050300</v>
      </c>
      <c r="B33" s="27" t="s">
        <v>187</v>
      </c>
    </row>
    <row r="34" spans="1:2" ht="50.25" outlineLevel="2" thickBot="1" x14ac:dyDescent="0.3">
      <c r="A34" s="25">
        <v>13050301</v>
      </c>
      <c r="B34" s="28" t="s">
        <v>24</v>
      </c>
    </row>
    <row r="35" spans="1:2" ht="17.25" outlineLevel="2" thickBot="1" x14ac:dyDescent="0.3">
      <c r="A35" s="47">
        <v>13050400</v>
      </c>
      <c r="B35" s="49" t="s">
        <v>23</v>
      </c>
    </row>
    <row r="36" spans="1:2" ht="33.75" outlineLevel="2" thickBot="1" x14ac:dyDescent="0.3">
      <c r="A36" s="14">
        <v>13050500</v>
      </c>
      <c r="B36" s="27" t="s">
        <v>188</v>
      </c>
    </row>
    <row r="37" spans="1:2" ht="33.75" outlineLevel="2" thickBot="1" x14ac:dyDescent="0.3">
      <c r="A37" s="47">
        <v>13050600</v>
      </c>
      <c r="B37" s="48" t="s">
        <v>25</v>
      </c>
    </row>
    <row r="38" spans="1:2" ht="17.25" thickBot="1" x14ac:dyDescent="0.3">
      <c r="A38" s="29">
        <v>14000000</v>
      </c>
      <c r="B38" s="30" t="s">
        <v>26</v>
      </c>
    </row>
    <row r="39" spans="1:2" ht="18" thickBot="1" x14ac:dyDescent="0.3">
      <c r="A39" s="31">
        <v>14010000</v>
      </c>
      <c r="B39" s="32" t="s">
        <v>27</v>
      </c>
    </row>
    <row r="40" spans="1:2" ht="17.25" hidden="1" outlineLevel="1" thickBot="1" x14ac:dyDescent="0.3">
      <c r="A40" s="14">
        <v>14010100</v>
      </c>
      <c r="B40" s="33" t="s">
        <v>28</v>
      </c>
    </row>
    <row r="41" spans="1:2" ht="17.25" hidden="1" outlineLevel="1" thickBot="1" x14ac:dyDescent="0.3">
      <c r="A41" s="25">
        <v>14010900</v>
      </c>
      <c r="B41" s="28" t="s">
        <v>29</v>
      </c>
    </row>
    <row r="42" spans="1:2" ht="35.25" collapsed="1" thickBot="1" x14ac:dyDescent="0.3">
      <c r="A42" s="4">
        <v>14020000</v>
      </c>
      <c r="B42" s="5" t="s">
        <v>30</v>
      </c>
    </row>
    <row r="43" spans="1:2" ht="33.75" hidden="1" outlineLevel="1" thickBot="1" x14ac:dyDescent="0.3">
      <c r="A43" s="14">
        <v>14020100</v>
      </c>
      <c r="B43" s="27" t="s">
        <v>31</v>
      </c>
    </row>
    <row r="44" spans="1:2" ht="16.5" hidden="1" outlineLevel="1" x14ac:dyDescent="0.25">
      <c r="A44" s="82">
        <v>14020200</v>
      </c>
      <c r="B44" s="34" t="s">
        <v>32</v>
      </c>
    </row>
    <row r="45" spans="1:2" ht="17.25" hidden="1" outlineLevel="1" thickBot="1" x14ac:dyDescent="0.3">
      <c r="A45" s="83"/>
      <c r="B45" s="26" t="s">
        <v>33</v>
      </c>
    </row>
    <row r="46" spans="1:2" ht="33.75" hidden="1" outlineLevel="1" thickBot="1" x14ac:dyDescent="0.3">
      <c r="A46" s="18">
        <v>14020300</v>
      </c>
      <c r="B46" s="20" t="s">
        <v>34</v>
      </c>
    </row>
    <row r="47" spans="1:2" ht="33.75" hidden="1" outlineLevel="1" thickBot="1" x14ac:dyDescent="0.3">
      <c r="A47" s="14">
        <v>14020400</v>
      </c>
      <c r="B47" s="27" t="s">
        <v>35</v>
      </c>
    </row>
    <row r="48" spans="1:2" ht="66.75" hidden="1" outlineLevel="1" thickBot="1" x14ac:dyDescent="0.3">
      <c r="A48" s="25">
        <v>14020600</v>
      </c>
      <c r="B48" s="35" t="s">
        <v>36</v>
      </c>
    </row>
    <row r="49" spans="1:2" ht="50.25" hidden="1" outlineLevel="1" thickBot="1" x14ac:dyDescent="0.3">
      <c r="A49" s="18">
        <v>14020700</v>
      </c>
      <c r="B49" s="19" t="s">
        <v>37</v>
      </c>
    </row>
    <row r="50" spans="1:2" ht="33.75" hidden="1" outlineLevel="1" thickBot="1" x14ac:dyDescent="0.3">
      <c r="A50" s="14">
        <v>14021000</v>
      </c>
      <c r="B50" s="15" t="s">
        <v>38</v>
      </c>
    </row>
    <row r="51" spans="1:2" ht="33.75" hidden="1" outlineLevel="1" thickBot="1" x14ac:dyDescent="0.3">
      <c r="A51" s="14">
        <v>14021100</v>
      </c>
      <c r="B51" s="27" t="s">
        <v>39</v>
      </c>
    </row>
    <row r="52" spans="1:2" ht="83.25" hidden="1" outlineLevel="1" thickBot="1" x14ac:dyDescent="0.3">
      <c r="A52" s="25">
        <v>14021400</v>
      </c>
      <c r="B52" s="26" t="s">
        <v>40</v>
      </c>
    </row>
    <row r="53" spans="1:2" ht="33.75" hidden="1" outlineLevel="1" thickBot="1" x14ac:dyDescent="0.3">
      <c r="A53" s="25">
        <v>14021600</v>
      </c>
      <c r="B53" s="26" t="s">
        <v>41</v>
      </c>
    </row>
    <row r="54" spans="1:2" ht="33.75" hidden="1" outlineLevel="1" thickBot="1" x14ac:dyDescent="0.3">
      <c r="A54" s="25">
        <v>14021700</v>
      </c>
      <c r="B54" s="26" t="s">
        <v>42</v>
      </c>
    </row>
    <row r="55" spans="1:2" ht="33.75" hidden="1" outlineLevel="1" thickBot="1" x14ac:dyDescent="0.3">
      <c r="A55" s="25">
        <v>14021800</v>
      </c>
      <c r="B55" s="26" t="s">
        <v>43</v>
      </c>
    </row>
    <row r="56" spans="1:2" ht="99.75" hidden="1" outlineLevel="1" thickBot="1" x14ac:dyDescent="0.3">
      <c r="A56" s="36">
        <v>14021900</v>
      </c>
      <c r="B56" s="28" t="s">
        <v>44</v>
      </c>
    </row>
    <row r="57" spans="1:2" ht="52.5" collapsed="1" thickBot="1" x14ac:dyDescent="0.3">
      <c r="A57" s="4">
        <v>14030000</v>
      </c>
      <c r="B57" s="5" t="s">
        <v>45</v>
      </c>
    </row>
    <row r="58" spans="1:2" ht="17.25" hidden="1" outlineLevel="1" thickBot="1" x14ac:dyDescent="0.3">
      <c r="A58" s="14">
        <v>14030100</v>
      </c>
      <c r="B58" s="27" t="s">
        <v>46</v>
      </c>
    </row>
    <row r="59" spans="1:2" ht="33.75" hidden="1" outlineLevel="1" thickBot="1" x14ac:dyDescent="0.3">
      <c r="A59" s="37">
        <v>14030200</v>
      </c>
      <c r="B59" s="35" t="s">
        <v>47</v>
      </c>
    </row>
    <row r="60" spans="1:2" ht="33.75" hidden="1" outlineLevel="1" thickBot="1" x14ac:dyDescent="0.3">
      <c r="A60" s="25">
        <v>14030300</v>
      </c>
      <c r="B60" s="35" t="s">
        <v>48</v>
      </c>
    </row>
    <row r="61" spans="1:2" ht="33.75" hidden="1" outlineLevel="1" thickBot="1" x14ac:dyDescent="0.3">
      <c r="A61" s="38">
        <v>14030400</v>
      </c>
      <c r="B61" s="33" t="s">
        <v>49</v>
      </c>
    </row>
    <row r="62" spans="1:2" ht="66.75" hidden="1" outlineLevel="1" thickBot="1" x14ac:dyDescent="0.3">
      <c r="A62" s="14">
        <v>14030600</v>
      </c>
      <c r="B62" s="15" t="s">
        <v>50</v>
      </c>
    </row>
    <row r="63" spans="1:2" ht="66.75" hidden="1" outlineLevel="1" thickBot="1" x14ac:dyDescent="0.3">
      <c r="A63" s="25">
        <v>14030700</v>
      </c>
      <c r="B63" s="35" t="s">
        <v>51</v>
      </c>
    </row>
    <row r="64" spans="1:2" ht="50.25" hidden="1" outlineLevel="1" thickBot="1" x14ac:dyDescent="0.3">
      <c r="A64" s="25">
        <v>14030800</v>
      </c>
      <c r="B64" s="35" t="s">
        <v>52</v>
      </c>
    </row>
    <row r="65" spans="1:2" ht="33.75" hidden="1" outlineLevel="1" thickBot="1" x14ac:dyDescent="0.3">
      <c r="A65" s="14">
        <v>14030900</v>
      </c>
      <c r="B65" s="15" t="s">
        <v>53</v>
      </c>
    </row>
    <row r="66" spans="1:2" ht="50.25" hidden="1" outlineLevel="1" thickBot="1" x14ac:dyDescent="0.3">
      <c r="A66" s="36">
        <v>14031000</v>
      </c>
      <c r="B66" s="28" t="s">
        <v>54</v>
      </c>
    </row>
    <row r="67" spans="1:2" ht="33.75" hidden="1" outlineLevel="1" thickBot="1" x14ac:dyDescent="0.3">
      <c r="A67" s="14">
        <v>14031100</v>
      </c>
      <c r="B67" s="27" t="s">
        <v>55</v>
      </c>
    </row>
    <row r="68" spans="1:2" ht="83.25" hidden="1" outlineLevel="1" thickBot="1" x14ac:dyDescent="0.3">
      <c r="A68" s="14">
        <v>14031500</v>
      </c>
      <c r="B68" s="27" t="s">
        <v>56</v>
      </c>
    </row>
    <row r="69" spans="1:2" ht="33.75" hidden="1" outlineLevel="1" thickBot="1" x14ac:dyDescent="0.3">
      <c r="A69" s="25">
        <v>14031600</v>
      </c>
      <c r="B69" s="26" t="s">
        <v>57</v>
      </c>
    </row>
    <row r="70" spans="1:2" ht="33.75" hidden="1" outlineLevel="1" thickBot="1" x14ac:dyDescent="0.3">
      <c r="A70" s="14">
        <v>14031700</v>
      </c>
      <c r="B70" s="15" t="s">
        <v>58</v>
      </c>
    </row>
    <row r="71" spans="1:2" ht="33.75" hidden="1" outlineLevel="1" thickBot="1" x14ac:dyDescent="0.3">
      <c r="A71" s="25">
        <v>14031800</v>
      </c>
      <c r="B71" s="35" t="s">
        <v>59</v>
      </c>
    </row>
    <row r="72" spans="1:2" ht="99.75" hidden="1" outlineLevel="1" thickBot="1" x14ac:dyDescent="0.3">
      <c r="A72" s="36">
        <v>14031900</v>
      </c>
      <c r="B72" s="28" t="s">
        <v>60</v>
      </c>
    </row>
    <row r="73" spans="1:2" ht="33.75" collapsed="1" thickBot="1" x14ac:dyDescent="0.3">
      <c r="A73" s="2">
        <v>15000000</v>
      </c>
      <c r="B73" s="3" t="s">
        <v>61</v>
      </c>
    </row>
    <row r="74" spans="1:2" ht="18" thickBot="1" x14ac:dyDescent="0.3">
      <c r="A74" s="4">
        <v>15010000</v>
      </c>
      <c r="B74" s="5" t="s">
        <v>62</v>
      </c>
    </row>
    <row r="75" spans="1:2" ht="33.75" hidden="1" outlineLevel="1" thickBot="1" x14ac:dyDescent="0.3">
      <c r="A75" s="14">
        <v>15010100</v>
      </c>
      <c r="B75" s="15" t="s">
        <v>63</v>
      </c>
    </row>
    <row r="76" spans="1:2" ht="33.75" hidden="1" outlineLevel="1" thickBot="1" x14ac:dyDescent="0.3">
      <c r="A76" s="14">
        <v>15010200</v>
      </c>
      <c r="B76" s="27" t="s">
        <v>64</v>
      </c>
    </row>
    <row r="77" spans="1:2" ht="17.25" hidden="1" outlineLevel="1" thickBot="1" x14ac:dyDescent="0.3">
      <c r="A77" s="36">
        <v>15010300</v>
      </c>
      <c r="B77" s="28" t="s">
        <v>65</v>
      </c>
    </row>
    <row r="78" spans="1:2" ht="50.25" hidden="1" outlineLevel="1" thickBot="1" x14ac:dyDescent="0.3">
      <c r="A78" s="18">
        <v>15010500</v>
      </c>
      <c r="B78" s="19" t="s">
        <v>66</v>
      </c>
    </row>
    <row r="79" spans="1:2" ht="18" collapsed="1" thickBot="1" x14ac:dyDescent="0.3">
      <c r="A79" s="4">
        <v>15020000</v>
      </c>
      <c r="B79" s="5" t="s">
        <v>67</v>
      </c>
    </row>
    <row r="80" spans="1:2" ht="33.75" hidden="1" outlineLevel="1" thickBot="1" x14ac:dyDescent="0.3">
      <c r="A80" s="14">
        <v>15020100</v>
      </c>
      <c r="B80" s="15" t="s">
        <v>68</v>
      </c>
    </row>
    <row r="81" spans="1:2" ht="33.75" hidden="1" outlineLevel="1" thickBot="1" x14ac:dyDescent="0.3">
      <c r="A81" s="36">
        <v>15020200</v>
      </c>
      <c r="B81" s="28" t="s">
        <v>69</v>
      </c>
    </row>
    <row r="82" spans="1:2" ht="35.25" collapsed="1" thickBot="1" x14ac:dyDescent="0.3">
      <c r="A82" s="31">
        <v>15030000</v>
      </c>
      <c r="B82" s="32" t="s">
        <v>70</v>
      </c>
    </row>
    <row r="83" spans="1:2" ht="33.75" hidden="1" outlineLevel="1" thickBot="1" x14ac:dyDescent="0.3">
      <c r="A83" s="36">
        <v>15030100</v>
      </c>
      <c r="B83" s="28" t="s">
        <v>71</v>
      </c>
    </row>
    <row r="84" spans="1:2" ht="33.75" hidden="1" outlineLevel="1" thickBot="1" x14ac:dyDescent="0.3">
      <c r="A84" s="36">
        <v>15030200</v>
      </c>
      <c r="B84" s="28" t="s">
        <v>72</v>
      </c>
    </row>
    <row r="85" spans="1:2" ht="33.75" hidden="1" outlineLevel="1" thickBot="1" x14ac:dyDescent="0.3">
      <c r="A85" s="36">
        <v>15030300</v>
      </c>
      <c r="B85" s="28" t="s">
        <v>73</v>
      </c>
    </row>
    <row r="86" spans="1:2" ht="17.25" hidden="1" outlineLevel="1" thickBot="1" x14ac:dyDescent="0.3">
      <c r="A86" s="36">
        <v>15030400</v>
      </c>
      <c r="B86" s="28" t="s">
        <v>74</v>
      </c>
    </row>
    <row r="87" spans="1:2" ht="33.75" hidden="1" outlineLevel="1" thickBot="1" x14ac:dyDescent="0.3">
      <c r="A87" s="36">
        <v>15030500</v>
      </c>
      <c r="B87" s="28" t="s">
        <v>75</v>
      </c>
    </row>
    <row r="88" spans="1:2" ht="17.25" collapsed="1" thickBot="1" x14ac:dyDescent="0.3">
      <c r="A88" s="29">
        <v>15040000</v>
      </c>
      <c r="B88" s="30" t="s">
        <v>76</v>
      </c>
    </row>
    <row r="89" spans="1:2" ht="33.75" hidden="1" outlineLevel="1" thickBot="1" x14ac:dyDescent="0.3">
      <c r="A89" s="36">
        <v>15040100</v>
      </c>
      <c r="B89" s="28" t="s">
        <v>77</v>
      </c>
    </row>
    <row r="90" spans="1:2" ht="33.75" hidden="1" outlineLevel="1" thickBot="1" x14ac:dyDescent="0.3">
      <c r="A90" s="36">
        <v>15040200</v>
      </c>
      <c r="B90" s="28" t="s">
        <v>78</v>
      </c>
    </row>
    <row r="91" spans="1:2" ht="17.25" collapsed="1" thickBot="1" x14ac:dyDescent="0.3">
      <c r="A91" s="29">
        <v>18000000</v>
      </c>
      <c r="B91" s="30" t="s">
        <v>79</v>
      </c>
    </row>
    <row r="92" spans="1:2" ht="18" thickBot="1" x14ac:dyDescent="0.3">
      <c r="A92" s="31">
        <v>18010000</v>
      </c>
      <c r="B92" s="32" t="s">
        <v>80</v>
      </c>
    </row>
    <row r="93" spans="1:2" ht="17.25" hidden="1" outlineLevel="1" thickBot="1" x14ac:dyDescent="0.3">
      <c r="A93" s="36">
        <v>18010100</v>
      </c>
      <c r="B93" s="28" t="s">
        <v>81</v>
      </c>
    </row>
    <row r="94" spans="1:2" ht="17.25" hidden="1" outlineLevel="1" thickBot="1" x14ac:dyDescent="0.3">
      <c r="A94" s="36">
        <v>18010200</v>
      </c>
      <c r="B94" s="28" t="s">
        <v>82</v>
      </c>
    </row>
    <row r="95" spans="1:2" ht="18" collapsed="1" thickBot="1" x14ac:dyDescent="0.3">
      <c r="A95" s="31">
        <v>18040000</v>
      </c>
      <c r="B95" s="32" t="s">
        <v>83</v>
      </c>
    </row>
    <row r="96" spans="1:2" ht="33.75" outlineLevel="1" thickBot="1" x14ac:dyDescent="0.3">
      <c r="A96" s="36">
        <v>18040100</v>
      </c>
      <c r="B96" s="28" t="s">
        <v>84</v>
      </c>
    </row>
    <row r="97" spans="1:2" ht="18" thickBot="1" x14ac:dyDescent="0.3">
      <c r="A97" s="31">
        <v>18050000</v>
      </c>
      <c r="B97" s="32" t="s">
        <v>85</v>
      </c>
    </row>
    <row r="98" spans="1:2" ht="17.25" outlineLevel="1" thickBot="1" x14ac:dyDescent="0.3">
      <c r="A98" s="25">
        <v>18050100</v>
      </c>
      <c r="B98" s="26" t="s">
        <v>86</v>
      </c>
    </row>
    <row r="99" spans="1:2" ht="17.25" outlineLevel="1" thickBot="1" x14ac:dyDescent="0.3">
      <c r="A99" s="25">
        <v>18050200</v>
      </c>
      <c r="B99" s="26" t="s">
        <v>87</v>
      </c>
    </row>
    <row r="100" spans="1:2" ht="66.75" outlineLevel="1" thickBot="1" x14ac:dyDescent="0.3">
      <c r="A100" s="25">
        <v>18050400</v>
      </c>
      <c r="B100" s="26" t="s">
        <v>88</v>
      </c>
    </row>
    <row r="101" spans="1:2" ht="18" thickBot="1" x14ac:dyDescent="0.3">
      <c r="A101" s="31">
        <v>18060000</v>
      </c>
      <c r="B101" s="32" t="s">
        <v>89</v>
      </c>
    </row>
    <row r="102" spans="1:2" ht="17.25" hidden="1" outlineLevel="1" thickBot="1" x14ac:dyDescent="0.3">
      <c r="A102" s="36">
        <v>18060100</v>
      </c>
      <c r="B102" s="28" t="s">
        <v>90</v>
      </c>
    </row>
    <row r="103" spans="1:2" ht="17.25" hidden="1" outlineLevel="1" thickBot="1" x14ac:dyDescent="0.3">
      <c r="A103" s="36">
        <v>18060200</v>
      </c>
      <c r="B103" s="28" t="s">
        <v>91</v>
      </c>
    </row>
    <row r="104" spans="1:2" ht="18" collapsed="1" thickBot="1" x14ac:dyDescent="0.3">
      <c r="A104" s="31">
        <v>19000000</v>
      </c>
      <c r="B104" s="32" t="s">
        <v>92</v>
      </c>
    </row>
    <row r="105" spans="1:2" ht="18" thickBot="1" x14ac:dyDescent="0.3">
      <c r="A105" s="39">
        <v>19010000</v>
      </c>
      <c r="B105" s="40" t="s">
        <v>93</v>
      </c>
    </row>
    <row r="106" spans="1:2" ht="17.25" outlineLevel="1" thickBot="1" x14ac:dyDescent="0.3">
      <c r="A106" s="36">
        <v>19010100</v>
      </c>
      <c r="B106" s="28" t="s">
        <v>93</v>
      </c>
    </row>
    <row r="107" spans="1:2" ht="66.75" outlineLevel="1" thickBot="1" x14ac:dyDescent="0.3">
      <c r="A107" s="6">
        <v>19010400</v>
      </c>
      <c r="B107" s="33" t="s">
        <v>94</v>
      </c>
    </row>
    <row r="108" spans="1:2" ht="33.75" outlineLevel="1" thickBot="1" x14ac:dyDescent="0.3">
      <c r="A108" s="37">
        <v>19010600</v>
      </c>
      <c r="B108" s="35" t="s">
        <v>95</v>
      </c>
    </row>
    <row r="109" spans="1:2" ht="66.75" outlineLevel="1" thickBot="1" x14ac:dyDescent="0.3">
      <c r="A109" s="18">
        <v>19010700</v>
      </c>
      <c r="B109" s="19" t="s">
        <v>96</v>
      </c>
    </row>
    <row r="110" spans="1:2" ht="35.25" thickBot="1" x14ac:dyDescent="0.3">
      <c r="A110" s="4">
        <v>19040000</v>
      </c>
      <c r="B110" s="5" t="s">
        <v>97</v>
      </c>
    </row>
    <row r="111" spans="1:2" ht="33.75" hidden="1" outlineLevel="1" thickBot="1" x14ac:dyDescent="0.3">
      <c r="A111" s="6">
        <v>19040100</v>
      </c>
      <c r="B111" s="7" t="s">
        <v>97</v>
      </c>
    </row>
    <row r="112" spans="1:2" ht="35.25" collapsed="1" thickBot="1" x14ac:dyDescent="0.3">
      <c r="A112" s="4">
        <v>19060000</v>
      </c>
      <c r="B112" s="5" t="s">
        <v>98</v>
      </c>
    </row>
    <row r="113" spans="1:2" ht="33.75" hidden="1" outlineLevel="1" thickBot="1" x14ac:dyDescent="0.3">
      <c r="A113" s="6">
        <v>19060100</v>
      </c>
      <c r="B113" s="7" t="s">
        <v>99</v>
      </c>
    </row>
    <row r="114" spans="1:2" ht="33.75" hidden="1" outlineLevel="1" thickBot="1" x14ac:dyDescent="0.3">
      <c r="A114" s="6">
        <v>19060200</v>
      </c>
      <c r="B114" s="7" t="s">
        <v>100</v>
      </c>
    </row>
    <row r="115" spans="1:2" ht="17.25" collapsed="1" thickBot="1" x14ac:dyDescent="0.3">
      <c r="A115" s="41">
        <v>20000000</v>
      </c>
      <c r="B115" s="42" t="s">
        <v>101</v>
      </c>
    </row>
    <row r="116" spans="1:2" ht="33.75" thickBot="1" x14ac:dyDescent="0.3">
      <c r="A116" s="2">
        <v>21000000</v>
      </c>
      <c r="B116" s="3" t="s">
        <v>102</v>
      </c>
    </row>
    <row r="117" spans="1:2" ht="35.25" thickBot="1" x14ac:dyDescent="0.3">
      <c r="A117" s="4">
        <v>21010000</v>
      </c>
      <c r="B117" s="5" t="s">
        <v>103</v>
      </c>
    </row>
    <row r="118" spans="1:2" ht="66.75" outlineLevel="1" thickBot="1" x14ac:dyDescent="0.3">
      <c r="A118" s="38">
        <v>21010100</v>
      </c>
      <c r="B118" s="33" t="s">
        <v>104</v>
      </c>
    </row>
    <row r="119" spans="1:2" ht="18" thickBot="1" x14ac:dyDescent="0.3">
      <c r="A119" s="31">
        <v>21080000</v>
      </c>
      <c r="B119" s="32" t="s">
        <v>105</v>
      </c>
    </row>
    <row r="120" spans="1:2" ht="50.25" outlineLevel="1" thickBot="1" x14ac:dyDescent="0.3">
      <c r="A120" s="25">
        <v>21080600</v>
      </c>
      <c r="B120" s="35" t="s">
        <v>106</v>
      </c>
    </row>
    <row r="121" spans="1:2" ht="33.75" outlineLevel="1" thickBot="1" x14ac:dyDescent="0.3">
      <c r="A121" s="18">
        <v>21080800</v>
      </c>
      <c r="B121" s="20" t="s">
        <v>107</v>
      </c>
    </row>
    <row r="122" spans="1:2" ht="17.25" outlineLevel="1" thickBot="1" x14ac:dyDescent="0.3">
      <c r="A122" s="14">
        <v>21080900</v>
      </c>
      <c r="B122" s="15" t="s">
        <v>220</v>
      </c>
    </row>
    <row r="123" spans="1:2" ht="17.25" outlineLevel="1" thickBot="1" x14ac:dyDescent="0.3">
      <c r="A123" s="14">
        <v>21081000</v>
      </c>
      <c r="B123" s="15" t="s">
        <v>226</v>
      </c>
    </row>
    <row r="124" spans="1:2" ht="17.25" outlineLevel="1" thickBot="1" x14ac:dyDescent="0.3">
      <c r="A124" s="25">
        <v>21081100</v>
      </c>
      <c r="B124" s="26" t="s">
        <v>219</v>
      </c>
    </row>
    <row r="125" spans="1:2" ht="17.25" outlineLevel="1" thickBot="1" x14ac:dyDescent="0.3">
      <c r="A125" s="18">
        <v>21081101</v>
      </c>
      <c r="B125" s="20" t="s">
        <v>219</v>
      </c>
    </row>
    <row r="126" spans="1:2" ht="66.75" outlineLevel="1" thickBot="1" x14ac:dyDescent="0.3">
      <c r="A126" s="18">
        <v>21081102</v>
      </c>
      <c r="B126" s="20" t="s">
        <v>108</v>
      </c>
    </row>
    <row r="127" spans="1:2" ht="83.25" outlineLevel="1" thickBot="1" x14ac:dyDescent="0.3">
      <c r="A127" s="18">
        <v>21081103</v>
      </c>
      <c r="B127" s="20" t="s">
        <v>109</v>
      </c>
    </row>
    <row r="128" spans="1:2" ht="50.25" outlineLevel="1" thickBot="1" x14ac:dyDescent="0.3">
      <c r="A128" s="6">
        <v>21081200</v>
      </c>
      <c r="B128" s="7" t="s">
        <v>110</v>
      </c>
    </row>
    <row r="129" spans="1:2" ht="33.75" outlineLevel="1" thickBot="1" x14ac:dyDescent="0.3">
      <c r="A129" s="14">
        <v>21081300</v>
      </c>
      <c r="B129" s="27" t="s">
        <v>111</v>
      </c>
    </row>
    <row r="130" spans="1:2" ht="33.75" outlineLevel="1" thickBot="1" x14ac:dyDescent="0.3">
      <c r="A130" s="25">
        <v>21081400</v>
      </c>
      <c r="B130" s="35" t="s">
        <v>112</v>
      </c>
    </row>
    <row r="131" spans="1:2" ht="17.25" outlineLevel="1" thickBot="1" x14ac:dyDescent="0.3">
      <c r="A131" s="25">
        <v>21081600</v>
      </c>
      <c r="B131" s="26" t="s">
        <v>219</v>
      </c>
    </row>
    <row r="132" spans="1:2" ht="50.25" thickBot="1" x14ac:dyDescent="0.3">
      <c r="A132" s="41">
        <v>22000000</v>
      </c>
      <c r="B132" s="42" t="s">
        <v>113</v>
      </c>
    </row>
    <row r="133" spans="1:2" ht="35.25" thickBot="1" x14ac:dyDescent="0.3">
      <c r="A133" s="4">
        <v>22010000</v>
      </c>
      <c r="B133" s="5" t="s">
        <v>114</v>
      </c>
    </row>
    <row r="134" spans="1:2" ht="83.25" hidden="1" outlineLevel="1" thickBot="1" x14ac:dyDescent="0.3">
      <c r="A134" s="18">
        <v>22010200</v>
      </c>
      <c r="B134" s="19" t="s">
        <v>115</v>
      </c>
    </row>
    <row r="135" spans="1:2" ht="50.25" hidden="1" outlineLevel="1" thickBot="1" x14ac:dyDescent="0.3">
      <c r="A135" s="18">
        <v>22010700</v>
      </c>
      <c r="B135" s="19" t="s">
        <v>116</v>
      </c>
    </row>
    <row r="136" spans="1:2" ht="50.25" hidden="1" outlineLevel="1" thickBot="1" x14ac:dyDescent="0.3">
      <c r="A136" s="14">
        <v>22011000</v>
      </c>
      <c r="B136" s="15" t="s">
        <v>117</v>
      </c>
    </row>
    <row r="137" spans="1:2" ht="50.25" hidden="1" outlineLevel="1" thickBot="1" x14ac:dyDescent="0.3">
      <c r="A137" s="25">
        <v>22011100</v>
      </c>
      <c r="B137" s="35" t="s">
        <v>118</v>
      </c>
    </row>
    <row r="138" spans="1:2" ht="33.75" hidden="1" outlineLevel="1" thickBot="1" x14ac:dyDescent="0.3">
      <c r="A138" s="6">
        <v>22012100</v>
      </c>
      <c r="B138" s="7" t="s">
        <v>119</v>
      </c>
    </row>
    <row r="139" spans="1:2" ht="33.75" hidden="1" outlineLevel="1" thickBot="1" x14ac:dyDescent="0.3">
      <c r="A139" s="18">
        <v>22012500</v>
      </c>
      <c r="B139" s="20" t="s">
        <v>120</v>
      </c>
    </row>
    <row r="140" spans="1:2" ht="35.25" collapsed="1" thickBot="1" x14ac:dyDescent="0.35">
      <c r="A140" s="12">
        <v>22040000</v>
      </c>
      <c r="B140" s="43" t="s">
        <v>121</v>
      </c>
    </row>
    <row r="141" spans="1:2" ht="34.5" thickBot="1" x14ac:dyDescent="0.35">
      <c r="A141" s="14">
        <v>22040100</v>
      </c>
      <c r="B141" s="27" t="s">
        <v>122</v>
      </c>
    </row>
    <row r="142" spans="1:2" ht="33.75" thickBot="1" x14ac:dyDescent="0.3">
      <c r="A142" s="14">
        <v>22040200</v>
      </c>
      <c r="B142" s="27" t="s">
        <v>123</v>
      </c>
    </row>
    <row r="143" spans="1:2" ht="18" thickBot="1" x14ac:dyDescent="0.3">
      <c r="A143" s="39">
        <v>22070000</v>
      </c>
      <c r="B143" s="40" t="s">
        <v>124</v>
      </c>
    </row>
    <row r="144" spans="1:2" ht="69.75" thickBot="1" x14ac:dyDescent="0.3">
      <c r="A144" s="39">
        <v>22080000</v>
      </c>
      <c r="B144" s="40" t="s">
        <v>125</v>
      </c>
    </row>
    <row r="145" spans="1:2" ht="33.75" hidden="1" outlineLevel="1" thickBot="1" x14ac:dyDescent="0.3">
      <c r="A145" s="14">
        <v>22080100</v>
      </c>
      <c r="B145" s="15" t="s">
        <v>126</v>
      </c>
    </row>
    <row r="146" spans="1:2" ht="33.75" hidden="1" outlineLevel="1" thickBot="1" x14ac:dyDescent="0.3">
      <c r="A146" s="25">
        <v>22080200</v>
      </c>
      <c r="B146" s="35" t="s">
        <v>127</v>
      </c>
    </row>
    <row r="147" spans="1:2" ht="33.75" hidden="1" outlineLevel="1" thickBot="1" x14ac:dyDescent="0.3">
      <c r="A147" s="25">
        <v>22080300</v>
      </c>
      <c r="B147" s="35" t="s">
        <v>128</v>
      </c>
    </row>
    <row r="148" spans="1:2" ht="66.75" hidden="1" outlineLevel="1" thickBot="1" x14ac:dyDescent="0.3">
      <c r="A148" s="6">
        <v>22080400</v>
      </c>
      <c r="B148" s="7" t="s">
        <v>129</v>
      </c>
    </row>
    <row r="149" spans="1:2" ht="66.75" hidden="1" outlineLevel="1" thickBot="1" x14ac:dyDescent="0.3">
      <c r="A149" s="6">
        <v>22080600</v>
      </c>
      <c r="B149" s="7" t="s">
        <v>130</v>
      </c>
    </row>
    <row r="150" spans="1:2" ht="18" collapsed="1" thickBot="1" x14ac:dyDescent="0.3">
      <c r="A150" s="39">
        <v>22090000</v>
      </c>
      <c r="B150" s="40" t="s">
        <v>131</v>
      </c>
    </row>
    <row r="151" spans="1:2" ht="83.25" hidden="1" outlineLevel="1" thickBot="1" x14ac:dyDescent="0.3">
      <c r="A151" s="38">
        <v>22090100</v>
      </c>
      <c r="B151" s="44" t="s">
        <v>132</v>
      </c>
    </row>
    <row r="152" spans="1:2" ht="165.75" hidden="1" outlineLevel="1" thickBot="1" x14ac:dyDescent="0.3">
      <c r="A152" s="38">
        <v>22090200</v>
      </c>
      <c r="B152" s="44" t="s">
        <v>133</v>
      </c>
    </row>
    <row r="153" spans="1:2" ht="132.75" hidden="1" outlineLevel="1" thickBot="1" x14ac:dyDescent="0.3">
      <c r="A153" s="36">
        <v>22090300</v>
      </c>
      <c r="B153" s="45" t="s">
        <v>134</v>
      </c>
    </row>
    <row r="154" spans="1:2" ht="99.75" hidden="1" outlineLevel="1" thickBot="1" x14ac:dyDescent="0.3">
      <c r="A154" s="36">
        <v>22090400</v>
      </c>
      <c r="B154" s="45" t="s">
        <v>135</v>
      </c>
    </row>
    <row r="155" spans="1:2" ht="66.75" hidden="1" outlineLevel="1" thickBot="1" x14ac:dyDescent="0.3">
      <c r="A155" s="36">
        <v>22090500</v>
      </c>
      <c r="B155" s="45" t="s">
        <v>136</v>
      </c>
    </row>
    <row r="156" spans="1:2" ht="66.75" hidden="1" outlineLevel="1" thickBot="1" x14ac:dyDescent="0.3">
      <c r="A156" s="25">
        <v>22090600</v>
      </c>
      <c r="B156" s="35" t="s">
        <v>137</v>
      </c>
    </row>
    <row r="157" spans="1:2" ht="33.75" hidden="1" outlineLevel="1" thickBot="1" x14ac:dyDescent="0.3">
      <c r="A157" s="36">
        <v>22090700</v>
      </c>
      <c r="B157" s="28" t="s">
        <v>138</v>
      </c>
    </row>
    <row r="158" spans="1:2" ht="52.5" collapsed="1" thickBot="1" x14ac:dyDescent="0.35">
      <c r="A158" s="21">
        <v>22110000</v>
      </c>
      <c r="B158" s="46" t="s">
        <v>139</v>
      </c>
    </row>
    <row r="159" spans="1:2" ht="18" thickBot="1" x14ac:dyDescent="0.35">
      <c r="A159" s="21">
        <v>22120000</v>
      </c>
      <c r="B159" s="46" t="s">
        <v>140</v>
      </c>
    </row>
    <row r="160" spans="1:2" ht="17.25" hidden="1" outlineLevel="1" thickBot="1" x14ac:dyDescent="0.3">
      <c r="A160" s="18">
        <v>22120100</v>
      </c>
      <c r="B160" s="19" t="s">
        <v>141</v>
      </c>
    </row>
    <row r="161" spans="1:2" ht="33.75" hidden="1" outlineLevel="1" thickBot="1" x14ac:dyDescent="0.3">
      <c r="A161" s="18">
        <v>22120200</v>
      </c>
      <c r="B161" s="19" t="s">
        <v>142</v>
      </c>
    </row>
    <row r="162" spans="1:2" ht="33.75" hidden="1" outlineLevel="1" thickBot="1" x14ac:dyDescent="0.3">
      <c r="A162" s="18">
        <v>22120300</v>
      </c>
      <c r="B162" s="19" t="s">
        <v>143</v>
      </c>
    </row>
    <row r="163" spans="1:2" ht="33.75" hidden="1" outlineLevel="1" thickBot="1" x14ac:dyDescent="0.3">
      <c r="A163" s="18">
        <v>22120400</v>
      </c>
      <c r="B163" s="19" t="s">
        <v>144</v>
      </c>
    </row>
    <row r="164" spans="1:2" ht="66.75" hidden="1" outlineLevel="1" thickBot="1" x14ac:dyDescent="0.3">
      <c r="A164" s="18">
        <v>22120500</v>
      </c>
      <c r="B164" s="19" t="s">
        <v>145</v>
      </c>
    </row>
    <row r="165" spans="1:2" ht="35.25" collapsed="1" thickBot="1" x14ac:dyDescent="0.35">
      <c r="A165" s="21">
        <v>22130000</v>
      </c>
      <c r="B165" s="46" t="s">
        <v>146</v>
      </c>
    </row>
    <row r="166" spans="1:2" ht="17.25" thickBot="1" x14ac:dyDescent="0.3">
      <c r="A166" s="41">
        <v>24000000</v>
      </c>
      <c r="B166" s="42" t="s">
        <v>147</v>
      </c>
    </row>
    <row r="167" spans="1:2" ht="52.5" thickBot="1" x14ac:dyDescent="0.3">
      <c r="A167" s="4">
        <v>24010000</v>
      </c>
      <c r="B167" s="5" t="s">
        <v>148</v>
      </c>
    </row>
    <row r="168" spans="1:2" ht="33.75" hidden="1" outlineLevel="1" thickBot="1" x14ac:dyDescent="0.3">
      <c r="A168" s="18">
        <v>24010100</v>
      </c>
      <c r="B168" s="19" t="s">
        <v>149</v>
      </c>
    </row>
    <row r="169" spans="1:2" ht="66.75" hidden="1" outlineLevel="1" thickBot="1" x14ac:dyDescent="0.3">
      <c r="A169" s="14">
        <v>24010200</v>
      </c>
      <c r="B169" s="15" t="s">
        <v>150</v>
      </c>
    </row>
    <row r="170" spans="1:2" ht="33.75" hidden="1" outlineLevel="1" thickBot="1" x14ac:dyDescent="0.3">
      <c r="A170" s="14">
        <v>24010300</v>
      </c>
      <c r="B170" s="15" t="s">
        <v>151</v>
      </c>
    </row>
    <row r="171" spans="1:2" ht="50.25" hidden="1" outlineLevel="1" thickBot="1" x14ac:dyDescent="0.3">
      <c r="A171" s="25">
        <v>24010400</v>
      </c>
      <c r="B171" s="35" t="s">
        <v>152</v>
      </c>
    </row>
    <row r="172" spans="1:2" ht="18" collapsed="1" thickBot="1" x14ac:dyDescent="0.3">
      <c r="A172" s="39">
        <v>24060000</v>
      </c>
      <c r="B172" s="40" t="s">
        <v>153</v>
      </c>
    </row>
    <row r="173" spans="1:2" ht="33.75" hidden="1" outlineLevel="1" thickBot="1" x14ac:dyDescent="0.3">
      <c r="A173" s="14">
        <v>24060300</v>
      </c>
      <c r="B173" s="27" t="s">
        <v>154</v>
      </c>
    </row>
    <row r="174" spans="1:2" ht="83.25" hidden="1" outlineLevel="1" thickBot="1" x14ac:dyDescent="0.3">
      <c r="A174" s="14">
        <v>24060301</v>
      </c>
      <c r="B174" s="27" t="s">
        <v>155</v>
      </c>
    </row>
    <row r="175" spans="1:2" ht="83.25" hidden="1" outlineLevel="1" thickBot="1" x14ac:dyDescent="0.3">
      <c r="A175" s="14">
        <v>24060302</v>
      </c>
      <c r="B175" s="27" t="s">
        <v>156</v>
      </c>
    </row>
    <row r="176" spans="1:2" ht="33.75" hidden="1" outlineLevel="1" thickBot="1" x14ac:dyDescent="0.3">
      <c r="A176" s="14">
        <v>24060400</v>
      </c>
      <c r="B176" s="27" t="s">
        <v>157</v>
      </c>
    </row>
    <row r="177" spans="1:2" ht="17.25" hidden="1" outlineLevel="1" thickBot="1" x14ac:dyDescent="0.3">
      <c r="A177" s="38">
        <v>24060700</v>
      </c>
      <c r="B177" s="33" t="s">
        <v>158</v>
      </c>
    </row>
    <row r="178" spans="1:2" ht="66.75" hidden="1" outlineLevel="1" thickBot="1" x14ac:dyDescent="0.3">
      <c r="A178" s="36">
        <v>24062100</v>
      </c>
      <c r="B178" s="28" t="s">
        <v>159</v>
      </c>
    </row>
    <row r="179" spans="1:2" ht="116.25" hidden="1" outlineLevel="1" thickBot="1" x14ac:dyDescent="0.3">
      <c r="A179" s="36">
        <v>24062200</v>
      </c>
      <c r="B179" s="28" t="s">
        <v>160</v>
      </c>
    </row>
    <row r="180" spans="1:2" ht="33.75" hidden="1" outlineLevel="1" thickBot="1" x14ac:dyDescent="0.3">
      <c r="A180" s="36">
        <v>24062300</v>
      </c>
      <c r="B180" s="28" t="s">
        <v>161</v>
      </c>
    </row>
    <row r="181" spans="1:2" ht="18" collapsed="1" thickBot="1" x14ac:dyDescent="0.3">
      <c r="A181" s="31">
        <v>24160000</v>
      </c>
      <c r="B181" s="32" t="s">
        <v>162</v>
      </c>
    </row>
    <row r="182" spans="1:2" ht="33.75" hidden="1" outlineLevel="1" thickBot="1" x14ac:dyDescent="0.3">
      <c r="A182" s="6">
        <v>24160300</v>
      </c>
      <c r="B182" s="7" t="s">
        <v>163</v>
      </c>
    </row>
    <row r="183" spans="1:2" ht="33.75" collapsed="1" thickBot="1" x14ac:dyDescent="0.3">
      <c r="A183" s="41">
        <v>25000000</v>
      </c>
      <c r="B183" s="42" t="s">
        <v>164</v>
      </c>
    </row>
    <row r="184" spans="1:2" ht="52.5" thickBot="1" x14ac:dyDescent="0.3">
      <c r="A184" s="31">
        <v>25010000</v>
      </c>
      <c r="B184" s="32" t="s">
        <v>165</v>
      </c>
    </row>
    <row r="185" spans="1:2" ht="33.75" hidden="1" outlineLevel="1" thickBot="1" x14ac:dyDescent="0.3">
      <c r="A185" s="38">
        <v>25010100</v>
      </c>
      <c r="B185" s="33" t="s">
        <v>166</v>
      </c>
    </row>
    <row r="186" spans="1:2" ht="33.75" hidden="1" outlineLevel="1" thickBot="1" x14ac:dyDescent="0.3">
      <c r="A186" s="38">
        <v>25010200</v>
      </c>
      <c r="B186" s="33" t="s">
        <v>167</v>
      </c>
    </row>
    <row r="187" spans="1:2" ht="17.25" hidden="1" outlineLevel="1" thickBot="1" x14ac:dyDescent="0.3">
      <c r="A187" s="36">
        <v>25010300</v>
      </c>
      <c r="B187" s="28" t="s">
        <v>168</v>
      </c>
    </row>
    <row r="188" spans="1:2" ht="50.25" hidden="1" outlineLevel="1" thickBot="1" x14ac:dyDescent="0.3">
      <c r="A188" s="36">
        <v>25010400</v>
      </c>
      <c r="B188" s="28" t="s">
        <v>169</v>
      </c>
    </row>
    <row r="189" spans="1:2" ht="35.25" collapsed="1" thickBot="1" x14ac:dyDescent="0.3">
      <c r="A189" s="4">
        <v>25020000</v>
      </c>
      <c r="B189" s="5" t="s">
        <v>170</v>
      </c>
    </row>
    <row r="190" spans="1:2" ht="17.25" hidden="1" outlineLevel="1" thickBot="1" x14ac:dyDescent="0.3">
      <c r="A190" s="6">
        <v>25020100</v>
      </c>
      <c r="B190" s="7" t="s">
        <v>171</v>
      </c>
    </row>
    <row r="191" spans="1:2" ht="149.25" hidden="1" outlineLevel="1" thickBot="1" x14ac:dyDescent="0.3">
      <c r="A191" s="38">
        <v>25020200</v>
      </c>
      <c r="B191" s="33" t="s">
        <v>172</v>
      </c>
    </row>
    <row r="192" spans="1:2" ht="17.25" collapsed="1" thickBot="1" x14ac:dyDescent="0.3">
      <c r="A192" s="29">
        <v>30000000</v>
      </c>
      <c r="B192" s="30" t="s">
        <v>173</v>
      </c>
    </row>
    <row r="193" spans="1:2" ht="17.25" thickBot="1" x14ac:dyDescent="0.3">
      <c r="A193" s="41">
        <v>31000000</v>
      </c>
      <c r="B193" s="42" t="s">
        <v>174</v>
      </c>
    </row>
    <row r="194" spans="1:2" ht="121.5" thickBot="1" x14ac:dyDescent="0.3">
      <c r="A194" s="4">
        <v>31010000</v>
      </c>
      <c r="B194" s="5" t="s">
        <v>175</v>
      </c>
    </row>
    <row r="195" spans="1:2" ht="66.75" hidden="1" outlineLevel="1" thickBot="1" x14ac:dyDescent="0.3">
      <c r="A195" s="38">
        <v>31010100</v>
      </c>
      <c r="B195" s="33" t="s">
        <v>176</v>
      </c>
    </row>
    <row r="196" spans="1:2" ht="50.25" hidden="1" outlineLevel="1" thickBot="1" x14ac:dyDescent="0.3">
      <c r="A196" s="14">
        <v>31010200</v>
      </c>
      <c r="B196" s="15" t="s">
        <v>177</v>
      </c>
    </row>
    <row r="197" spans="1:2" ht="17.25" collapsed="1" thickBot="1" x14ac:dyDescent="0.3">
      <c r="A197" s="41">
        <v>40000000</v>
      </c>
      <c r="B197" s="42" t="s">
        <v>178</v>
      </c>
    </row>
    <row r="198" spans="1:2" ht="17.25" thickBot="1" x14ac:dyDescent="0.3">
      <c r="A198" s="2">
        <v>41000000</v>
      </c>
      <c r="B198" s="3" t="s">
        <v>179</v>
      </c>
    </row>
    <row r="199" spans="1:2" ht="18" thickBot="1" x14ac:dyDescent="0.3">
      <c r="A199" s="4">
        <v>41020000</v>
      </c>
      <c r="B199" s="5" t="s">
        <v>180</v>
      </c>
    </row>
    <row r="200" spans="1:2" ht="17.25" hidden="1" outlineLevel="1" thickBot="1" x14ac:dyDescent="0.3">
      <c r="A200" s="38">
        <v>41020900</v>
      </c>
      <c r="B200" s="33" t="s">
        <v>181</v>
      </c>
    </row>
    <row r="201" spans="1:2" ht="18" collapsed="1" thickBot="1" x14ac:dyDescent="0.3">
      <c r="A201" s="31">
        <v>41030000</v>
      </c>
      <c r="B201" s="32" t="s">
        <v>182</v>
      </c>
    </row>
    <row r="202" spans="1:2" ht="17.25" hidden="1" outlineLevel="1" thickBot="1" x14ac:dyDescent="0.3">
      <c r="A202" s="36">
        <v>41035000</v>
      </c>
      <c r="B202" s="28" t="s">
        <v>183</v>
      </c>
    </row>
    <row r="203" spans="1:2" ht="50.25" hidden="1" outlineLevel="1" thickBot="1" x14ac:dyDescent="0.3">
      <c r="A203" s="36">
        <v>41037700</v>
      </c>
      <c r="B203" s="28" t="s">
        <v>184</v>
      </c>
    </row>
    <row r="204" spans="1:2" ht="17.25" collapsed="1" thickBot="1" x14ac:dyDescent="0.3">
      <c r="A204" s="41">
        <v>50000000</v>
      </c>
      <c r="B204" s="42" t="s">
        <v>185</v>
      </c>
    </row>
    <row r="205" spans="1:2" ht="215.25" thickBot="1" x14ac:dyDescent="0.3">
      <c r="A205" s="39">
        <v>50110000</v>
      </c>
      <c r="B205" s="42" t="s">
        <v>186</v>
      </c>
    </row>
  </sheetData>
  <mergeCells count="1">
    <mergeCell ref="A44:A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рассрочки</vt:lpstr>
      <vt:lpstr>код_платеж</vt:lpstr>
      <vt:lpstr>Лист3</vt:lpstr>
      <vt:lpstr>рассрочки!Заголовки_для_печати</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d19-Semikoz</dc:creator>
  <cp:lastModifiedBy>Олег В. Добриков</cp:lastModifiedBy>
  <cp:lastPrinted>2020-01-15T13:17:10Z</cp:lastPrinted>
  <dcterms:created xsi:type="dcterms:W3CDTF">2016-08-02T10:39:35Z</dcterms:created>
  <dcterms:modified xsi:type="dcterms:W3CDTF">2020-03-16T13:02:17Z</dcterms:modified>
</cp:coreProperties>
</file>