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2" yWindow="27" windowWidth="19032" windowHeight="12009" activeTab="1"/>
  </bookViews>
  <sheets>
    <sheet name="Подробно" sheetId="1" r:id="rId1"/>
    <sheet name="Прогноз" sheetId="4" r:id="rId2"/>
  </sheets>
  <definedNames>
    <definedName name="_xlnm._FilterDatabase" localSheetId="0" hidden="1">Подробно!$A$2:$I$11</definedName>
    <definedName name="_xlnm.Print_Titles" localSheetId="0">Подробно!$2:$2</definedName>
  </definedNames>
  <calcPr calcId="144525"/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9" i="4"/>
  <c r="E18" i="4" l="1"/>
  <c r="E17" i="4"/>
  <c r="E16" i="4"/>
  <c r="E14" i="4"/>
  <c r="E13" i="4"/>
  <c r="E12" i="4"/>
  <c r="E11" i="4"/>
  <c r="E10" i="4"/>
  <c r="E9" i="4"/>
  <c r="E8" i="4"/>
  <c r="E6" i="4"/>
  <c r="E5" i="4"/>
  <c r="E4" i="4"/>
  <c r="E3" i="4"/>
  <c r="E2" i="4"/>
  <c r="E19" i="4"/>
  <c r="E15" i="4"/>
  <c r="E7" i="4"/>
  <c r="E20" i="4" l="1"/>
  <c r="C20" i="4"/>
</calcChain>
</file>

<file path=xl/sharedStrings.xml><?xml version="1.0" encoding="utf-8"?>
<sst xmlns="http://schemas.openxmlformats.org/spreadsheetml/2006/main" count="33" uniqueCount="33">
  <si>
    <t>Наименование</t>
  </si>
  <si>
    <t>Код</t>
  </si>
  <si>
    <t>Код инспекции</t>
  </si>
  <si>
    <t>Вид платежа</t>
  </si>
  <si>
    <t>Код платежа</t>
  </si>
  <si>
    <t>Сумма рассрочки, руб.</t>
  </si>
  <si>
    <t>Дата начала рассрочки</t>
  </si>
  <si>
    <t>Дата погашения</t>
  </si>
  <si>
    <t>Прогноз поступлений</t>
  </si>
  <si>
    <t>Наименов. района</t>
  </si>
  <si>
    <t>Поступление в счет погашения рассроченных сумм, тыс. руб.</t>
  </si>
  <si>
    <t>Корректировка</t>
  </si>
  <si>
    <t>Окончательная сумма</t>
  </si>
  <si>
    <t>ГНИ КПН г. Луганск</t>
  </si>
  <si>
    <t>ГНИ Антрацит</t>
  </si>
  <si>
    <t>Брянковское отделение Алчевской ОГНИ</t>
  </si>
  <si>
    <t>Стахановская ОГНИ</t>
  </si>
  <si>
    <t>Кировское отд. Стахановской ОГНИ</t>
  </si>
  <si>
    <t>Алчевская ОГНИ</t>
  </si>
  <si>
    <t>ГНИ Краснодон</t>
  </si>
  <si>
    <t>ГНИ Красный Луч</t>
  </si>
  <si>
    <t>Первомайское отд. Стахановской ОГНИ</t>
  </si>
  <si>
    <t>ГНИ в г. Ровеньки</t>
  </si>
  <si>
    <t>ГНИ Свердловск</t>
  </si>
  <si>
    <t>Лутугинское отд. ОГНИ в Артемовском районе г. Луганска</t>
  </si>
  <si>
    <t>ГНИ в Перевальском районе</t>
  </si>
  <si>
    <t>Славяносербское отд. ОГНИ в Ленинском районе г. Луганска</t>
  </si>
  <si>
    <t>ГНИ в Станично-Луганском районе</t>
  </si>
  <si>
    <t>ОГНИ в Артемовском районе г. Луганска</t>
  </si>
  <si>
    <t>ГНИ в Жовтневом районе г. Луганска</t>
  </si>
  <si>
    <t>ОГНИ в Ленинском районе г. Луганска</t>
  </si>
  <si>
    <t>ВСЕГО:</t>
  </si>
  <si>
    <t>Прогноз поступлений по рассроченным (отсроченным) суммам в апреле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</si>
</sst>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6"/>
      <name val="Calibri"/>
      <family val="2"/>
      <charset val="204"/>
      <scheme val="minor"/>
    </font>
    <font>
      <sz val="14"/>
      <name val="Arial Cyr"/>
      <charset val="204"/>
    </font>
    <font>
      <b/>
      <sz val="16"/>
      <color theme="9" tint="-0.249977111117893"/>
      <name val="Calibri"/>
      <family val="2"/>
      <charset val="204"/>
      <scheme val="minor"/>
    </font>
    <font>
      <b/>
      <sz val="26"/>
      <color rgb="FF00B050"/>
      <name val="Calibri"/>
      <family val="2"/>
      <charset val="204"/>
      <scheme val="minor"/>
    </font>
    <font>
      <b/>
      <sz val="10"/>
      <name val="Arial Cyr"/>
      <charset val="204"/>
    </font>
    <font>
      <b/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wrapText="1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7" fillId="2" borderId="1" xfId="0" applyFont="1" applyFill="1" applyBorder="1"/>
    <xf numFmtId="2" fontId="7" fillId="2" borderId="2" xfId="0" applyNumberFormat="1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7" fillId="2" borderId="3" xfId="0" applyNumberFormat="1" applyFont="1" applyFill="1" applyBorder="1" applyAlignment="1">
      <alignment wrapText="1"/>
    </xf>
    <xf numFmtId="4" fontId="7" fillId="0" borderId="4" xfId="0" applyNumberFormat="1" applyFont="1" applyFill="1" applyBorder="1"/>
    <xf numFmtId="1" fontId="7" fillId="2" borderId="5" xfId="0" applyNumberFormat="1" applyFont="1" applyFill="1" applyBorder="1" applyAlignment="1">
      <alignment wrapText="1"/>
    </xf>
    <xf numFmtId="0" fontId="10" fillId="0" borderId="0" xfId="0" applyFont="1"/>
    <xf numFmtId="1" fontId="7" fillId="0" borderId="5" xfId="0" applyNumberFormat="1" applyFont="1" applyFill="1" applyBorder="1" applyAlignment="1">
      <alignment wrapText="1"/>
    </xf>
    <xf numFmtId="0" fontId="11" fillId="2" borderId="6" xfId="0" applyFont="1" applyFill="1" applyBorder="1"/>
    <xf numFmtId="4" fontId="11" fillId="0" borderId="7" xfId="0" applyNumberFormat="1" applyFont="1" applyFill="1" applyBorder="1"/>
    <xf numFmtId="0" fontId="0" fillId="0" borderId="0" xfId="0" applyAlignment="1">
      <alignment wrapText="1"/>
    </xf>
    <xf numFmtId="0" fontId="3" fillId="0" borderId="8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4" fontId="3" fillId="0" borderId="8" xfId="0" applyNumberFormat="1" applyFont="1" applyBorder="1" applyAlignment="1">
      <alignment horizontal="right" vertical="top" wrapText="1"/>
    </xf>
    <xf numFmtId="14" fontId="3" fillId="0" borderId="8" xfId="0" applyNumberFormat="1" applyFont="1" applyBorder="1" applyAlignment="1">
      <alignment horizontal="justify" vertical="top" wrapText="1"/>
    </xf>
    <xf numFmtId="0" fontId="3" fillId="0" borderId="8" xfId="0" applyNumberFormat="1" applyFont="1" applyBorder="1" applyAlignment="1">
      <alignment vertical="top" wrapText="1"/>
    </xf>
    <xf numFmtId="0" fontId="4" fillId="0" borderId="5" xfId="0" applyFont="1" applyFill="1" applyBorder="1" applyAlignment="1">
      <alignment horizontal="left" vertical="top" wrapText="1"/>
    </xf>
    <xf numFmtId="4" fontId="3" fillId="0" borderId="9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" fontId="3" fillId="0" borderId="4" xfId="0" applyNumberFormat="1" applyFont="1" applyBorder="1" applyAlignment="1">
      <alignment horizontal="right" vertical="top" wrapText="1"/>
    </xf>
    <xf numFmtId="14" fontId="3" fillId="0" borderId="4" xfId="0" applyNumberFormat="1" applyFont="1" applyBorder="1" applyAlignment="1">
      <alignment horizontal="justify" vertical="top" wrapText="1"/>
    </xf>
    <xf numFmtId="4" fontId="3" fillId="0" borderId="10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2" fontId="7" fillId="2" borderId="11" xfId="0" applyNumberFormat="1" applyFont="1" applyFill="1" applyBorder="1" applyAlignment="1">
      <alignment wrapText="1"/>
    </xf>
    <xf numFmtId="4" fontId="7" fillId="0" borderId="10" xfId="0" applyNumberFormat="1" applyFont="1" applyFill="1" applyBorder="1"/>
    <xf numFmtId="4" fontId="11" fillId="0" borderId="12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I14"/>
  <sheetViews>
    <sheetView zoomScale="85" zoomScaleNormal="85" workbookViewId="0">
      <pane xSplit="3" ySplit="2" topLeftCell="E3" activePane="bottomRight" state="frozen"/>
      <selection pane="topRight" activeCell="F1" sqref="F1"/>
      <selection pane="bottomLeft" activeCell="A4" sqref="A4"/>
      <selection pane="bottomRight" activeCell="D5" sqref="D5"/>
    </sheetView>
  </sheetViews>
  <sheetFormatPr defaultRowHeight="14.3" x14ac:dyDescent="0.25"/>
  <cols>
    <col min="1" max="1" width="21.25" customWidth="1"/>
    <col min="2" max="2" width="13.25" style="1" customWidth="1"/>
    <col min="3" max="3" width="13" customWidth="1"/>
    <col min="4" max="4" width="28" customWidth="1"/>
    <col min="5" max="5" width="11.25" customWidth="1"/>
    <col min="6" max="6" width="16.625" customWidth="1"/>
    <col min="7" max="7" width="12.625" customWidth="1"/>
    <col min="8" max="8" width="13.125" customWidth="1"/>
    <col min="9" max="9" width="16" customWidth="1"/>
    <col min="10" max="10" width="9.125" customWidth="1"/>
  </cols>
  <sheetData>
    <row r="1" spans="1:9" ht="30.75" customHeight="1" thickBot="1" x14ac:dyDescent="0.3">
      <c r="A1" s="37" t="s">
        <v>32</v>
      </c>
      <c r="B1" s="37"/>
      <c r="C1" s="37"/>
      <c r="D1" s="37"/>
      <c r="E1" s="37"/>
      <c r="F1" s="37"/>
      <c r="G1" s="37"/>
      <c r="H1" s="37"/>
    </row>
    <row r="2" spans="1:9" s="1" customFormat="1" ht="45.7" customHeight="1" thickBot="1" x14ac:dyDescent="0.3">
      <c r="A2" s="32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4" t="s">
        <v>8</v>
      </c>
    </row>
    <row r="3" spans="1:9" ht="37.549999999999997" customHeight="1" x14ac:dyDescent="0.25">
      <c r="A3" s="24"/>
      <c r="B3" s="25"/>
      <c r="C3" s="26"/>
      <c r="D3" s="27"/>
      <c r="E3" s="28"/>
      <c r="F3" s="29"/>
      <c r="G3" s="30"/>
      <c r="H3" s="30"/>
      <c r="I3" s="31"/>
    </row>
    <row r="4" spans="1:9" ht="37.549999999999997" customHeight="1" x14ac:dyDescent="0.25">
      <c r="A4" s="21"/>
      <c r="B4" s="14"/>
      <c r="C4" s="15"/>
      <c r="D4" s="16"/>
      <c r="E4" s="17"/>
      <c r="F4" s="18"/>
      <c r="G4" s="19"/>
      <c r="H4" s="19"/>
      <c r="I4" s="22"/>
    </row>
    <row r="5" spans="1:9" ht="37.549999999999997" customHeight="1" x14ac:dyDescent="0.25">
      <c r="A5" s="21"/>
      <c r="B5" s="14"/>
      <c r="C5" s="15"/>
      <c r="D5" s="16"/>
      <c r="E5" s="17"/>
      <c r="F5" s="18"/>
      <c r="G5" s="19"/>
      <c r="H5" s="19"/>
      <c r="I5" s="22"/>
    </row>
    <row r="6" spans="1:9" ht="37.549999999999997" customHeight="1" x14ac:dyDescent="0.25">
      <c r="A6" s="23"/>
      <c r="B6" s="14"/>
      <c r="C6" s="15"/>
      <c r="D6" s="16"/>
      <c r="E6" s="20"/>
      <c r="F6" s="18"/>
      <c r="G6" s="19"/>
      <c r="H6" s="19"/>
      <c r="I6" s="22"/>
    </row>
    <row r="7" spans="1:9" ht="37.549999999999997" customHeight="1" x14ac:dyDescent="0.25">
      <c r="A7" s="23"/>
      <c r="B7" s="14"/>
      <c r="C7" s="15"/>
      <c r="D7" s="16"/>
      <c r="E7" s="20"/>
      <c r="F7" s="18"/>
      <c r="G7" s="19"/>
      <c r="H7" s="19"/>
      <c r="I7" s="22"/>
    </row>
    <row r="8" spans="1:9" ht="37.549999999999997" customHeight="1" x14ac:dyDescent="0.25">
      <c r="A8" s="23"/>
      <c r="B8" s="14"/>
      <c r="C8" s="15"/>
      <c r="D8" s="16"/>
      <c r="E8" s="20"/>
      <c r="F8" s="18"/>
      <c r="G8" s="19"/>
      <c r="H8" s="19"/>
      <c r="I8" s="22"/>
    </row>
    <row r="9" spans="1:9" ht="34.5" customHeight="1" x14ac:dyDescent="0.25">
      <c r="A9" s="23"/>
      <c r="B9" s="14"/>
      <c r="C9" s="15"/>
      <c r="D9" s="16"/>
      <c r="E9" s="20"/>
      <c r="F9" s="18"/>
      <c r="G9" s="19"/>
      <c r="H9" s="19"/>
      <c r="I9" s="22"/>
    </row>
    <row r="10" spans="1:9" ht="34.5" customHeight="1" x14ac:dyDescent="0.25">
      <c r="A10" s="23"/>
      <c r="B10" s="14"/>
      <c r="C10" s="15"/>
      <c r="D10" s="16"/>
      <c r="E10" s="20"/>
      <c r="F10" s="18"/>
      <c r="G10" s="19"/>
      <c r="H10" s="19"/>
      <c r="I10" s="22"/>
    </row>
    <row r="11" spans="1:9" ht="34.5" customHeight="1" x14ac:dyDescent="0.25">
      <c r="A11" s="23"/>
      <c r="B11" s="14"/>
      <c r="C11" s="15"/>
      <c r="D11" s="16"/>
      <c r="E11" s="20"/>
      <c r="F11" s="18"/>
      <c r="G11" s="19"/>
      <c r="H11" s="19"/>
      <c r="I11" s="22"/>
    </row>
    <row r="12" spans="1:9" s="35" customFormat="1" ht="14.95" x14ac:dyDescent="0.25">
      <c r="B12" s="36"/>
    </row>
    <row r="13" spans="1:9" s="35" customFormat="1" ht="14.95" x14ac:dyDescent="0.25">
      <c r="B13" s="36"/>
    </row>
    <row r="14" spans="1:9" s="35" customFormat="1" ht="14.95" x14ac:dyDescent="0.25">
      <c r="B14" s="36"/>
    </row>
  </sheetData>
  <autoFilter ref="A2:I11"/>
  <mergeCells count="1">
    <mergeCell ref="A1:H1"/>
  </mergeCells>
  <pageMargins left="0.23622047244094491" right="0.23622047244094491" top="0.27559055118110237" bottom="0.27559055118110237" header="0.23622047244094491" footer="0.23622047244094491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2" sqref="C2"/>
    </sheetView>
  </sheetViews>
  <sheetFormatPr defaultRowHeight="14.3" x14ac:dyDescent="0.25"/>
  <cols>
    <col min="1" max="1" width="3.75" customWidth="1"/>
    <col min="2" max="2" width="33.875" customWidth="1"/>
    <col min="3" max="5" width="21" customWidth="1"/>
    <col min="6" max="6" width="11.625" customWidth="1"/>
  </cols>
  <sheetData>
    <row r="1" spans="1:10" ht="74.05" thickBot="1" x14ac:dyDescent="0.35">
      <c r="B1" s="2" t="s">
        <v>9</v>
      </c>
      <c r="C1" s="3" t="s">
        <v>10</v>
      </c>
      <c r="D1" s="3" t="s">
        <v>11</v>
      </c>
      <c r="E1" s="40" t="s">
        <v>12</v>
      </c>
      <c r="F1" s="4"/>
      <c r="H1" s="38"/>
      <c r="I1" s="38"/>
      <c r="J1" s="5"/>
    </row>
    <row r="2" spans="1:10" ht="18.350000000000001" x14ac:dyDescent="0.3">
      <c r="A2">
        <v>1</v>
      </c>
      <c r="B2" s="6" t="s">
        <v>13</v>
      </c>
      <c r="C2" s="7">
        <f>SUMIF(Подробно!$C$3:$C$1111,A2,Подробно!$I$3:$I$1111)/1000</f>
        <v>0</v>
      </c>
      <c r="D2" s="7"/>
      <c r="E2" s="41">
        <f>C2+D2</f>
        <v>0</v>
      </c>
    </row>
    <row r="3" spans="1:10" ht="18.350000000000001" x14ac:dyDescent="0.3">
      <c r="A3">
        <v>2</v>
      </c>
      <c r="B3" s="8" t="s">
        <v>14</v>
      </c>
      <c r="C3" s="7">
        <f>SUMIF(Подробно!$C$3:$C$1111,A3,Подробно!$I$3:$I$1111)/1000</f>
        <v>0</v>
      </c>
      <c r="D3" s="7"/>
      <c r="E3" s="41">
        <f>C3+D3</f>
        <v>0</v>
      </c>
    </row>
    <row r="4" spans="1:10" ht="36.700000000000003" x14ac:dyDescent="0.3">
      <c r="A4">
        <v>3</v>
      </c>
      <c r="B4" s="8" t="s">
        <v>15</v>
      </c>
      <c r="C4" s="7">
        <f>SUMIF(Подробно!$C$3:$C$1111,A4,Подробно!$I$3:$I$1111)/1000</f>
        <v>0</v>
      </c>
      <c r="D4" s="7"/>
      <c r="E4" s="41">
        <f t="shared" ref="E4:E19" si="0">C4+D4</f>
        <v>0</v>
      </c>
    </row>
    <row r="5" spans="1:10" ht="18.350000000000001" x14ac:dyDescent="0.3">
      <c r="A5" s="9">
        <v>4</v>
      </c>
      <c r="B5" s="8" t="s">
        <v>16</v>
      </c>
      <c r="C5" s="7">
        <f>SUMIF(Подробно!$C$3:$C$1111,A5,Подробно!$I$3:$I$1111)/1000</f>
        <v>0</v>
      </c>
      <c r="D5" s="7"/>
      <c r="E5" s="41">
        <f t="shared" si="0"/>
        <v>0</v>
      </c>
    </row>
    <row r="6" spans="1:10" ht="36.700000000000003" x14ac:dyDescent="0.3">
      <c r="A6" s="9">
        <v>5</v>
      </c>
      <c r="B6" s="8" t="s">
        <v>17</v>
      </c>
      <c r="C6" s="7">
        <f>SUMIF(Подробно!$C$3:$C$1111,A6,Подробно!$I$3:$I$1111)/1000</f>
        <v>0</v>
      </c>
      <c r="D6" s="7"/>
      <c r="E6" s="41">
        <f t="shared" si="0"/>
        <v>0</v>
      </c>
    </row>
    <row r="7" spans="1:10" ht="18.350000000000001" x14ac:dyDescent="0.3">
      <c r="A7" s="9">
        <v>6</v>
      </c>
      <c r="B7" s="8" t="s">
        <v>18</v>
      </c>
      <c r="C7" s="7">
        <f>SUMIF(Подробно!$C$3:$C$1111,A7,Подробно!$I$3:$I$1111)/1000</f>
        <v>0</v>
      </c>
      <c r="D7" s="7"/>
      <c r="E7" s="41">
        <f t="shared" si="0"/>
        <v>0</v>
      </c>
    </row>
    <row r="8" spans="1:10" ht="18.350000000000001" x14ac:dyDescent="0.3">
      <c r="A8" s="9">
        <v>7</v>
      </c>
      <c r="B8" s="8" t="s">
        <v>19</v>
      </c>
      <c r="C8" s="7">
        <f>SUMIF(Подробно!$C$3:$C$1111,A8,Подробно!$I$3:$I$1111)/1000</f>
        <v>0</v>
      </c>
      <c r="D8" s="7"/>
      <c r="E8" s="41">
        <f t="shared" si="0"/>
        <v>0</v>
      </c>
    </row>
    <row r="9" spans="1:10" ht="18.350000000000001" x14ac:dyDescent="0.3">
      <c r="A9" s="9">
        <v>8</v>
      </c>
      <c r="B9" s="8" t="s">
        <v>20</v>
      </c>
      <c r="C9" s="7">
        <f>SUMIF(Подробно!$C$3:$C$1111,A9,Подробно!$I$3:$I$1111)/1000</f>
        <v>0</v>
      </c>
      <c r="D9" s="7"/>
      <c r="E9" s="41">
        <f t="shared" si="0"/>
        <v>0</v>
      </c>
    </row>
    <row r="10" spans="1:10" ht="36.700000000000003" x14ac:dyDescent="0.3">
      <c r="A10" s="9">
        <v>10</v>
      </c>
      <c r="B10" s="8" t="s">
        <v>21</v>
      </c>
      <c r="C10" s="7">
        <f>SUMIF(Подробно!$C$3:$C$1111,A10,Подробно!$I$3:$I$1111)/1000</f>
        <v>0</v>
      </c>
      <c r="D10" s="7"/>
      <c r="E10" s="41">
        <f t="shared" si="0"/>
        <v>0</v>
      </c>
    </row>
    <row r="11" spans="1:10" ht="18.350000000000001" x14ac:dyDescent="0.3">
      <c r="A11" s="9">
        <v>11</v>
      </c>
      <c r="B11" s="8" t="s">
        <v>22</v>
      </c>
      <c r="C11" s="7">
        <f>SUMIF(Подробно!$C$3:$C$1111,A11,Подробно!$I$3:$I$1111)/1000</f>
        <v>0</v>
      </c>
      <c r="D11" s="7"/>
      <c r="E11" s="41">
        <f t="shared" si="0"/>
        <v>0</v>
      </c>
    </row>
    <row r="12" spans="1:10" ht="18.350000000000001" x14ac:dyDescent="0.3">
      <c r="A12" s="9">
        <v>13</v>
      </c>
      <c r="B12" s="8" t="s">
        <v>23</v>
      </c>
      <c r="C12" s="7">
        <f>SUMIF(Подробно!$C$3:$C$1111,A12,Подробно!$I$3:$I$1111)/1000</f>
        <v>0</v>
      </c>
      <c r="D12" s="7"/>
      <c r="E12" s="41">
        <f t="shared" si="0"/>
        <v>0</v>
      </c>
    </row>
    <row r="13" spans="1:10" ht="55.05" x14ac:dyDescent="0.3">
      <c r="A13" s="9">
        <v>20</v>
      </c>
      <c r="B13" s="8" t="s">
        <v>24</v>
      </c>
      <c r="C13" s="7">
        <f>SUMIF(Подробно!$C$3:$C$1111,A13,Подробно!$I$3:$I$1111)/1000</f>
        <v>0</v>
      </c>
      <c r="D13" s="7"/>
      <c r="E13" s="41">
        <f t="shared" si="0"/>
        <v>0</v>
      </c>
    </row>
    <row r="14" spans="1:10" ht="36.700000000000003" x14ac:dyDescent="0.3">
      <c r="A14" s="9">
        <v>25</v>
      </c>
      <c r="B14" s="8" t="s">
        <v>25</v>
      </c>
      <c r="C14" s="7">
        <f>SUMIF(Подробно!$C$3:$C$1111,A14,Подробно!$I$3:$I$1111)/1000</f>
        <v>0</v>
      </c>
      <c r="D14" s="7"/>
      <c r="E14" s="41">
        <f t="shared" si="0"/>
        <v>0</v>
      </c>
    </row>
    <row r="15" spans="1:10" ht="55.05" x14ac:dyDescent="0.3">
      <c r="A15" s="9">
        <v>28</v>
      </c>
      <c r="B15" s="8" t="s">
        <v>26</v>
      </c>
      <c r="C15" s="7">
        <f>SUMIF(Подробно!$C$3:$C$1111,A15,Подробно!$I$3:$I$1111)/1000</f>
        <v>0</v>
      </c>
      <c r="D15" s="7"/>
      <c r="E15" s="41">
        <f t="shared" si="0"/>
        <v>0</v>
      </c>
    </row>
    <row r="16" spans="1:10" ht="36.700000000000003" x14ac:dyDescent="0.3">
      <c r="A16" s="9">
        <v>29</v>
      </c>
      <c r="B16" s="8" t="s">
        <v>27</v>
      </c>
      <c r="C16" s="7">
        <f>SUMIF(Подробно!$C$3:$C$1111,A16,Подробно!$I$3:$I$1111)/1000</f>
        <v>0</v>
      </c>
      <c r="D16" s="7"/>
      <c r="E16" s="41">
        <f t="shared" si="0"/>
        <v>0</v>
      </c>
    </row>
    <row r="17" spans="1:6" ht="36.700000000000003" x14ac:dyDescent="0.3">
      <c r="A17">
        <v>33</v>
      </c>
      <c r="B17" s="8" t="s">
        <v>28</v>
      </c>
      <c r="C17" s="7">
        <f>SUMIF(Подробно!$C$3:$C$1111,A17,Подробно!$I$3:$I$1111)/1000</f>
        <v>0</v>
      </c>
      <c r="D17" s="7"/>
      <c r="E17" s="41">
        <f t="shared" si="0"/>
        <v>0</v>
      </c>
    </row>
    <row r="18" spans="1:6" ht="36.700000000000003" x14ac:dyDescent="0.3">
      <c r="A18">
        <v>34</v>
      </c>
      <c r="B18" s="8" t="s">
        <v>29</v>
      </c>
      <c r="C18" s="7">
        <f>SUMIF(Подробно!$C$3:$C$1111,A18,Подробно!$I$3:$I$1111)/1000</f>
        <v>0</v>
      </c>
      <c r="D18" s="7"/>
      <c r="E18" s="41">
        <f t="shared" si="0"/>
        <v>0</v>
      </c>
    </row>
    <row r="19" spans="1:6" ht="36.700000000000003" x14ac:dyDescent="0.3">
      <c r="A19">
        <v>36</v>
      </c>
      <c r="B19" s="10" t="s">
        <v>30</v>
      </c>
      <c r="C19" s="7">
        <f>SUMIF(Подробно!$C$3:$C$1111,A19,Подробно!$I$3:$I$1111)/1000</f>
        <v>0</v>
      </c>
      <c r="D19" s="7"/>
      <c r="E19" s="41">
        <f t="shared" si="0"/>
        <v>0</v>
      </c>
      <c r="F19" s="39"/>
    </row>
    <row r="20" spans="1:6" ht="19.05" thickBot="1" x14ac:dyDescent="0.35">
      <c r="B20" s="11" t="s">
        <v>31</v>
      </c>
      <c r="C20" s="12">
        <f>((SUM(C2:C19))*-1)*-1</f>
        <v>0</v>
      </c>
      <c r="D20" s="12"/>
      <c r="E20" s="42">
        <f>((SUM(E2:E19))*-1)*-1</f>
        <v>0</v>
      </c>
      <c r="F20" s="13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Подробно</vt:lpstr>
      <vt:lpstr>Прогноз</vt:lpstr>
      <vt:lpstr>Подробно!Заголовки_для_печати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d19-Osheiko</cp:lastModifiedBy>
  <cp:lastPrinted>2020-03-03T11:48:46Z</cp:lastPrinted>
  <dcterms:created xsi:type="dcterms:W3CDTF">2017-04-03T12:21:29Z</dcterms:created>
  <dcterms:modified xsi:type="dcterms:W3CDTF">2021-04-27T13:47:38Z</dcterms:modified>
</cp:coreProperties>
</file>