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eg\Documents\SourceTree\Altium\Altium_Lab2\Lab2_Project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6" i="1"/>
  <c r="H7" i="1"/>
  <c r="H8" i="1"/>
  <c r="H9" i="1"/>
  <c r="H5" i="1"/>
  <c r="H3" i="1"/>
  <c r="H4" i="1"/>
  <c r="A3" i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<sst xmlns="http://schemas.openxmlformats.org/spreadsheetml/2006/main" count="69" uniqueCount="61">
  <si>
    <t>https://www.elitan.ru/price/item3451298</t>
  </si>
  <si>
    <t>KP-2012QBC-D</t>
  </si>
  <si>
    <t>№</t>
  </si>
  <si>
    <t>Наименование</t>
  </si>
  <si>
    <t>Корпус</t>
  </si>
  <si>
    <t>Кол-во</t>
  </si>
  <si>
    <t>Ст-ть</t>
  </si>
  <si>
    <t>URL</t>
  </si>
  <si>
    <t>Описание</t>
  </si>
  <si>
    <t>Kingbright Electronic</t>
  </si>
  <si>
    <t>https://www.elitan.ru/price/item780813</t>
  </si>
  <si>
    <t>Bourns</t>
  </si>
  <si>
    <t>5240-RC</t>
  </si>
  <si>
    <t>LD0805</t>
  </si>
  <si>
    <t>МДГ-2</t>
  </si>
  <si>
    <t>https://www.elitan.ru/price/item543783</t>
  </si>
  <si>
    <t>полная</t>
  </si>
  <si>
    <t>EEE-FK1H101GP</t>
  </si>
  <si>
    <t>Panasonic</t>
  </si>
  <si>
    <t>GRM21BR71H154KA01L</t>
  </si>
  <si>
    <t>Murata Manufacturing</t>
  </si>
  <si>
    <t>Светодиод, 3.3В, 0.5А</t>
  </si>
  <si>
    <t>Дроссель, 40мкГ</t>
  </si>
  <si>
    <t>Конденсатор, 100мкФ, 50В</t>
  </si>
  <si>
    <t>Конденсатор, 239мкФ, 50В</t>
  </si>
  <si>
    <t>R0805</t>
  </si>
  <si>
    <t>CR0805-J/-000E</t>
  </si>
  <si>
    <t>Резистор, 0.125Ом, 0.5Вт</t>
  </si>
  <si>
    <t>https://www.elitan.ru/price/item979509</t>
  </si>
  <si>
    <t>https://www.elitan.ru/price/item979509GRM21BR71H154KA01L</t>
  </si>
  <si>
    <t>M.F.R. 1/4 W, 1%, 180</t>
  </si>
  <si>
    <t>KLS Electronic</t>
  </si>
  <si>
    <t>https://www.elitan.ru/price/item235543296</t>
  </si>
  <si>
    <t>Резистор, 180Ом, 0.25Вт</t>
  </si>
  <si>
    <t>Резистор, 1.5кОм, 0.25Вт</t>
  </si>
  <si>
    <t>C.F.R. 1/4W 5% 1.5 К</t>
  </si>
  <si>
    <t>https://www.elitan.ru/price/item148320413</t>
  </si>
  <si>
    <t>MFR-25JT-52-13K</t>
  </si>
  <si>
    <t>Резистор, 13кОм, 0.25Вт</t>
  </si>
  <si>
    <t>Yageo</t>
  </si>
  <si>
    <t>https://www.elitan.ru/price/item10188308</t>
  </si>
  <si>
    <t>ПЭВ-10-30-10%</t>
  </si>
  <si>
    <t>Резистор, 30Ом, 10Вт</t>
  </si>
  <si>
    <t>АЛЗАС</t>
  </si>
  <si>
    <t>https://www.elitan.ru/price/item422157</t>
  </si>
  <si>
    <t>Диод Шоттки, 40В обр, 1А прям</t>
  </si>
  <si>
    <t>BYV10-40</t>
  </si>
  <si>
    <t>STMicroelectronics</t>
  </si>
  <si>
    <t>DO-214AC</t>
  </si>
  <si>
    <t>C1206</t>
  </si>
  <si>
    <t>https://www.elitan.ru/price/item8375649</t>
  </si>
  <si>
    <t>https://ru.farnell.com/littelfuse/1812l150-12dr/fuse-ptc-resettable-12v-1-5a-1812/dp/2411298</t>
  </si>
  <si>
    <t>LITTELFUSE</t>
  </si>
  <si>
    <t>1812L150/12DR</t>
  </si>
  <si>
    <t>F1812</t>
  </si>
  <si>
    <t>Предохранитель плавкий, 1.5А, 12В</t>
  </si>
  <si>
    <t xml:space="preserve">Контроллер </t>
  </si>
  <si>
    <t>MC34063AC</t>
  </si>
  <si>
    <t>SO-8</t>
  </si>
  <si>
    <t>https://www.st.com/en/power-management/mc34063ac.html</t>
  </si>
  <si>
    <t>Пр-ль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</si>
</sst>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0" xfId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D2" sqref="D2"/>
    </sheetView>
  </sheetViews>
  <sheetFormatPr defaultRowHeight="15" x14ac:dyDescent="0.25"/>
  <cols>
    <col min="1" max="1" width="3.140625" bestFit="1" customWidth="1"/>
    <col min="2" max="2" width="20" bestFit="1" customWidth="1"/>
    <col min="3" max="3" width="20.42578125" bestFit="1" customWidth="1"/>
    <col min="4" max="4" width="13.7109375" bestFit="1" customWidth="1"/>
    <col min="5" max="5" width="11.7109375" bestFit="1" customWidth="1"/>
    <col min="6" max="6" width="8.28515625" bestFit="1" customWidth="1"/>
    <col min="7" max="7" width="7.5703125" bestFit="1" customWidth="1"/>
    <col min="8" max="8" width="7.85546875" bestFit="1" customWidth="1"/>
    <col min="9" max="9" width="24.5703125" customWidth="1"/>
    <col min="10" max="10" width="39" bestFit="1" customWidth="1"/>
  </cols>
  <sheetData>
    <row r="1" spans="1:14" ht="15.75" x14ac:dyDescent="0.25">
      <c r="A1" s="2" t="s">
        <v>2</v>
      </c>
      <c r="B1" s="2" t="s">
        <v>8</v>
      </c>
      <c r="C1" s="2" t="s">
        <v>3</v>
      </c>
      <c r="D1" s="2" t="s">
        <v>60</v>
      </c>
      <c r="E1" s="2" t="s">
        <v>4</v>
      </c>
      <c r="F1" s="2" t="s">
        <v>5</v>
      </c>
      <c r="G1" s="3" t="s">
        <v>6</v>
      </c>
      <c r="H1" s="3"/>
      <c r="I1" s="4" t="s">
        <v>7</v>
      </c>
      <c r="J1" s="1"/>
      <c r="K1" s="1"/>
      <c r="L1" s="1"/>
      <c r="M1" s="1"/>
      <c r="N1" s="1"/>
    </row>
    <row r="2" spans="1:14" ht="15.75" x14ac:dyDescent="0.25">
      <c r="A2" s="5"/>
      <c r="B2" s="5"/>
      <c r="C2" s="5"/>
      <c r="D2" s="5"/>
      <c r="E2" s="5"/>
      <c r="F2" s="5"/>
      <c r="G2" s="5">
        <v>1</v>
      </c>
      <c r="H2" s="5" t="s">
        <v>16</v>
      </c>
      <c r="I2" s="6"/>
      <c r="J2" s="1"/>
      <c r="K2" s="1"/>
      <c r="L2" s="1"/>
      <c r="M2" s="1"/>
      <c r="N2" s="1"/>
    </row>
    <row r="3" spans="1:14" ht="31.5" x14ac:dyDescent="0.25">
      <c r="A3" s="5">
        <f>1</f>
        <v>1</v>
      </c>
      <c r="B3" s="6" t="s">
        <v>21</v>
      </c>
      <c r="C3" s="6" t="s">
        <v>1</v>
      </c>
      <c r="D3" s="8" t="s">
        <v>9</v>
      </c>
      <c r="E3" s="5" t="s">
        <v>13</v>
      </c>
      <c r="F3" s="5">
        <v>1</v>
      </c>
      <c r="G3" s="5">
        <v>5.68</v>
      </c>
      <c r="H3" s="5">
        <f>F3*G3</f>
        <v>5.68</v>
      </c>
      <c r="I3" s="6" t="s">
        <v>0</v>
      </c>
      <c r="J3" s="1"/>
      <c r="K3" s="1"/>
      <c r="L3" s="1"/>
      <c r="M3" s="1"/>
      <c r="N3" s="1"/>
    </row>
    <row r="4" spans="1:14" ht="15.75" x14ac:dyDescent="0.25">
      <c r="A4" s="5">
        <f>A3+1</f>
        <v>2</v>
      </c>
      <c r="B4" s="6" t="s">
        <v>22</v>
      </c>
      <c r="C4" s="6" t="s">
        <v>12</v>
      </c>
      <c r="D4" s="8" t="s">
        <v>11</v>
      </c>
      <c r="E4" s="5" t="s">
        <v>14</v>
      </c>
      <c r="F4" s="5">
        <v>1</v>
      </c>
      <c r="G4" s="5">
        <v>88</v>
      </c>
      <c r="H4" s="5">
        <f>F4*G4</f>
        <v>88</v>
      </c>
      <c r="I4" s="6" t="s">
        <v>10</v>
      </c>
      <c r="J4" s="1"/>
      <c r="K4" s="1"/>
      <c r="L4" s="1"/>
      <c r="M4" s="1"/>
      <c r="N4" s="1"/>
    </row>
    <row r="5" spans="1:14" ht="31.5" x14ac:dyDescent="0.25">
      <c r="A5" s="5">
        <f t="shared" ref="A5:A12" si="0">A4+1</f>
        <v>3</v>
      </c>
      <c r="B5" s="6" t="s">
        <v>23</v>
      </c>
      <c r="C5" s="6" t="s">
        <v>17</v>
      </c>
      <c r="D5" s="8" t="s">
        <v>18</v>
      </c>
      <c r="E5" s="5" t="s">
        <v>49</v>
      </c>
      <c r="F5" s="5">
        <v>2</v>
      </c>
      <c r="G5" s="5">
        <v>11.2</v>
      </c>
      <c r="H5" s="5">
        <f>F5*G5</f>
        <v>22.4</v>
      </c>
      <c r="I5" s="6" t="s">
        <v>15</v>
      </c>
      <c r="J5" s="1"/>
      <c r="K5" s="1"/>
      <c r="L5" s="1"/>
      <c r="M5" s="1"/>
      <c r="N5" s="1"/>
    </row>
    <row r="6" spans="1:14" ht="31.5" x14ac:dyDescent="0.25">
      <c r="A6" s="5">
        <f t="shared" si="0"/>
        <v>4</v>
      </c>
      <c r="B6" s="6" t="s">
        <v>24</v>
      </c>
      <c r="C6" s="6" t="s">
        <v>19</v>
      </c>
      <c r="D6" s="8" t="s">
        <v>20</v>
      </c>
      <c r="E6" s="5" t="s">
        <v>25</v>
      </c>
      <c r="F6" s="5">
        <v>1</v>
      </c>
      <c r="G6" s="5">
        <v>1.55</v>
      </c>
      <c r="H6" s="5">
        <f t="shared" ref="H6:H14" si="1">F6*G6</f>
        <v>1.55</v>
      </c>
      <c r="I6" s="6" t="s">
        <v>29</v>
      </c>
      <c r="J6" s="1"/>
      <c r="K6" s="1"/>
      <c r="L6" s="1"/>
      <c r="M6" s="1"/>
      <c r="N6" s="1"/>
    </row>
    <row r="7" spans="1:14" ht="31.5" x14ac:dyDescent="0.25">
      <c r="A7" s="5">
        <f t="shared" si="0"/>
        <v>5</v>
      </c>
      <c r="B7" s="6" t="s">
        <v>27</v>
      </c>
      <c r="C7" s="6" t="s">
        <v>26</v>
      </c>
      <c r="D7" s="8" t="s">
        <v>11</v>
      </c>
      <c r="E7" s="5" t="s">
        <v>25</v>
      </c>
      <c r="F7" s="5">
        <v>1</v>
      </c>
      <c r="G7" s="5">
        <v>0.18</v>
      </c>
      <c r="H7" s="5">
        <f t="shared" si="1"/>
        <v>0.18</v>
      </c>
      <c r="I7" s="6" t="s">
        <v>28</v>
      </c>
      <c r="J7" s="1"/>
      <c r="K7" s="1"/>
      <c r="L7" s="1"/>
      <c r="M7" s="1"/>
      <c r="N7" s="1"/>
    </row>
    <row r="8" spans="1:14" ht="31.5" x14ac:dyDescent="0.25">
      <c r="A8" s="5">
        <f t="shared" si="0"/>
        <v>6</v>
      </c>
      <c r="B8" s="6" t="s">
        <v>33</v>
      </c>
      <c r="C8" s="6" t="s">
        <v>30</v>
      </c>
      <c r="D8" s="8" t="s">
        <v>31</v>
      </c>
      <c r="E8" s="5" t="s">
        <v>25</v>
      </c>
      <c r="F8" s="5">
        <v>1</v>
      </c>
      <c r="G8" s="5">
        <v>6.52</v>
      </c>
      <c r="H8" s="5">
        <f t="shared" si="1"/>
        <v>6.52</v>
      </c>
      <c r="I8" s="6" t="s">
        <v>32</v>
      </c>
      <c r="J8" s="1"/>
      <c r="K8" s="1"/>
      <c r="L8" s="1"/>
      <c r="M8" s="1"/>
      <c r="N8" s="1"/>
    </row>
    <row r="9" spans="1:14" ht="31.5" x14ac:dyDescent="0.25">
      <c r="A9" s="5">
        <f t="shared" si="0"/>
        <v>7</v>
      </c>
      <c r="B9" s="6" t="s">
        <v>34</v>
      </c>
      <c r="C9" s="6" t="s">
        <v>35</v>
      </c>
      <c r="D9" s="8" t="s">
        <v>31</v>
      </c>
      <c r="E9" s="5" t="s">
        <v>25</v>
      </c>
      <c r="F9" s="5">
        <v>1</v>
      </c>
      <c r="G9" s="5">
        <v>0.16</v>
      </c>
      <c r="H9" s="5">
        <f t="shared" si="1"/>
        <v>0.16</v>
      </c>
      <c r="I9" s="6" t="s">
        <v>36</v>
      </c>
      <c r="J9" s="1"/>
      <c r="K9" s="1"/>
      <c r="L9" s="1"/>
      <c r="M9" s="1"/>
      <c r="N9" s="1"/>
    </row>
    <row r="10" spans="1:14" ht="31.5" x14ac:dyDescent="0.25">
      <c r="A10" s="5">
        <f t="shared" si="0"/>
        <v>8</v>
      </c>
      <c r="B10" s="6" t="s">
        <v>38</v>
      </c>
      <c r="C10" s="6" t="s">
        <v>37</v>
      </c>
      <c r="D10" s="8" t="s">
        <v>39</v>
      </c>
      <c r="E10" s="5" t="s">
        <v>25</v>
      </c>
      <c r="F10" s="5">
        <v>1</v>
      </c>
      <c r="G10" s="5">
        <v>0.4</v>
      </c>
      <c r="H10" s="5">
        <f t="shared" si="1"/>
        <v>0.4</v>
      </c>
      <c r="I10" s="6" t="s">
        <v>40</v>
      </c>
      <c r="J10" s="1"/>
      <c r="K10" s="1"/>
      <c r="L10" s="1"/>
      <c r="M10" s="1"/>
      <c r="N10" s="1"/>
    </row>
    <row r="11" spans="1:14" ht="31.5" x14ac:dyDescent="0.25">
      <c r="A11" s="5">
        <f t="shared" si="0"/>
        <v>9</v>
      </c>
      <c r="B11" s="6" t="s">
        <v>42</v>
      </c>
      <c r="C11" s="6" t="s">
        <v>41</v>
      </c>
      <c r="D11" s="8" t="s">
        <v>43</v>
      </c>
      <c r="E11" s="5" t="s">
        <v>25</v>
      </c>
      <c r="F11" s="5">
        <v>1</v>
      </c>
      <c r="G11" s="5">
        <v>97.5</v>
      </c>
      <c r="H11" s="5">
        <f t="shared" si="1"/>
        <v>97.5</v>
      </c>
      <c r="I11" s="6" t="s">
        <v>44</v>
      </c>
      <c r="J11" s="1"/>
    </row>
    <row r="12" spans="1:14" ht="31.5" x14ac:dyDescent="0.25">
      <c r="A12" s="5">
        <f t="shared" si="0"/>
        <v>10</v>
      </c>
      <c r="B12" s="6" t="s">
        <v>45</v>
      </c>
      <c r="C12" s="6" t="s">
        <v>46</v>
      </c>
      <c r="D12" s="8" t="s">
        <v>47</v>
      </c>
      <c r="E12" s="5" t="s">
        <v>48</v>
      </c>
      <c r="F12" s="5">
        <v>1</v>
      </c>
      <c r="G12" s="5">
        <v>25.9</v>
      </c>
      <c r="H12" s="5">
        <f t="shared" si="1"/>
        <v>25.9</v>
      </c>
      <c r="I12" s="6" t="s">
        <v>50</v>
      </c>
      <c r="J12" s="1"/>
    </row>
    <row r="13" spans="1:14" ht="63" x14ac:dyDescent="0.25">
      <c r="A13" s="5">
        <v>11</v>
      </c>
      <c r="B13" s="6" t="s">
        <v>55</v>
      </c>
      <c r="C13" s="6" t="s">
        <v>53</v>
      </c>
      <c r="D13" s="6" t="s">
        <v>52</v>
      </c>
      <c r="E13" s="5" t="s">
        <v>54</v>
      </c>
      <c r="F13" s="5">
        <v>1</v>
      </c>
      <c r="G13" s="5">
        <v>19.48</v>
      </c>
      <c r="H13" s="5">
        <f t="shared" si="1"/>
        <v>19.48</v>
      </c>
      <c r="I13" s="6" t="s">
        <v>51</v>
      </c>
      <c r="J13" s="1"/>
    </row>
    <row r="14" spans="1:14" ht="63" x14ac:dyDescent="0.25">
      <c r="A14" s="5">
        <v>12</v>
      </c>
      <c r="B14" s="5" t="s">
        <v>56</v>
      </c>
      <c r="C14" s="5" t="s">
        <v>57</v>
      </c>
      <c r="D14" s="8" t="s">
        <v>47</v>
      </c>
      <c r="E14" s="5" t="s">
        <v>58</v>
      </c>
      <c r="F14" s="5">
        <v>1</v>
      </c>
      <c r="G14" s="5">
        <v>14.55</v>
      </c>
      <c r="H14" s="5">
        <f t="shared" si="1"/>
        <v>14.55</v>
      </c>
      <c r="I14" s="6" t="s">
        <v>59</v>
      </c>
      <c r="J14" s="1"/>
    </row>
    <row r="15" spans="1:14" ht="15.75" x14ac:dyDescent="0.25">
      <c r="A15" s="5"/>
      <c r="B15" s="5"/>
      <c r="C15" s="5"/>
      <c r="D15" s="5"/>
      <c r="E15" s="5"/>
      <c r="F15" s="5"/>
      <c r="G15" s="5"/>
      <c r="H15" s="7">
        <f>SUM(H3:H14)</f>
        <v>282.32000000000005</v>
      </c>
      <c r="I15" s="5"/>
      <c r="J15" s="1"/>
    </row>
    <row r="16" spans="1:14" ht="15.75" x14ac:dyDescent="0.25">
      <c r="A16" s="5"/>
      <c r="B16" s="5"/>
      <c r="C16" s="5"/>
      <c r="D16" s="5"/>
      <c r="E16" s="5"/>
      <c r="F16" s="5"/>
      <c r="G16" s="5"/>
      <c r="H16" s="5"/>
      <c r="I16" s="5"/>
      <c r="J16" s="1"/>
    </row>
    <row r="17" spans="1:10" ht="15.75" x14ac:dyDescent="0.25">
      <c r="A17" s="5"/>
      <c r="B17" s="5"/>
      <c r="C17" s="5"/>
      <c r="D17" s="5"/>
      <c r="E17" s="5"/>
      <c r="F17" s="5"/>
      <c r="G17" s="5"/>
      <c r="H17" s="5"/>
      <c r="I17" s="5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</sheetData>
  <mergeCells count="1">
    <mergeCell ref="G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2018-12-11T19:33:21Z</dcterms:created>
  <dcterms:modified xsi:type="dcterms:W3CDTF">2018-12-11T21:35:54Z</dcterms:modified>
</cp:coreProperties>
</file>